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15" windowWidth="24435" windowHeight="5445" tabRatio="682"/>
  </bookViews>
  <sheets>
    <sheet name="Summary" sheetId="5" r:id="rId1"/>
    <sheet name="XTF Exchange Traded Funds" sheetId="28" r:id="rId2"/>
    <sheet name="XTF - OTC Turnover" sheetId="25" r:id="rId3"/>
    <sheet name="Exchange Traded Commodities" sheetId="21" r:id="rId4"/>
    <sheet name="Exchange Traded Notes" sheetId="22" r:id="rId5"/>
    <sheet name="Designated Sponsors" sheetId="26" r:id="rId6"/>
  </sheets>
  <definedNames>
    <definedName name="_xlnm._FilterDatabase" localSheetId="5" hidden="1">'Designated Sponsors'!$A$6:$D$6</definedName>
    <definedName name="_xlnm._FilterDatabase" localSheetId="3" hidden="1">'Exchange Traded Commodities'!$A$6:$M$197</definedName>
    <definedName name="_xlnm._FilterDatabase" localSheetId="4" hidden="1">'Exchange Traded Notes'!$A$6:$M$156</definedName>
    <definedName name="_xlnm._FilterDatabase" localSheetId="2" hidden="1">'XTF - OTC Turnover'!$A$6:$L$1086</definedName>
    <definedName name="_xlnm._FilterDatabase" localSheetId="1" hidden="1">'XTF Exchange Traded Funds'!$A$5:$K$1065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M8" i="22" l="1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114" i="22"/>
  <c r="M115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141" i="22"/>
  <c r="M142" i="22"/>
  <c r="M143" i="22"/>
  <c r="M144" i="22"/>
  <c r="M145" i="22"/>
  <c r="M146" i="22"/>
  <c r="M147" i="22"/>
  <c r="M148" i="22"/>
  <c r="M149" i="22"/>
  <c r="M150" i="22"/>
  <c r="M151" i="22"/>
  <c r="M152" i="22"/>
  <c r="M153" i="22"/>
  <c r="M154" i="22"/>
  <c r="M15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F33" i="22"/>
  <c r="F156" i="22" s="1"/>
  <c r="F152" i="22"/>
  <c r="F153" i="22"/>
  <c r="F154" i="22"/>
  <c r="F155" i="22"/>
  <c r="D156" i="22"/>
  <c r="M193" i="21"/>
  <c r="M194" i="21"/>
  <c r="M195" i="21"/>
  <c r="M196" i="21"/>
  <c r="K197" i="21"/>
  <c r="F197" i="21"/>
  <c r="D197" i="21"/>
  <c r="C197" i="21"/>
  <c r="G197" i="21"/>
  <c r="H974" i="28" l="1"/>
  <c r="H975" i="28"/>
  <c r="H976" i="28"/>
  <c r="H977" i="28"/>
  <c r="H978" i="28"/>
  <c r="H979" i="28"/>
  <c r="H980" i="28"/>
  <c r="H981" i="28"/>
  <c r="H982" i="28"/>
  <c r="H983" i="28"/>
  <c r="H984" i="28"/>
  <c r="H985" i="28"/>
  <c r="H986" i="28"/>
  <c r="H987" i="28"/>
  <c r="H988" i="28"/>
  <c r="H989" i="28"/>
  <c r="H990" i="28"/>
  <c r="H991" i="28"/>
  <c r="H992" i="28"/>
  <c r="H993" i="28"/>
  <c r="H994" i="28"/>
  <c r="H995" i="28"/>
  <c r="H996" i="28"/>
  <c r="H997" i="28"/>
  <c r="H998" i="28"/>
  <c r="H999" i="28"/>
  <c r="H1000" i="28"/>
  <c r="H1001" i="28"/>
  <c r="H1002" i="28"/>
  <c r="H1003" i="28"/>
  <c r="H1004" i="28"/>
  <c r="H1005" i="28"/>
  <c r="H1006" i="28"/>
  <c r="H1007" i="28"/>
  <c r="H1008" i="28"/>
  <c r="H1009" i="28"/>
  <c r="H1010" i="28"/>
  <c r="H1011" i="28"/>
  <c r="H1012" i="28"/>
  <c r="H1013" i="28"/>
  <c r="H1014" i="28"/>
  <c r="H1015" i="28"/>
  <c r="H1016" i="28"/>
  <c r="H1017" i="28"/>
  <c r="H1018" i="28"/>
  <c r="H1019" i="28"/>
  <c r="H1020" i="28"/>
  <c r="H1021" i="28"/>
  <c r="H1022" i="28"/>
  <c r="H1023" i="28"/>
  <c r="H1024" i="28"/>
  <c r="H1025" i="28"/>
  <c r="H1026" i="28"/>
  <c r="H1027" i="28"/>
  <c r="H1028" i="28"/>
  <c r="H1029" i="28"/>
  <c r="H1030" i="28"/>
  <c r="H1031" i="28"/>
  <c r="H1032" i="28"/>
  <c r="H1033" i="28"/>
  <c r="H1034" i="28"/>
  <c r="H1035" i="28"/>
  <c r="H1036" i="28"/>
  <c r="H1037" i="28"/>
  <c r="H1038" i="28"/>
  <c r="H1039" i="28"/>
  <c r="H1040" i="28"/>
  <c r="H1041" i="28"/>
  <c r="H1042" i="28"/>
  <c r="H1043" i="28"/>
  <c r="H1044" i="28"/>
  <c r="H1045" i="28"/>
  <c r="H1046" i="28"/>
  <c r="H1047" i="28"/>
  <c r="H1048" i="28"/>
  <c r="H1049" i="28"/>
  <c r="H1050" i="28"/>
  <c r="H1051" i="28"/>
  <c r="H1052" i="28"/>
  <c r="H1053" i="28"/>
  <c r="H1054" i="28"/>
  <c r="H1055" i="28"/>
  <c r="H1056" i="28"/>
  <c r="H1057" i="28"/>
  <c r="H1058" i="28"/>
  <c r="H1059" i="28"/>
  <c r="H1060" i="28"/>
  <c r="H1061" i="28"/>
  <c r="H1062" i="28"/>
  <c r="H1063" i="28"/>
  <c r="H1064" i="28"/>
  <c r="H946" i="28"/>
  <c r="H947" i="28"/>
  <c r="H948" i="28"/>
  <c r="H949" i="28"/>
  <c r="H950" i="28"/>
  <c r="H951" i="28"/>
  <c r="H952" i="28"/>
  <c r="H953" i="28"/>
  <c r="H954" i="28"/>
  <c r="H955" i="28"/>
  <c r="H956" i="28"/>
  <c r="H957" i="28"/>
  <c r="H958" i="28"/>
  <c r="H959" i="28"/>
  <c r="H960" i="28"/>
  <c r="H961" i="28"/>
  <c r="H962" i="28"/>
  <c r="H963" i="28"/>
  <c r="H687" i="28"/>
  <c r="H688" i="28"/>
  <c r="H689" i="28"/>
  <c r="H690" i="28"/>
  <c r="H691" i="28"/>
  <c r="H692" i="28"/>
  <c r="H693" i="28"/>
  <c r="H694" i="28"/>
  <c r="H695" i="28"/>
  <c r="H696" i="28"/>
  <c r="H697" i="28"/>
  <c r="H494" i="28"/>
  <c r="H495" i="28"/>
  <c r="H496" i="28"/>
  <c r="L666" i="25"/>
  <c r="L667" i="25"/>
  <c r="L668" i="25"/>
  <c r="L669" i="25"/>
  <c r="L670" i="25"/>
  <c r="L671" i="25"/>
  <c r="L672" i="25"/>
  <c r="L673" i="25"/>
  <c r="L674" i="25"/>
  <c r="L675" i="25"/>
  <c r="L676" i="25"/>
  <c r="L677" i="25"/>
  <c r="L678" i="25"/>
  <c r="L679" i="25"/>
  <c r="L680" i="25"/>
  <c r="L681" i="25"/>
  <c r="L682" i="25"/>
  <c r="L683" i="25"/>
  <c r="L684" i="25"/>
  <c r="L685" i="25"/>
  <c r="L686" i="25"/>
  <c r="L687" i="25"/>
  <c r="L688" i="25"/>
  <c r="L689" i="25"/>
  <c r="L690" i="25"/>
  <c r="L691" i="25"/>
  <c r="L692" i="25"/>
  <c r="L693" i="25"/>
  <c r="L694" i="25"/>
  <c r="L695" i="25"/>
  <c r="L696" i="25"/>
  <c r="L697" i="25"/>
  <c r="L698" i="25"/>
  <c r="L699" i="25"/>
  <c r="L700" i="25"/>
  <c r="L701" i="25"/>
  <c r="L702" i="25"/>
  <c r="L703" i="25"/>
  <c r="L704" i="25"/>
  <c r="L705" i="25"/>
  <c r="L706" i="25"/>
  <c r="L707" i="25"/>
  <c r="L708" i="25"/>
  <c r="L709" i="25"/>
  <c r="L710" i="25"/>
  <c r="L711" i="25"/>
  <c r="L712" i="25"/>
  <c r="L713" i="25"/>
  <c r="L714" i="25"/>
  <c r="L715" i="25"/>
  <c r="L716" i="25"/>
  <c r="L717" i="25"/>
  <c r="L718" i="25"/>
  <c r="L719" i="25"/>
  <c r="L720" i="25"/>
  <c r="L721" i="25"/>
  <c r="L722" i="25"/>
  <c r="L723" i="25"/>
  <c r="L724" i="25"/>
  <c r="L725" i="25"/>
  <c r="L726" i="25"/>
  <c r="L727" i="25"/>
  <c r="L728" i="25"/>
  <c r="L729" i="25"/>
  <c r="L730" i="25"/>
  <c r="L731" i="25"/>
  <c r="L732" i="25"/>
  <c r="L733" i="25"/>
  <c r="L734" i="25"/>
  <c r="L735" i="25"/>
  <c r="L736" i="25"/>
  <c r="L737" i="25"/>
  <c r="L738" i="25"/>
  <c r="L739" i="25"/>
  <c r="L740" i="25"/>
  <c r="L741" i="25"/>
  <c r="L742" i="25"/>
  <c r="L743" i="25"/>
  <c r="L744" i="25"/>
  <c r="L745" i="25"/>
  <c r="L746" i="25"/>
  <c r="L747" i="25"/>
  <c r="L748" i="25"/>
  <c r="L749" i="25"/>
  <c r="L750" i="25"/>
  <c r="L751" i="25"/>
  <c r="L752" i="25"/>
  <c r="L753" i="25"/>
  <c r="L754" i="25"/>
  <c r="L755" i="25"/>
  <c r="L756" i="25"/>
  <c r="L757" i="25"/>
  <c r="L758" i="25"/>
  <c r="L759" i="25"/>
  <c r="L760" i="25"/>
  <c r="L761" i="25"/>
  <c r="L762" i="25"/>
  <c r="L763" i="25"/>
  <c r="L764" i="25"/>
  <c r="L765" i="25"/>
  <c r="L766" i="25"/>
  <c r="L767" i="25"/>
  <c r="L768" i="25"/>
  <c r="L769" i="25"/>
  <c r="L770" i="25"/>
  <c r="L771" i="25"/>
  <c r="L772" i="25"/>
  <c r="L773" i="25"/>
  <c r="L774" i="25"/>
  <c r="L775" i="25"/>
  <c r="L776" i="25"/>
  <c r="L777" i="25"/>
  <c r="L778" i="25"/>
  <c r="L779" i="25"/>
  <c r="L780" i="25"/>
  <c r="L781" i="25"/>
  <c r="L782" i="25"/>
  <c r="L783" i="25"/>
  <c r="L784" i="25"/>
  <c r="L785" i="25"/>
  <c r="L786" i="25"/>
  <c r="L787" i="25"/>
  <c r="L788" i="25"/>
  <c r="L789" i="25"/>
  <c r="L790" i="25"/>
  <c r="L791" i="25"/>
  <c r="L792" i="25"/>
  <c r="L793" i="25"/>
  <c r="L794" i="25"/>
  <c r="L795" i="25"/>
  <c r="L796" i="25"/>
  <c r="L797" i="25"/>
  <c r="L798" i="25"/>
  <c r="L799" i="25"/>
  <c r="L800" i="25"/>
  <c r="L801" i="25"/>
  <c r="L802" i="25"/>
  <c r="L803" i="25"/>
  <c r="L804" i="25"/>
  <c r="L805" i="25"/>
  <c r="L806" i="25"/>
  <c r="L807" i="25"/>
  <c r="L808" i="25"/>
  <c r="L809" i="25"/>
  <c r="L810" i="25"/>
  <c r="L811" i="25"/>
  <c r="L812" i="25"/>
  <c r="L813" i="25"/>
  <c r="L814" i="25"/>
  <c r="L815" i="25"/>
  <c r="L816" i="25"/>
  <c r="L817" i="25"/>
  <c r="L818" i="25"/>
  <c r="L819" i="25"/>
  <c r="L820" i="25"/>
  <c r="L821" i="25"/>
  <c r="L822" i="25"/>
  <c r="L823" i="25"/>
  <c r="L824" i="25"/>
  <c r="L825" i="25"/>
  <c r="L826" i="25"/>
  <c r="L827" i="25"/>
  <c r="L828" i="25"/>
  <c r="L829" i="25"/>
  <c r="L830" i="25"/>
  <c r="L831" i="25"/>
  <c r="L832" i="25"/>
  <c r="L833" i="25"/>
  <c r="L834" i="25"/>
  <c r="L835" i="25"/>
  <c r="L836" i="25"/>
  <c r="L837" i="25"/>
  <c r="L838" i="25"/>
  <c r="L839" i="25"/>
  <c r="L840" i="25"/>
  <c r="L841" i="25"/>
  <c r="L842" i="25"/>
  <c r="L843" i="25"/>
  <c r="L844" i="25"/>
  <c r="L845" i="25"/>
  <c r="L846" i="25"/>
  <c r="L847" i="25"/>
  <c r="L848" i="25"/>
  <c r="L849" i="25"/>
  <c r="L850" i="25"/>
  <c r="L851" i="25"/>
  <c r="L852" i="25"/>
  <c r="L853" i="25"/>
  <c r="L854" i="25"/>
  <c r="L855" i="25"/>
  <c r="L856" i="25"/>
  <c r="L857" i="25"/>
  <c r="L858" i="25"/>
  <c r="L859" i="25"/>
  <c r="L860" i="25"/>
  <c r="L861" i="25"/>
  <c r="L862" i="25"/>
  <c r="L863" i="25"/>
  <c r="L864" i="25"/>
  <c r="L865" i="25"/>
  <c r="L866" i="25"/>
  <c r="L867" i="25"/>
  <c r="L868" i="25"/>
  <c r="L869" i="25"/>
  <c r="L870" i="25"/>
  <c r="L871" i="25"/>
  <c r="L872" i="25"/>
  <c r="L873" i="25"/>
  <c r="L874" i="25"/>
  <c r="L875" i="25"/>
  <c r="L876" i="25"/>
  <c r="L877" i="25"/>
  <c r="L878" i="25"/>
  <c r="L879" i="25"/>
  <c r="L880" i="25"/>
  <c r="L881" i="25"/>
  <c r="L882" i="25"/>
  <c r="L883" i="25"/>
  <c r="L884" i="25"/>
  <c r="L885" i="25"/>
  <c r="L886" i="25"/>
  <c r="L887" i="25"/>
  <c r="L888" i="25"/>
  <c r="L889" i="25"/>
  <c r="L890" i="25"/>
  <c r="L891" i="25"/>
  <c r="L892" i="25"/>
  <c r="L893" i="25"/>
  <c r="L894" i="25"/>
  <c r="L895" i="25"/>
  <c r="L896" i="25"/>
  <c r="L897" i="25"/>
  <c r="L898" i="25"/>
  <c r="L899" i="25"/>
  <c r="L900" i="25"/>
  <c r="L901" i="25"/>
  <c r="L902" i="25"/>
  <c r="L903" i="25"/>
  <c r="L904" i="25"/>
  <c r="L905" i="25"/>
  <c r="L906" i="25"/>
  <c r="L907" i="25"/>
  <c r="L908" i="25"/>
  <c r="L909" i="25"/>
  <c r="L910" i="25"/>
  <c r="L911" i="25"/>
  <c r="L912" i="25"/>
  <c r="L913" i="25"/>
  <c r="L914" i="25"/>
  <c r="L915" i="25"/>
  <c r="L916" i="25"/>
  <c r="L917" i="25"/>
  <c r="L918" i="25"/>
  <c r="L919" i="25"/>
  <c r="L920" i="25"/>
  <c r="L921" i="25"/>
  <c r="L922" i="25"/>
  <c r="L923" i="25"/>
  <c r="L924" i="25"/>
  <c r="L925" i="25"/>
  <c r="L926" i="25"/>
  <c r="L927" i="25"/>
  <c r="L928" i="25"/>
  <c r="L929" i="25"/>
  <c r="L930" i="25"/>
  <c r="L931" i="25"/>
  <c r="L932" i="25"/>
  <c r="L933" i="25"/>
  <c r="L934" i="25"/>
  <c r="L935" i="25"/>
  <c r="L936" i="25"/>
  <c r="L937" i="25"/>
  <c r="L938" i="25"/>
  <c r="L939" i="25"/>
  <c r="L940" i="25"/>
  <c r="L941" i="25"/>
  <c r="L942" i="25"/>
  <c r="L943" i="25"/>
  <c r="L944" i="25"/>
  <c r="L945" i="25"/>
  <c r="L946" i="25"/>
  <c r="L947" i="25"/>
  <c r="L948" i="25"/>
  <c r="L949" i="25"/>
  <c r="L950" i="25"/>
  <c r="L951" i="25"/>
  <c r="L952" i="25"/>
  <c r="L953" i="25"/>
  <c r="L954" i="25"/>
  <c r="L955" i="25"/>
  <c r="L956" i="25"/>
  <c r="L957" i="25"/>
  <c r="L958" i="25"/>
  <c r="L959" i="25"/>
  <c r="L960" i="25"/>
  <c r="L961" i="25"/>
  <c r="L962" i="25"/>
  <c r="L963" i="25"/>
  <c r="L964" i="25"/>
  <c r="L965" i="25"/>
  <c r="L966" i="25"/>
  <c r="L967" i="25"/>
  <c r="L968" i="25"/>
  <c r="L969" i="25"/>
  <c r="L970" i="25"/>
  <c r="L971" i="25"/>
  <c r="L972" i="25"/>
  <c r="L973" i="25"/>
  <c r="L974" i="25"/>
  <c r="L975" i="25"/>
  <c r="L976" i="25"/>
  <c r="L977" i="25"/>
  <c r="L978" i="25"/>
  <c r="L979" i="25"/>
  <c r="L980" i="25"/>
  <c r="L981" i="25"/>
  <c r="L982" i="25"/>
  <c r="L983" i="25"/>
  <c r="L984" i="25"/>
  <c r="L985" i="25"/>
  <c r="L986" i="25"/>
  <c r="L987" i="25"/>
  <c r="L988" i="25"/>
  <c r="L989" i="25"/>
  <c r="L990" i="25"/>
  <c r="L991" i="25"/>
  <c r="L992" i="25"/>
  <c r="L993" i="25"/>
  <c r="L994" i="25"/>
  <c r="L995" i="25"/>
  <c r="L996" i="25"/>
  <c r="L997" i="25"/>
  <c r="L998" i="25"/>
  <c r="L999" i="25"/>
  <c r="L1000" i="25"/>
  <c r="L1001" i="25"/>
  <c r="L1002" i="25"/>
  <c r="L1003" i="25"/>
  <c r="L1004" i="25"/>
  <c r="L1005" i="25"/>
  <c r="L1006" i="25"/>
  <c r="L1007" i="25"/>
  <c r="L1008" i="25"/>
  <c r="L1009" i="25"/>
  <c r="L1010" i="25"/>
  <c r="L1011" i="25"/>
  <c r="L1012" i="25"/>
  <c r="L1013" i="25"/>
  <c r="L1014" i="25"/>
  <c r="L1015" i="25"/>
  <c r="L1016" i="25"/>
  <c r="L1017" i="25"/>
  <c r="L1018" i="25"/>
  <c r="L1019" i="25"/>
  <c r="L1020" i="25"/>
  <c r="L1021" i="25"/>
  <c r="L1022" i="25"/>
  <c r="L1023" i="25"/>
  <c r="L1024" i="25"/>
  <c r="L1025" i="25"/>
  <c r="L1026" i="25"/>
  <c r="L1027" i="25"/>
  <c r="L1028" i="25"/>
  <c r="L1029" i="25"/>
  <c r="L1030" i="25"/>
  <c r="L1031" i="25"/>
  <c r="L1032" i="25"/>
  <c r="L1033" i="25"/>
  <c r="L1034" i="25"/>
  <c r="L1035" i="25"/>
  <c r="L1036" i="25"/>
  <c r="L1037" i="25"/>
  <c r="L1038" i="25"/>
  <c r="L1039" i="25"/>
  <c r="L1040" i="25"/>
  <c r="L1041" i="25"/>
  <c r="L1042" i="25"/>
  <c r="L1043" i="25"/>
  <c r="L1044" i="25"/>
  <c r="L1045" i="25"/>
  <c r="L1046" i="25"/>
  <c r="L1047" i="25"/>
  <c r="L1048" i="25"/>
  <c r="L1049" i="25"/>
  <c r="L1050" i="25"/>
  <c r="L1051" i="25"/>
  <c r="L1052" i="25"/>
  <c r="L1053" i="25"/>
  <c r="L1054" i="25"/>
  <c r="L1055" i="25"/>
  <c r="L1056" i="25"/>
  <c r="L1057" i="25"/>
  <c r="L1058" i="25"/>
  <c r="L1059" i="25"/>
  <c r="L1060" i="25"/>
  <c r="L1061" i="25"/>
  <c r="L1062" i="25"/>
  <c r="L1063" i="25"/>
  <c r="L1064" i="25"/>
  <c r="L307" i="25"/>
  <c r="L308" i="25"/>
  <c r="L309" i="25"/>
  <c r="L310" i="25"/>
  <c r="L311" i="25"/>
  <c r="L312" i="25"/>
  <c r="L313" i="25"/>
  <c r="L314" i="25"/>
  <c r="L315" i="25"/>
  <c r="L316" i="25"/>
  <c r="L317" i="25"/>
  <c r="L318" i="25"/>
  <c r="L319" i="25"/>
  <c r="K1064" i="25"/>
  <c r="K690" i="25"/>
  <c r="K691" i="25"/>
  <c r="K692" i="25"/>
  <c r="K693" i="25"/>
  <c r="K694" i="25"/>
  <c r="K695" i="25"/>
  <c r="K696" i="25"/>
  <c r="K697" i="25"/>
  <c r="K698" i="25"/>
  <c r="K699" i="25"/>
  <c r="K700" i="25"/>
  <c r="K701" i="25"/>
  <c r="K702" i="25"/>
  <c r="K703" i="25"/>
  <c r="K704" i="25"/>
  <c r="K705" i="25"/>
  <c r="K706" i="25"/>
  <c r="K707" i="25"/>
  <c r="K708" i="25"/>
  <c r="K709" i="25"/>
  <c r="K710" i="25"/>
  <c r="K666" i="25"/>
  <c r="K667" i="25"/>
  <c r="K668" i="25"/>
  <c r="K669" i="25"/>
  <c r="K670" i="25"/>
  <c r="K671" i="25"/>
  <c r="K672" i="25"/>
  <c r="K673" i="25"/>
  <c r="K674" i="25"/>
  <c r="K675" i="25"/>
  <c r="K676" i="25"/>
  <c r="K677" i="25"/>
  <c r="K678" i="25"/>
  <c r="K679" i="25"/>
  <c r="K680" i="25"/>
  <c r="K681" i="25"/>
  <c r="K682" i="25"/>
  <c r="K683" i="25"/>
  <c r="K684" i="25"/>
  <c r="K685" i="25"/>
  <c r="K686" i="25"/>
  <c r="K687" i="25"/>
  <c r="K688" i="25"/>
  <c r="K689" i="25"/>
  <c r="K380" i="25"/>
  <c r="K381" i="25"/>
  <c r="K382" i="25"/>
  <c r="K383" i="25"/>
  <c r="K384" i="25"/>
  <c r="K385" i="25"/>
  <c r="K386" i="25"/>
  <c r="K387" i="25"/>
  <c r="K388" i="25"/>
  <c r="K389" i="25"/>
  <c r="K390" i="25"/>
  <c r="K391" i="25"/>
  <c r="K392" i="25"/>
  <c r="K393" i="25"/>
  <c r="K359" i="25"/>
  <c r="K360" i="25"/>
  <c r="K361" i="25"/>
  <c r="K362" i="25"/>
  <c r="K363" i="25"/>
  <c r="K364" i="25"/>
  <c r="K365" i="25"/>
  <c r="K307" i="25"/>
  <c r="K308" i="25"/>
  <c r="K309" i="25"/>
  <c r="K310" i="25"/>
  <c r="K311" i="25"/>
  <c r="K312" i="25"/>
  <c r="K313" i="25"/>
  <c r="K314" i="25"/>
  <c r="K315" i="25"/>
  <c r="K316" i="25"/>
  <c r="K317" i="25"/>
  <c r="K318" i="25"/>
  <c r="K319" i="25"/>
  <c r="K320" i="25"/>
  <c r="K321" i="25"/>
  <c r="K322" i="25"/>
  <c r="K323" i="25"/>
  <c r="K324" i="25"/>
  <c r="K325" i="25"/>
  <c r="K326" i="25"/>
  <c r="K327" i="25"/>
  <c r="K328" i="25"/>
  <c r="K329" i="25"/>
  <c r="K330" i="25"/>
  <c r="L1071" i="25"/>
  <c r="L1072" i="25"/>
  <c r="L1073" i="25"/>
  <c r="L1074" i="25"/>
  <c r="L1075" i="25"/>
  <c r="L1076" i="25"/>
  <c r="L1077" i="25"/>
  <c r="L1078" i="25"/>
  <c r="L1079" i="25"/>
  <c r="L1080" i="25"/>
  <c r="L1081" i="25"/>
  <c r="L1082" i="25"/>
  <c r="L1083" i="25"/>
  <c r="L1084" i="25"/>
  <c r="L1085" i="25"/>
  <c r="K1072" i="25"/>
  <c r="K1073" i="25"/>
  <c r="K1074" i="25"/>
  <c r="K1075" i="25"/>
  <c r="K1076" i="25"/>
  <c r="K1077" i="25"/>
  <c r="K1078" i="25"/>
  <c r="K1079" i="25"/>
  <c r="K1080" i="25"/>
  <c r="K1081" i="25"/>
  <c r="K1082" i="25"/>
  <c r="K1083" i="25"/>
  <c r="K1084" i="25"/>
  <c r="K1085" i="25"/>
  <c r="H1085" i="25"/>
  <c r="H1071" i="25"/>
  <c r="I1086" i="25"/>
  <c r="L27" i="25" l="1"/>
  <c r="G156" i="22" l="1"/>
  <c r="J1065" i="28" l="1"/>
  <c r="B1065" i="25" l="1"/>
  <c r="J197" i="21"/>
  <c r="E86" i="22"/>
  <c r="E88" i="22"/>
  <c r="E52" i="22"/>
  <c r="E104" i="22"/>
  <c r="E105" i="22"/>
  <c r="E53" i="22"/>
  <c r="E106" i="22"/>
  <c r="E107" i="22"/>
  <c r="E108" i="22"/>
  <c r="E73" i="22"/>
  <c r="E65" i="22"/>
  <c r="E109" i="22"/>
  <c r="E50" i="22"/>
  <c r="E110" i="22"/>
  <c r="E111" i="22"/>
  <c r="E54" i="22"/>
  <c r="E37" i="22"/>
  <c r="E43" i="22"/>
  <c r="E84" i="22"/>
  <c r="E112" i="22"/>
  <c r="E113" i="22"/>
  <c r="E70" i="22"/>
  <c r="E114" i="22"/>
  <c r="E115" i="22"/>
  <c r="E44" i="22"/>
  <c r="E59" i="22"/>
  <c r="E116" i="22"/>
  <c r="E117" i="22"/>
  <c r="E118" i="22"/>
  <c r="E119" i="22"/>
  <c r="E120" i="22"/>
  <c r="E121" i="22"/>
  <c r="E122" i="22"/>
  <c r="E80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81" i="22"/>
  <c r="E140" i="22"/>
  <c r="E141" i="22"/>
  <c r="E142" i="22"/>
  <c r="E143" i="22"/>
  <c r="E68" i="22"/>
  <c r="E144" i="22"/>
  <c r="E145" i="22"/>
  <c r="E146" i="22"/>
  <c r="E147" i="22"/>
  <c r="E148" i="22"/>
  <c r="E149" i="22"/>
  <c r="E150" i="22"/>
  <c r="E151" i="22"/>
  <c r="E66" i="22"/>
  <c r="E33" i="22"/>
  <c r="E152" i="22"/>
  <c r="E153" i="22"/>
  <c r="E154" i="22"/>
  <c r="E155" i="22"/>
  <c r="B156" i="22"/>
  <c r="C156" i="22"/>
  <c r="J1065" i="25"/>
  <c r="H13" i="25"/>
  <c r="H9" i="25"/>
  <c r="H10" i="25"/>
  <c r="H7" i="25"/>
  <c r="H29" i="25"/>
  <c r="H19" i="25"/>
  <c r="H14" i="25"/>
  <c r="H17" i="25"/>
  <c r="H190" i="25"/>
  <c r="H76" i="25"/>
  <c r="H49" i="25"/>
  <c r="H98" i="25"/>
  <c r="H15" i="25"/>
  <c r="H74" i="25"/>
  <c r="H34" i="25"/>
  <c r="H105" i="25"/>
  <c r="H174" i="25"/>
  <c r="H21" i="25"/>
  <c r="H233" i="25"/>
  <c r="H85" i="25"/>
  <c r="H115" i="25"/>
  <c r="H20" i="25"/>
  <c r="H51" i="25"/>
  <c r="H501" i="25"/>
  <c r="H31" i="25"/>
  <c r="H81" i="25"/>
  <c r="H36" i="25"/>
  <c r="H68" i="25"/>
  <c r="H44" i="25"/>
  <c r="H207" i="25"/>
  <c r="H11" i="25"/>
  <c r="H86" i="25"/>
  <c r="H140" i="25"/>
  <c r="H45" i="25"/>
  <c r="H200" i="25"/>
  <c r="H117" i="25"/>
  <c r="H55" i="25"/>
  <c r="H32" i="25"/>
  <c r="H18" i="25"/>
  <c r="H172" i="25"/>
  <c r="H726" i="25"/>
  <c r="H152" i="25"/>
  <c r="H50" i="25"/>
  <c r="H156" i="25"/>
  <c r="H218" i="25"/>
  <c r="H170" i="25"/>
  <c r="H33" i="25"/>
  <c r="H59" i="25"/>
  <c r="H125" i="25"/>
  <c r="H314" i="25"/>
  <c r="H80" i="25"/>
  <c r="H95" i="25"/>
  <c r="H16" i="25"/>
  <c r="H114" i="25"/>
  <c r="H111" i="25"/>
  <c r="H84" i="25"/>
  <c r="H41" i="25"/>
  <c r="H87" i="25"/>
  <c r="H135" i="25"/>
  <c r="H78" i="25"/>
  <c r="H63" i="25"/>
  <c r="H75" i="25"/>
  <c r="H23" i="25"/>
  <c r="H151" i="25"/>
  <c r="H635" i="25"/>
  <c r="H800" i="25"/>
  <c r="H64" i="25"/>
  <c r="H110" i="25"/>
  <c r="H52" i="25"/>
  <c r="H25" i="25"/>
  <c r="H224" i="25"/>
  <c r="H30" i="25"/>
  <c r="H82" i="25"/>
  <c r="H159" i="25"/>
  <c r="H22" i="25"/>
  <c r="H187" i="25"/>
  <c r="H90" i="25"/>
  <c r="H145" i="25"/>
  <c r="H37" i="25"/>
  <c r="H244" i="25"/>
  <c r="H348" i="25"/>
  <c r="H397" i="25"/>
  <c r="H91" i="25"/>
  <c r="H177" i="25"/>
  <c r="H435" i="25"/>
  <c r="H252" i="25"/>
  <c r="H282" i="25"/>
  <c r="H838" i="25"/>
  <c r="H514" i="25"/>
  <c r="H12" i="25"/>
  <c r="H256" i="25"/>
  <c r="H223" i="25"/>
  <c r="H67" i="25"/>
  <c r="H376" i="25"/>
  <c r="H97" i="25"/>
  <c r="H122" i="25"/>
  <c r="H338" i="25"/>
  <c r="H104" i="25"/>
  <c r="H113" i="25"/>
  <c r="H89" i="25"/>
  <c r="H162" i="25"/>
  <c r="H158" i="25"/>
  <c r="H206" i="25"/>
  <c r="H911" i="25"/>
  <c r="H249" i="25"/>
  <c r="H28" i="25"/>
  <c r="H24" i="25"/>
  <c r="H228" i="25"/>
  <c r="H189" i="25"/>
  <c r="H120" i="25"/>
  <c r="H226" i="25"/>
  <c r="H102" i="25"/>
  <c r="H128" i="25"/>
  <c r="H47" i="25"/>
  <c r="H373" i="25"/>
  <c r="H191" i="25"/>
  <c r="H142" i="25"/>
  <c r="H294" i="25"/>
  <c r="H92" i="25"/>
  <c r="H240" i="25"/>
  <c r="H250" i="25"/>
  <c r="H96" i="25"/>
  <c r="H60" i="25"/>
  <c r="H208" i="25"/>
  <c r="H119" i="25"/>
  <c r="H205" i="25"/>
  <c r="H65" i="25"/>
  <c r="H26" i="25"/>
  <c r="H415" i="25"/>
  <c r="H127" i="25"/>
  <c r="H108" i="25"/>
  <c r="H144" i="25"/>
  <c r="H322" i="25"/>
  <c r="H147" i="25"/>
  <c r="H308" i="25"/>
  <c r="H253" i="25"/>
  <c r="H88" i="25"/>
  <c r="H180" i="25"/>
  <c r="H42" i="25"/>
  <c r="H118" i="25"/>
  <c r="H176" i="25"/>
  <c r="H493" i="25"/>
  <c r="H66" i="25"/>
  <c r="H533" i="25"/>
  <c r="H106" i="25"/>
  <c r="H427" i="25"/>
  <c r="H210" i="25"/>
  <c r="H175" i="25"/>
  <c r="H131" i="25"/>
  <c r="H112" i="25"/>
  <c r="H309" i="25"/>
  <c r="H331" i="25"/>
  <c r="H149" i="25"/>
  <c r="H288" i="25"/>
  <c r="H39" i="25"/>
  <c r="H73" i="25"/>
  <c r="H268" i="25"/>
  <c r="H103" i="25"/>
  <c r="H70" i="25"/>
  <c r="H419" i="25"/>
  <c r="H310" i="25"/>
  <c r="H164" i="25"/>
  <c r="H484" i="25"/>
  <c r="H116" i="25"/>
  <c r="H263" i="25"/>
  <c r="H54" i="25"/>
  <c r="H835" i="25"/>
  <c r="H61" i="25"/>
  <c r="H673" i="25"/>
  <c r="H453" i="25"/>
  <c r="H499" i="25"/>
  <c r="H134" i="25"/>
  <c r="H381" i="25"/>
  <c r="H912" i="25"/>
  <c r="H143" i="25"/>
  <c r="H824" i="25"/>
  <c r="H153" i="25"/>
  <c r="H166" i="25"/>
  <c r="H285" i="25"/>
  <c r="H299" i="25"/>
  <c r="H303" i="25"/>
  <c r="H334" i="25"/>
  <c r="H133" i="25"/>
  <c r="H236" i="25"/>
  <c r="H380" i="25"/>
  <c r="H163" i="25"/>
  <c r="H132" i="25"/>
  <c r="H522" i="25"/>
  <c r="H739" i="25"/>
  <c r="H650" i="25"/>
  <c r="H443" i="25"/>
  <c r="H280" i="25"/>
  <c r="H165" i="25"/>
  <c r="H721" i="25"/>
  <c r="H251" i="25"/>
  <c r="H121" i="25"/>
  <c r="H229" i="25"/>
  <c r="H234" i="25"/>
  <c r="H245" i="25"/>
  <c r="H235" i="25"/>
  <c r="H399" i="25"/>
  <c r="H447" i="25"/>
  <c r="H40" i="25"/>
  <c r="H211" i="25"/>
  <c r="H273" i="25"/>
  <c r="H567" i="25"/>
  <c r="H204" i="25"/>
  <c r="H520" i="25"/>
  <c r="H83" i="25"/>
  <c r="H711" i="25"/>
  <c r="H58" i="25"/>
  <c r="H168" i="25"/>
  <c r="H182" i="25"/>
  <c r="H371" i="25"/>
  <c r="H485" i="25"/>
  <c r="H216" i="25"/>
  <c r="H292" i="25"/>
  <c r="H486" i="25"/>
  <c r="H602" i="25"/>
  <c r="H139" i="25"/>
  <c r="H465" i="25"/>
  <c r="H264" i="25"/>
  <c r="H365" i="25"/>
  <c r="H525" i="25"/>
  <c r="H99" i="25"/>
  <c r="H181" i="25"/>
  <c r="H410" i="25"/>
  <c r="H246" i="25"/>
  <c r="H231" i="25"/>
  <c r="H232" i="25"/>
  <c r="H94" i="25"/>
  <c r="H109" i="25"/>
  <c r="H745" i="25"/>
  <c r="H287" i="25"/>
  <c r="H345" i="25"/>
  <c r="H463" i="25"/>
  <c r="H358" i="25"/>
  <c r="H627" i="25"/>
  <c r="H275" i="25"/>
  <c r="H439" i="25"/>
  <c r="H765" i="25"/>
  <c r="H157" i="25"/>
  <c r="H606" i="25"/>
  <c r="H438" i="25"/>
  <c r="H475" i="25"/>
  <c r="H913" i="25"/>
  <c r="H56" i="25"/>
  <c r="H495" i="25"/>
  <c r="H366" i="25"/>
  <c r="H462" i="25"/>
  <c r="H311" i="25"/>
  <c r="H333" i="25"/>
  <c r="H129" i="25"/>
  <c r="H368" i="25"/>
  <c r="H295" i="25"/>
  <c r="H169" i="25"/>
  <c r="H577" i="25"/>
  <c r="H556" i="25"/>
  <c r="H312" i="25"/>
  <c r="H428" i="25"/>
  <c r="H201" i="25"/>
  <c r="H595" i="25"/>
  <c r="H613" i="25"/>
  <c r="H720" i="25"/>
  <c r="H192" i="25"/>
  <c r="H227" i="25"/>
  <c r="H320" i="25"/>
  <c r="H173" i="25"/>
  <c r="H401" i="25"/>
  <c r="H161" i="25"/>
  <c r="H343" i="25"/>
  <c r="H290" i="25"/>
  <c r="H183" i="25"/>
  <c r="H219" i="25"/>
  <c r="H107" i="25"/>
  <c r="H473" i="25"/>
  <c r="H531" i="25"/>
  <c r="H230" i="25"/>
  <c r="H803" i="25"/>
  <c r="H278" i="25"/>
  <c r="H266" i="25"/>
  <c r="H130" i="25"/>
  <c r="H212" i="25"/>
  <c r="H491" i="25"/>
  <c r="H126" i="25"/>
  <c r="H186" i="25"/>
  <c r="H141" i="25"/>
  <c r="H341" i="25"/>
  <c r="H398" i="25"/>
  <c r="H448" i="25"/>
  <c r="H296" i="25"/>
  <c r="H291" i="25"/>
  <c r="H214" i="25"/>
  <c r="H724" i="25"/>
  <c r="H469" i="25"/>
  <c r="H274" i="25"/>
  <c r="H123" i="25"/>
  <c r="H217" i="25"/>
  <c r="H178" i="25"/>
  <c r="H254" i="25"/>
  <c r="H352" i="25"/>
  <c r="H196" i="25"/>
  <c r="H822" i="25"/>
  <c r="H903" i="25"/>
  <c r="H375" i="25"/>
  <c r="H265" i="25"/>
  <c r="H372" i="25"/>
  <c r="H764" i="25"/>
  <c r="H540" i="25"/>
  <c r="H433" i="25"/>
  <c r="H532" i="25"/>
  <c r="H46" i="25"/>
  <c r="H363" i="25"/>
  <c r="H261" i="25"/>
  <c r="H583" i="25"/>
  <c r="H79" i="25"/>
  <c r="H354" i="25"/>
  <c r="H413" i="25"/>
  <c r="H512" i="25"/>
  <c r="H429" i="25"/>
  <c r="H72" i="25"/>
  <c r="H528" i="25"/>
  <c r="H653" i="25"/>
  <c r="H641" i="25"/>
  <c r="H93" i="25"/>
  <c r="H198" i="25"/>
  <c r="H199" i="25"/>
  <c r="H850" i="25"/>
  <c r="H545" i="25"/>
  <c r="H336" i="25"/>
  <c r="H369" i="25"/>
  <c r="H297" i="25"/>
  <c r="H378" i="25"/>
  <c r="H241" i="25"/>
  <c r="H432" i="25"/>
  <c r="H682" i="25"/>
  <c r="H220" i="25"/>
  <c r="H243" i="25"/>
  <c r="H513" i="25"/>
  <c r="H750" i="25"/>
  <c r="H319" i="25"/>
  <c r="H452" i="25"/>
  <c r="H258" i="25"/>
  <c r="H384" i="25"/>
  <c r="H481" i="25"/>
  <c r="H409" i="25"/>
  <c r="H404" i="25"/>
  <c r="H148" i="25"/>
  <c r="H325" i="25"/>
  <c r="H587" i="25"/>
  <c r="H741" i="25"/>
  <c r="H202" i="25"/>
  <c r="H601" i="25"/>
  <c r="H382" i="25"/>
  <c r="H403" i="25"/>
  <c r="H346" i="25"/>
  <c r="H406" i="25"/>
  <c r="H598" i="25"/>
  <c r="H466" i="25"/>
  <c r="H696" i="25"/>
  <c r="H914" i="25"/>
  <c r="H537" i="25"/>
  <c r="H459" i="25"/>
  <c r="H771" i="25"/>
  <c r="H396" i="25"/>
  <c r="H460" i="25"/>
  <c r="H414" i="25"/>
  <c r="H356" i="25"/>
  <c r="H426" i="25"/>
  <c r="H209" i="25"/>
  <c r="H480" i="25"/>
  <c r="H101" i="25"/>
  <c r="H490" i="25"/>
  <c r="H315" i="25"/>
  <c r="H880" i="25"/>
  <c r="H53" i="25"/>
  <c r="H100" i="25"/>
  <c r="H557" i="25"/>
  <c r="H517" i="25"/>
  <c r="H552" i="25"/>
  <c r="H451" i="25"/>
  <c r="H915" i="25"/>
  <c r="H669" i="25"/>
  <c r="H916" i="25"/>
  <c r="H350" i="25"/>
  <c r="H599" i="25"/>
  <c r="H247" i="25"/>
  <c r="H777" i="25"/>
  <c r="H257" i="25"/>
  <c r="H461" i="25"/>
  <c r="H712" i="25"/>
  <c r="H316" i="25"/>
  <c r="H238" i="25"/>
  <c r="H430" i="25"/>
  <c r="H353" i="25"/>
  <c r="H566" i="25"/>
  <c r="H289" i="25"/>
  <c r="H740" i="25"/>
  <c r="H222" i="25"/>
  <c r="H298" i="25"/>
  <c r="H518" i="25"/>
  <c r="H155" i="25"/>
  <c r="H364" i="25"/>
  <c r="H471" i="25"/>
  <c r="H418" i="25"/>
  <c r="H605" i="25"/>
  <c r="H57" i="25"/>
  <c r="H554" i="25"/>
  <c r="H917" i="25"/>
  <c r="H259" i="25"/>
  <c r="H703" i="25"/>
  <c r="H648" i="25"/>
  <c r="H301" i="25"/>
  <c r="H551" i="25"/>
  <c r="H43" i="25"/>
  <c r="H335" i="25"/>
  <c r="H213" i="25"/>
  <c r="H421" i="25"/>
  <c r="H48" i="25"/>
  <c r="H367" i="25"/>
  <c r="H644" i="25"/>
  <c r="H391" i="25"/>
  <c r="H675" i="25"/>
  <c r="H450" i="25"/>
  <c r="H185" i="25"/>
  <c r="H713" i="25"/>
  <c r="H262" i="25"/>
  <c r="H393" i="25"/>
  <c r="H383" i="25"/>
  <c r="H306" i="25"/>
  <c r="H195" i="25"/>
  <c r="H883" i="25"/>
  <c r="H801" i="25"/>
  <c r="H349" i="25"/>
  <c r="H860" i="25"/>
  <c r="H154" i="25"/>
  <c r="H194" i="25"/>
  <c r="H918" i="25"/>
  <c r="H790" i="25"/>
  <c r="H507" i="25"/>
  <c r="H748" i="25"/>
  <c r="H665" i="25"/>
  <c r="H569" i="25"/>
  <c r="H617" i="25"/>
  <c r="H885" i="25"/>
  <c r="H138" i="25"/>
  <c r="H704" i="25"/>
  <c r="H919" i="25"/>
  <c r="H699" i="25"/>
  <c r="H38" i="25"/>
  <c r="H71" i="25"/>
  <c r="H728" i="25"/>
  <c r="H267" i="25"/>
  <c r="H441" i="25"/>
  <c r="H543" i="25"/>
  <c r="H632" i="25"/>
  <c r="H411" i="25"/>
  <c r="H344" i="25"/>
  <c r="H386" i="25"/>
  <c r="H668" i="25"/>
  <c r="H179" i="25"/>
  <c r="H714" i="25"/>
  <c r="H640" i="25"/>
  <c r="H851" i="25"/>
  <c r="H604" i="25"/>
  <c r="H701" i="25"/>
  <c r="H136" i="25"/>
  <c r="H188" i="25"/>
  <c r="H616" i="25"/>
  <c r="H160" i="25"/>
  <c r="H318" i="25"/>
  <c r="H329" i="25"/>
  <c r="H424" i="25"/>
  <c r="H412" i="25"/>
  <c r="H920" i="25"/>
  <c r="H573" i="25"/>
  <c r="H561" i="25"/>
  <c r="H588" i="25"/>
  <c r="H269" i="25"/>
  <c r="H560" i="25"/>
  <c r="H35" i="25"/>
  <c r="H150" i="25"/>
  <c r="H921" i="25"/>
  <c r="H359" i="25"/>
  <c r="H467" i="25"/>
  <c r="H425" i="25"/>
  <c r="H744" i="25"/>
  <c r="H355" i="25"/>
  <c r="H69" i="25"/>
  <c r="H539" i="25"/>
  <c r="H592" i="25"/>
  <c r="H362" i="25"/>
  <c r="H193" i="25"/>
  <c r="H774" i="25"/>
  <c r="H242" i="25"/>
  <c r="H423" i="25"/>
  <c r="H400" i="25"/>
  <c r="H277" i="25"/>
  <c r="H221" i="25"/>
  <c r="H729" i="25"/>
  <c r="H580" i="25"/>
  <c r="H870" i="25"/>
  <c r="H731" i="25"/>
  <c r="H328" i="25"/>
  <c r="H416" i="25"/>
  <c r="H808" i="25"/>
  <c r="H546" i="25"/>
  <c r="H538" i="25"/>
  <c r="H272" i="25"/>
  <c r="H549" i="25"/>
  <c r="H184" i="25"/>
  <c r="H541" i="25"/>
  <c r="H300" i="25"/>
  <c r="H472" i="25"/>
  <c r="H767" i="25"/>
  <c r="H555" i="25"/>
  <c r="H548" i="25"/>
  <c r="H420" i="25"/>
  <c r="H445" i="25"/>
  <c r="H594" i="25"/>
  <c r="H846" i="25"/>
  <c r="H615" i="25"/>
  <c r="H437" i="25"/>
  <c r="H922" i="25"/>
  <c r="H716" i="25"/>
  <c r="H417" i="25"/>
  <c r="H203" i="25"/>
  <c r="H723" i="25"/>
  <c r="H591" i="25"/>
  <c r="H77" i="25"/>
  <c r="H558" i="25"/>
  <c r="H332" i="25"/>
  <c r="H923" i="25"/>
  <c r="H924" i="25"/>
  <c r="H340" i="25"/>
  <c r="H785" i="25"/>
  <c r="H620" i="25"/>
  <c r="H690" i="25"/>
  <c r="H271" i="25"/>
  <c r="H444" i="25"/>
  <c r="H891" i="25"/>
  <c r="H304" i="25"/>
  <c r="H313" i="25"/>
  <c r="H237" i="25"/>
  <c r="H524" i="25"/>
  <c r="H654" i="25"/>
  <c r="H786" i="25"/>
  <c r="H623" i="25"/>
  <c r="H736" i="25"/>
  <c r="H600" i="25"/>
  <c r="H395" i="25"/>
  <c r="H470" i="25"/>
  <c r="H500" i="25"/>
  <c r="H694" i="25"/>
  <c r="H925" i="25"/>
  <c r="H695" i="25"/>
  <c r="H926" i="25"/>
  <c r="H927" i="25"/>
  <c r="H634" i="25"/>
  <c r="H622" i="25"/>
  <c r="H572" i="25"/>
  <c r="H863" i="25"/>
  <c r="H814" i="25"/>
  <c r="H339" i="25"/>
  <c r="H928" i="25"/>
  <c r="H521" i="25"/>
  <c r="H871" i="25"/>
  <c r="H633" i="25"/>
  <c r="H804" i="25"/>
  <c r="H626" i="25"/>
  <c r="H498" i="25"/>
  <c r="H784" i="25"/>
  <c r="H137" i="25"/>
  <c r="H431" i="25"/>
  <c r="H886" i="25"/>
  <c r="H502" i="25"/>
  <c r="H909" i="25"/>
  <c r="H387" i="25"/>
  <c r="H773" i="25"/>
  <c r="H483" i="25"/>
  <c r="H581" i="25"/>
  <c r="H722" i="25"/>
  <c r="H536" i="25"/>
  <c r="H735" i="25"/>
  <c r="H866" i="25"/>
  <c r="H508" i="25"/>
  <c r="H436" i="25"/>
  <c r="H725" i="25"/>
  <c r="H270" i="25"/>
  <c r="H782" i="25"/>
  <c r="H678" i="25"/>
  <c r="H357" i="25"/>
  <c r="H487" i="25"/>
  <c r="H929" i="25"/>
  <c r="H930" i="25"/>
  <c r="H434" i="25"/>
  <c r="H402" i="25"/>
  <c r="H906" i="25"/>
  <c r="H562" i="25"/>
  <c r="H568" i="25"/>
  <c r="H321" i="25"/>
  <c r="H787" i="25"/>
  <c r="H845" i="25"/>
  <c r="H747" i="25"/>
  <c r="H656" i="25"/>
  <c r="H698" i="25"/>
  <c r="H619" i="25"/>
  <c r="H589" i="25"/>
  <c r="H642" i="25"/>
  <c r="H931" i="25"/>
  <c r="H630" i="25"/>
  <c r="H779" i="25"/>
  <c r="H629" i="25"/>
  <c r="H932" i="25"/>
  <c r="H655" i="25"/>
  <c r="H933" i="25"/>
  <c r="H506" i="25"/>
  <c r="H746" i="25"/>
  <c r="H625" i="25"/>
  <c r="H667" i="25"/>
  <c r="H705" i="25"/>
  <c r="H652" i="25"/>
  <c r="H676" i="25"/>
  <c r="H516" i="25"/>
  <c r="H934" i="25"/>
  <c r="H624" i="25"/>
  <c r="H788" i="25"/>
  <c r="H559" i="25"/>
  <c r="H515" i="25"/>
  <c r="H658" i="25"/>
  <c r="H394" i="25"/>
  <c r="H637" i="25"/>
  <c r="H662" i="25"/>
  <c r="H753" i="25"/>
  <c r="H293" i="25"/>
  <c r="H935" i="25"/>
  <c r="H849" i="25"/>
  <c r="H392" i="25"/>
  <c r="H260" i="25"/>
  <c r="H693" i="25"/>
  <c r="H385" i="25"/>
  <c r="H904" i="25"/>
  <c r="H496" i="25"/>
  <c r="H492" i="25"/>
  <c r="H864" i="25"/>
  <c r="H820" i="25"/>
  <c r="H839" i="25"/>
  <c r="H337" i="25"/>
  <c r="H834" i="25"/>
  <c r="H503" i="25"/>
  <c r="H936" i="25"/>
  <c r="H324" i="25"/>
  <c r="H529" i="25"/>
  <c r="H937" i="25"/>
  <c r="H938" i="25"/>
  <c r="H596" i="25"/>
  <c r="H553" i="25"/>
  <c r="H171" i="25"/>
  <c r="H645" i="25"/>
  <c r="H836" i="25"/>
  <c r="H535" i="25"/>
  <c r="H610" i="25"/>
  <c r="H422" i="25"/>
  <c r="H939" i="25"/>
  <c r="H527" i="25"/>
  <c r="H940" i="25"/>
  <c r="H691" i="25"/>
  <c r="H636" i="25"/>
  <c r="H511" i="25"/>
  <c r="H941" i="25"/>
  <c r="H791" i="25"/>
  <c r="H302" i="25"/>
  <c r="H608" i="25"/>
  <c r="H574" i="25"/>
  <c r="H609" i="25"/>
  <c r="H611" i="25"/>
  <c r="H854" i="25"/>
  <c r="H621" i="25"/>
  <c r="H942" i="25"/>
  <c r="H565" i="25"/>
  <c r="H793" i="25"/>
  <c r="H832" i="25"/>
  <c r="H706" i="25"/>
  <c r="H575" i="25"/>
  <c r="H685" i="25"/>
  <c r="H579" i="25"/>
  <c r="H478" i="25"/>
  <c r="H530" i="25"/>
  <c r="H943" i="25"/>
  <c r="H944" i="25"/>
  <c r="H890" i="25"/>
  <c r="H755" i="25"/>
  <c r="H945" i="25"/>
  <c r="H323" i="25"/>
  <c r="H681" i="25"/>
  <c r="H167" i="25"/>
  <c r="H867" i="25"/>
  <c r="H62" i="25"/>
  <c r="H454" i="25"/>
  <c r="H526" i="25"/>
  <c r="H811" i="25"/>
  <c r="H715" i="25"/>
  <c r="H756" i="25"/>
  <c r="H946" i="25"/>
  <c r="H534" i="25"/>
  <c r="H674" i="25"/>
  <c r="H519" i="25"/>
  <c r="H643" i="25"/>
  <c r="H479" i="25"/>
  <c r="H947" i="25"/>
  <c r="H646" i="25"/>
  <c r="H852" i="25"/>
  <c r="H547" i="25"/>
  <c r="H550" i="25"/>
  <c r="H305" i="25"/>
  <c r="H342" i="25"/>
  <c r="H718" i="25"/>
  <c r="H661" i="25"/>
  <c r="H379" i="25"/>
  <c r="H734" i="25"/>
  <c r="H775" i="25"/>
  <c r="H948" i="25"/>
  <c r="H949" i="25"/>
  <c r="H950" i="25"/>
  <c r="H494" i="25"/>
  <c r="H861" i="25"/>
  <c r="H597" i="25"/>
  <c r="H884" i="25"/>
  <c r="H809" i="25"/>
  <c r="H647" i="25"/>
  <c r="H951" i="25"/>
  <c r="H853" i="25"/>
  <c r="H708" i="25"/>
  <c r="H639" i="25"/>
  <c r="H702" i="25"/>
  <c r="H952" i="25"/>
  <c r="H680" i="25"/>
  <c r="H953" i="25"/>
  <c r="H586" i="25"/>
  <c r="H954" i="25"/>
  <c r="H955" i="25"/>
  <c r="H759" i="25"/>
  <c r="H956" i="25"/>
  <c r="H509" i="25"/>
  <c r="H347" i="25"/>
  <c r="H578" i="25"/>
  <c r="H571" i="25"/>
  <c r="H709" i="25"/>
  <c r="H833" i="25"/>
  <c r="H957" i="25"/>
  <c r="H405" i="25"/>
  <c r="H614" i="25"/>
  <c r="H781" i="25"/>
  <c r="H958" i="25"/>
  <c r="H618" i="25"/>
  <c r="H638" i="25"/>
  <c r="H659" i="25"/>
  <c r="H593" i="25"/>
  <c r="H812" i="25"/>
  <c r="H504" i="25"/>
  <c r="H407" i="25"/>
  <c r="H910" i="25"/>
  <c r="H959" i="25"/>
  <c r="H124" i="25"/>
  <c r="H960" i="25"/>
  <c r="H766" i="25"/>
  <c r="H789" i="25"/>
  <c r="H961" i="25"/>
  <c r="H760" i="25"/>
  <c r="H679" i="25"/>
  <c r="H962" i="25"/>
  <c r="H862" i="25"/>
  <c r="H248" i="25"/>
  <c r="H963" i="25"/>
  <c r="H442" i="25"/>
  <c r="H738" i="25"/>
  <c r="H664" i="25"/>
  <c r="H837" i="25"/>
  <c r="H146" i="25"/>
  <c r="H894" i="25"/>
  <c r="H964" i="25"/>
  <c r="H677" i="25"/>
  <c r="H965" i="25"/>
  <c r="H966" i="25"/>
  <c r="H967" i="25"/>
  <c r="H700" i="25"/>
  <c r="H816" i="25"/>
  <c r="H848" i="25"/>
  <c r="H719" i="25"/>
  <c r="H968" i="25"/>
  <c r="H893" i="25"/>
  <c r="H751" i="25"/>
  <c r="H683" i="25"/>
  <c r="H877" i="25"/>
  <c r="H969" i="25"/>
  <c r="H970" i="25"/>
  <c r="H900" i="25"/>
  <c r="H727" i="25"/>
  <c r="H389" i="25"/>
  <c r="H819" i="25"/>
  <c r="H813" i="25"/>
  <c r="H255" i="25"/>
  <c r="H830" i="25"/>
  <c r="H792" i="25"/>
  <c r="H817" i="25"/>
  <c r="H823" i="25"/>
  <c r="H283" i="25"/>
  <c r="H710" i="25"/>
  <c r="H564" i="25"/>
  <c r="H895" i="25"/>
  <c r="H971" i="25"/>
  <c r="H780" i="25"/>
  <c r="H972" i="25"/>
  <c r="H279" i="25"/>
  <c r="H689" i="25"/>
  <c r="H733" i="25"/>
  <c r="H973" i="25"/>
  <c r="H628" i="25"/>
  <c r="H671" i="25"/>
  <c r="H276" i="25"/>
  <c r="H563" i="25"/>
  <c r="H974" i="25"/>
  <c r="H818" i="25"/>
  <c r="H878" i="25"/>
  <c r="H754" i="25"/>
  <c r="H975" i="25"/>
  <c r="H876" i="25"/>
  <c r="H976" i="25"/>
  <c r="H873" i="25"/>
  <c r="H857" i="25"/>
  <c r="H576" i="25"/>
  <c r="H370" i="25"/>
  <c r="H882" i="25"/>
  <c r="H215" i="25"/>
  <c r="H374" i="25"/>
  <c r="H239" i="25"/>
  <c r="H797" i="25"/>
  <c r="H631" i="25"/>
  <c r="H672" i="25"/>
  <c r="H749" i="25"/>
  <c r="H821" i="25"/>
  <c r="H855" i="25"/>
  <c r="H684" i="25"/>
  <c r="H977" i="25"/>
  <c r="H810" i="25"/>
  <c r="H603" i="25"/>
  <c r="H657" i="25"/>
  <c r="H869" i="25"/>
  <c r="H377" i="25"/>
  <c r="H686" i="25"/>
  <c r="H978" i="25"/>
  <c r="H826" i="25"/>
  <c r="H489" i="25"/>
  <c r="H979" i="25"/>
  <c r="H361" i="25"/>
  <c r="H980" i="25"/>
  <c r="H408" i="25"/>
  <c r="H505" i="25"/>
  <c r="H981" i="25"/>
  <c r="H858" i="25"/>
  <c r="H327" i="25"/>
  <c r="H768" i="25"/>
  <c r="H778" i="25"/>
  <c r="H758" i="25"/>
  <c r="H757" i="25"/>
  <c r="H27" i="25"/>
  <c r="H982" i="25"/>
  <c r="H776" i="25"/>
  <c r="H488" i="25"/>
  <c r="H762" i="25"/>
  <c r="H388" i="25"/>
  <c r="H983" i="25"/>
  <c r="H769" i="25"/>
  <c r="H831" i="25"/>
  <c r="H815" i="25"/>
  <c r="H984" i="25"/>
  <c r="H872" i="25"/>
  <c r="H783" i="25"/>
  <c r="H763" i="25"/>
  <c r="H985" i="25"/>
  <c r="H474" i="25"/>
  <c r="H986" i="25"/>
  <c r="H874" i="25"/>
  <c r="H317" i="25"/>
  <c r="H761" i="25"/>
  <c r="H987" i="25"/>
  <c r="H827" i="25"/>
  <c r="H697" i="25"/>
  <c r="H988" i="25"/>
  <c r="H908" i="25"/>
  <c r="H225" i="25"/>
  <c r="H770" i="25"/>
  <c r="H989" i="25"/>
  <c r="H692" i="25"/>
  <c r="H330" i="25"/>
  <c r="H990" i="25"/>
  <c r="H991" i="25"/>
  <c r="H284" i="25"/>
  <c r="H281" i="25"/>
  <c r="H992" i="25"/>
  <c r="H825" i="25"/>
  <c r="H687" i="25"/>
  <c r="H840" i="25"/>
  <c r="H805" i="25"/>
  <c r="H794" i="25"/>
  <c r="H993" i="25"/>
  <c r="H856" i="25"/>
  <c r="H446" i="25"/>
  <c r="H351" i="25"/>
  <c r="H994" i="25"/>
  <c r="H360" i="25"/>
  <c r="H879" i="25"/>
  <c r="H449" i="25"/>
  <c r="H455" i="25"/>
  <c r="H542" i="25"/>
  <c r="H995" i="25"/>
  <c r="H841" i="25"/>
  <c r="H730" i="25"/>
  <c r="H390" i="25"/>
  <c r="H996" i="25"/>
  <c r="H997" i="25"/>
  <c r="H897" i="25"/>
  <c r="H998" i="25"/>
  <c r="H999" i="25"/>
  <c r="H1000" i="25"/>
  <c r="H523" i="25"/>
  <c r="H887" i="25"/>
  <c r="H1001" i="25"/>
  <c r="H582" i="25"/>
  <c r="H440" i="25"/>
  <c r="H1002" i="25"/>
  <c r="H806" i="25"/>
  <c r="H752" i="25"/>
  <c r="H875" i="25"/>
  <c r="H707" i="25"/>
  <c r="H865" i="25"/>
  <c r="H1003" i="25"/>
  <c r="H899" i="25"/>
  <c r="H651" i="25"/>
  <c r="H1004" i="25"/>
  <c r="H843" i="25"/>
  <c r="H1005" i="25"/>
  <c r="H477" i="25"/>
  <c r="H1006" i="25"/>
  <c r="H1007" i="25"/>
  <c r="H590" i="25"/>
  <c r="H847" i="25"/>
  <c r="H1008" i="25"/>
  <c r="H796" i="25"/>
  <c r="H802" i="25"/>
  <c r="H1009" i="25"/>
  <c r="H844" i="25"/>
  <c r="H1010" i="25"/>
  <c r="H1011" i="25"/>
  <c r="H1012" i="25"/>
  <c r="H1013" i="25"/>
  <c r="H1014" i="25"/>
  <c r="H649" i="25"/>
  <c r="H1015" i="25"/>
  <c r="H1016" i="25"/>
  <c r="H1017" i="25"/>
  <c r="H892" i="25"/>
  <c r="H570" i="25"/>
  <c r="H510" i="25"/>
  <c r="H795" i="25"/>
  <c r="H1018" i="25"/>
  <c r="H1019" i="25"/>
  <c r="H663" i="25"/>
  <c r="H743" i="25"/>
  <c r="H1020" i="25"/>
  <c r="H476" i="25"/>
  <c r="H798" i="25"/>
  <c r="H1021" i="25"/>
  <c r="H888" i="25"/>
  <c r="H1022" i="25"/>
  <c r="H859" i="25"/>
  <c r="H1023" i="25"/>
  <c r="H907" i="25"/>
  <c r="H1024" i="25"/>
  <c r="H799" i="25"/>
  <c r="H584" i="25"/>
  <c r="H881" i="25"/>
  <c r="H1025" i="25"/>
  <c r="H468" i="25"/>
  <c r="H772" i="25"/>
  <c r="H1026" i="25"/>
  <c r="H896" i="25"/>
  <c r="H1027" i="25"/>
  <c r="H868" i="25"/>
  <c r="H1028" i="25"/>
  <c r="H1029" i="25"/>
  <c r="H828" i="25"/>
  <c r="H902" i="25"/>
  <c r="H1030" i="25"/>
  <c r="H1031" i="25"/>
  <c r="H842" i="25"/>
  <c r="H1032" i="25"/>
  <c r="H905" i="25"/>
  <c r="H1033" i="25"/>
  <c r="H1034" i="25"/>
  <c r="H829" i="25"/>
  <c r="H807" i="25"/>
  <c r="H197" i="25"/>
  <c r="H1035" i="25"/>
  <c r="H497" i="25"/>
  <c r="H1036" i="25"/>
  <c r="H1037" i="25"/>
  <c r="H1038" i="25"/>
  <c r="H660" i="25"/>
  <c r="H901" i="25"/>
  <c r="H1039" i="25"/>
  <c r="H1040" i="25"/>
  <c r="H889" i="25"/>
  <c r="H1041" i="25"/>
  <c r="H1042" i="25"/>
  <c r="H1043" i="25"/>
  <c r="H1044" i="25"/>
  <c r="H464" i="25"/>
  <c r="H1045" i="25"/>
  <c r="H732" i="25"/>
  <c r="H737" i="25"/>
  <c r="H1046" i="25"/>
  <c r="H670" i="25"/>
  <c r="H1047" i="25"/>
  <c r="H612" i="25"/>
  <c r="H607" i="25"/>
  <c r="H544" i="25"/>
  <c r="H1048" i="25"/>
  <c r="H1049" i="25"/>
  <c r="H1050" i="25"/>
  <c r="H1051" i="25"/>
  <c r="H1052" i="25"/>
  <c r="H1053" i="25"/>
  <c r="H1054" i="25"/>
  <c r="H1055" i="25"/>
  <c r="H1056" i="25"/>
  <c r="H457" i="25"/>
  <c r="H482" i="25"/>
  <c r="H717" i="25"/>
  <c r="H456" i="25"/>
  <c r="H1057" i="25"/>
  <c r="H458" i="25"/>
  <c r="H585" i="25"/>
  <c r="H1058" i="25"/>
  <c r="H1059" i="25"/>
  <c r="H688" i="25"/>
  <c r="H742" i="25"/>
  <c r="H326" i="25"/>
  <c r="H898" i="25"/>
  <c r="H1060" i="25"/>
  <c r="H1061" i="25"/>
  <c r="H1062" i="25"/>
  <c r="H286" i="25"/>
  <c r="H307" i="25"/>
  <c r="H1063" i="25"/>
  <c r="H1064" i="25"/>
  <c r="H666" i="25"/>
  <c r="H8" i="25"/>
  <c r="G1065" i="28"/>
  <c r="G1065" i="25"/>
  <c r="F1065" i="25"/>
  <c r="B1065" i="28"/>
  <c r="I1065" i="25" l="1"/>
  <c r="F1065" i="28"/>
  <c r="B197" i="21" l="1"/>
  <c r="E193" i="21"/>
  <c r="E194" i="21"/>
  <c r="E195" i="21"/>
  <c r="E196" i="21"/>
  <c r="L193" i="21"/>
  <c r="L194" i="21"/>
  <c r="L195" i="21"/>
  <c r="L196" i="21"/>
  <c r="L272" i="25" l="1"/>
  <c r="L549" i="25"/>
  <c r="L184" i="25"/>
  <c r="L541" i="25"/>
  <c r="L300" i="25"/>
  <c r="L472" i="25"/>
  <c r="L555" i="25"/>
  <c r="L548" i="25"/>
  <c r="L420" i="25"/>
  <c r="L445" i="25"/>
  <c r="L594" i="25"/>
  <c r="L615" i="25"/>
  <c r="L437" i="25"/>
  <c r="L417" i="25"/>
  <c r="L203" i="25"/>
  <c r="L591" i="25"/>
  <c r="L77" i="25"/>
  <c r="L558" i="25"/>
  <c r="L332" i="25"/>
  <c r="L340" i="25"/>
  <c r="L620" i="25"/>
  <c r="L271" i="25"/>
  <c r="L444" i="25"/>
  <c r="L304" i="25"/>
  <c r="L237" i="25"/>
  <c r="L524" i="25"/>
  <c r="L654" i="25"/>
  <c r="L623" i="25"/>
  <c r="L600" i="25"/>
  <c r="L395" i="25"/>
  <c r="L470" i="25"/>
  <c r="L500" i="25"/>
  <c r="L634" i="25"/>
  <c r="L622" i="25"/>
  <c r="L572" i="25"/>
  <c r="L339" i="25"/>
  <c r="L521" i="25"/>
  <c r="L633" i="25"/>
  <c r="L626" i="25"/>
  <c r="L498" i="25"/>
  <c r="L137" i="25"/>
  <c r="L431" i="25"/>
  <c r="L502" i="25"/>
  <c r="L387" i="25"/>
  <c r="L483" i="25"/>
  <c r="L581" i="25"/>
  <c r="L536" i="25"/>
  <c r="L508" i="25"/>
  <c r="L436" i="25"/>
  <c r="L270" i="25"/>
  <c r="L357" i="25"/>
  <c r="L487" i="25"/>
  <c r="L434" i="25"/>
  <c r="L402" i="25"/>
  <c r="L562" i="25"/>
  <c r="L568" i="25"/>
  <c r="L321" i="25"/>
  <c r="L656" i="25"/>
  <c r="L619" i="25"/>
  <c r="L589" i="25"/>
  <c r="L642" i="25"/>
  <c r="L630" i="25"/>
  <c r="L629" i="25"/>
  <c r="L655" i="25"/>
  <c r="L506" i="25"/>
  <c r="L625" i="25"/>
  <c r="L652" i="25"/>
  <c r="L516" i="25"/>
  <c r="L624" i="25"/>
  <c r="L559" i="25"/>
  <c r="L515" i="25"/>
  <c r="L658" i="25"/>
  <c r="L394" i="25"/>
  <c r="L637" i="25"/>
  <c r="L662" i="25"/>
  <c r="L293" i="25"/>
  <c r="L392" i="25"/>
  <c r="L260" i="25"/>
  <c r="L385" i="25"/>
  <c r="L496" i="25"/>
  <c r="L492" i="25"/>
  <c r="L337" i="25"/>
  <c r="L503" i="25"/>
  <c r="L324" i="25"/>
  <c r="L529" i="25"/>
  <c r="L596" i="25"/>
  <c r="L553" i="25"/>
  <c r="L171" i="25"/>
  <c r="L645" i="25"/>
  <c r="L535" i="25"/>
  <c r="L610" i="25"/>
  <c r="L422" i="25"/>
  <c r="L527" i="25"/>
  <c r="L636" i="25"/>
  <c r="L511" i="25"/>
  <c r="L302" i="25"/>
  <c r="L608" i="25"/>
  <c r="L574" i="25"/>
  <c r="L609" i="25"/>
  <c r="L611" i="25"/>
  <c r="L621" i="25"/>
  <c r="L565" i="25"/>
  <c r="L575" i="25"/>
  <c r="L579" i="25"/>
  <c r="L478" i="25"/>
  <c r="L530" i="25"/>
  <c r="L323" i="25"/>
  <c r="L167" i="25"/>
  <c r="L62" i="25"/>
  <c r="L454" i="25"/>
  <c r="L526" i="25"/>
  <c r="L534" i="25"/>
  <c r="L519" i="25"/>
  <c r="L643" i="25"/>
  <c r="L479" i="25"/>
  <c r="L646" i="25"/>
  <c r="L547" i="25"/>
  <c r="L550" i="25"/>
  <c r="L305" i="25"/>
  <c r="L342" i="25"/>
  <c r="L661" i="25"/>
  <c r="L379" i="25"/>
  <c r="L494" i="25"/>
  <c r="L597" i="25"/>
  <c r="L647" i="25"/>
  <c r="L639" i="25"/>
  <c r="L586" i="25"/>
  <c r="L509" i="25"/>
  <c r="L347" i="25"/>
  <c r="L578" i="25"/>
  <c r="L571" i="25"/>
  <c r="L405" i="25"/>
  <c r="L614" i="25"/>
  <c r="L618" i="25"/>
  <c r="L638" i="25"/>
  <c r="L659" i="25"/>
  <c r="L593" i="25"/>
  <c r="L504" i="25"/>
  <c r="L407" i="25"/>
  <c r="L124" i="25"/>
  <c r="L248" i="25"/>
  <c r="L442" i="25"/>
  <c r="L664" i="25"/>
  <c r="L146" i="25"/>
  <c r="L389" i="25"/>
  <c r="L255" i="25"/>
  <c r="L283" i="25"/>
  <c r="L564" i="25"/>
  <c r="L279" i="25"/>
  <c r="L628" i="25"/>
  <c r="L276" i="25"/>
  <c r="L563" i="25"/>
  <c r="L576" i="25"/>
  <c r="L370" i="25"/>
  <c r="L215" i="25"/>
  <c r="L374" i="25"/>
  <c r="L239" i="25"/>
  <c r="L631" i="25"/>
  <c r="L603" i="25"/>
  <c r="L657" i="25"/>
  <c r="L377" i="25"/>
  <c r="L489" i="25"/>
  <c r="L361" i="25"/>
  <c r="L408" i="25"/>
  <c r="L505" i="25"/>
  <c r="L327" i="25"/>
  <c r="L488" i="25"/>
  <c r="L388" i="25"/>
  <c r="L474" i="25"/>
  <c r="L225" i="25"/>
  <c r="L330" i="25"/>
  <c r="L284" i="25"/>
  <c r="L281" i="25"/>
  <c r="L446" i="25"/>
  <c r="L351" i="25"/>
  <c r="L360" i="25"/>
  <c r="L449" i="25"/>
  <c r="L455" i="25"/>
  <c r="L542" i="25"/>
  <c r="L390" i="25"/>
  <c r="L523" i="25"/>
  <c r="L582" i="25"/>
  <c r="L440" i="25"/>
  <c r="L651" i="25"/>
  <c r="L477" i="25"/>
  <c r="L590" i="25"/>
  <c r="L649" i="25"/>
  <c r="L570" i="25"/>
  <c r="L510" i="25"/>
  <c r="L663" i="25"/>
  <c r="L476" i="25"/>
  <c r="L584" i="25"/>
  <c r="L468" i="25"/>
  <c r="L197" i="25"/>
  <c r="L497" i="25"/>
  <c r="L660" i="25"/>
  <c r="L464" i="25"/>
  <c r="L612" i="25"/>
  <c r="L607" i="25"/>
  <c r="L544" i="25"/>
  <c r="L457" i="25"/>
  <c r="L482" i="25"/>
  <c r="L456" i="25"/>
  <c r="L458" i="25"/>
  <c r="L585" i="25"/>
  <c r="L326" i="25"/>
  <c r="L286" i="25"/>
  <c r="L359" i="25"/>
  <c r="L467" i="25"/>
  <c r="L425" i="25"/>
  <c r="L355" i="25"/>
  <c r="L69" i="25"/>
  <c r="L539" i="25"/>
  <c r="L592" i="25"/>
  <c r="L362" i="25"/>
  <c r="L193" i="25"/>
  <c r="L242" i="25"/>
  <c r="L423" i="25"/>
  <c r="L400" i="25"/>
  <c r="L277" i="25"/>
  <c r="L221" i="25"/>
  <c r="L580" i="25"/>
  <c r="L328" i="25"/>
  <c r="L416" i="25"/>
  <c r="L546" i="25"/>
  <c r="L538" i="25"/>
  <c r="L380" i="25"/>
  <c r="L163" i="25"/>
  <c r="L132" i="25"/>
  <c r="L522" i="25"/>
  <c r="L650" i="25"/>
  <c r="L443" i="25"/>
  <c r="L280" i="25"/>
  <c r="L165" i="25"/>
  <c r="L251" i="25"/>
  <c r="L121" i="25"/>
  <c r="L229" i="25"/>
  <c r="L234" i="25"/>
  <c r="L245" i="25"/>
  <c r="L235" i="25"/>
  <c r="H1084" i="28"/>
  <c r="H1078" i="28"/>
  <c r="H966" i="28"/>
  <c r="H885" i="28"/>
  <c r="H877" i="28"/>
  <c r="H761" i="28"/>
  <c r="H942" i="28"/>
  <c r="H945" i="28"/>
  <c r="H973" i="28"/>
  <c r="H778" i="28"/>
  <c r="H760" i="28"/>
  <c r="H971" i="28"/>
  <c r="H492" i="28"/>
  <c r="H912" i="28"/>
  <c r="H568" i="28"/>
  <c r="H911" i="28"/>
  <c r="H782" i="28"/>
  <c r="H601" i="28"/>
  <c r="H902" i="28"/>
  <c r="H714" i="28"/>
  <c r="H970" i="28"/>
  <c r="H927" i="28"/>
  <c r="H646" i="28"/>
  <c r="H773" i="28"/>
  <c r="H847" i="28"/>
  <c r="H644" i="28"/>
  <c r="H725" i="28"/>
  <c r="H471" i="28"/>
  <c r="H884" i="28"/>
  <c r="H169" i="28"/>
  <c r="H604" i="28"/>
  <c r="H926" i="28"/>
  <c r="H344" i="28"/>
  <c r="H878" i="28"/>
  <c r="H713" i="28"/>
  <c r="H841" i="28"/>
  <c r="H915" i="28"/>
  <c r="H840" i="28"/>
  <c r="H967" i="28"/>
  <c r="H891" i="28"/>
  <c r="H972" i="28"/>
  <c r="H940" i="28"/>
  <c r="H918" i="28"/>
  <c r="H886" i="28"/>
  <c r="H818" i="28"/>
  <c r="H916" i="28"/>
  <c r="H937" i="28"/>
  <c r="H871" i="28"/>
  <c r="H830" i="28"/>
  <c r="H740" i="28"/>
  <c r="G1086" i="28" l="1"/>
  <c r="B1086" i="28"/>
  <c r="I494" i="28" l="1"/>
  <c r="I687" i="28"/>
  <c r="I952" i="28"/>
  <c r="I1062" i="28"/>
  <c r="J1086" i="28"/>
  <c r="K1071" i="25" l="1"/>
  <c r="K1056" i="25"/>
  <c r="K457" i="25"/>
  <c r="K482" i="25"/>
  <c r="K717" i="25"/>
  <c r="K456" i="25"/>
  <c r="K1057" i="25"/>
  <c r="K458" i="25"/>
  <c r="K585" i="25"/>
  <c r="K1058" i="25"/>
  <c r="K1059" i="25"/>
  <c r="K742" i="25"/>
  <c r="K898" i="25"/>
  <c r="K1060" i="25"/>
  <c r="K1061" i="25"/>
  <c r="K1062" i="25"/>
  <c r="K286" i="25"/>
  <c r="K1063" i="25"/>
  <c r="K992" i="25"/>
  <c r="B1086" i="25"/>
  <c r="G1086" i="25"/>
  <c r="F1086" i="25"/>
  <c r="F1086" i="28"/>
  <c r="I1084" i="28" s="1"/>
  <c r="K1045" i="25" l="1"/>
  <c r="L13" i="25"/>
  <c r="L9" i="25"/>
  <c r="L10" i="25"/>
  <c r="L105" i="25"/>
  <c r="L70" i="25"/>
  <c r="L29" i="25"/>
  <c r="L7" i="25"/>
  <c r="L19" i="25"/>
  <c r="L14" i="25"/>
  <c r="L149" i="25"/>
  <c r="L190" i="25"/>
  <c r="L98" i="25"/>
  <c r="L114" i="25"/>
  <c r="L74" i="25"/>
  <c r="L18" i="25"/>
  <c r="L85" i="25"/>
  <c r="L95" i="25"/>
  <c r="L187" i="25"/>
  <c r="L501" i="25"/>
  <c r="L59" i="25"/>
  <c r="L76" i="25"/>
  <c r="L49" i="25"/>
  <c r="L462" i="25"/>
  <c r="L33" i="25"/>
  <c r="L44" i="25"/>
  <c r="L15" i="25"/>
  <c r="L233" i="25"/>
  <c r="L151" i="25"/>
  <c r="L86" i="25"/>
  <c r="L177" i="25"/>
  <c r="L115" i="25"/>
  <c r="L92" i="25"/>
  <c r="L463" i="25"/>
  <c r="L11" i="25"/>
  <c r="L176" i="25"/>
  <c r="L122" i="25"/>
  <c r="L25" i="25"/>
  <c r="L200" i="25"/>
  <c r="L12" i="25"/>
  <c r="L338" i="25"/>
  <c r="L96" i="25"/>
  <c r="L21" i="25"/>
  <c r="L78" i="25"/>
  <c r="L41" i="25"/>
  <c r="L32" i="25"/>
  <c r="L253" i="25"/>
  <c r="L491" i="25"/>
  <c r="L50" i="25"/>
  <c r="L218" i="25"/>
  <c r="L51" i="25"/>
  <c r="L26" i="25"/>
  <c r="L84" i="25"/>
  <c r="L17" i="25"/>
  <c r="L227" i="25"/>
  <c r="L104" i="25"/>
  <c r="L170" i="25"/>
  <c r="L641" i="25"/>
  <c r="L90" i="25"/>
  <c r="L191" i="25"/>
  <c r="L174" i="25"/>
  <c r="L89" i="25"/>
  <c r="L143" i="25"/>
  <c r="L63" i="25"/>
  <c r="L246" i="25"/>
  <c r="L46" i="25"/>
  <c r="L207" i="25"/>
  <c r="L55" i="25"/>
  <c r="L97" i="25"/>
  <c r="L145" i="25"/>
  <c r="L81" i="25"/>
  <c r="L22" i="25"/>
  <c r="L60" i="25"/>
  <c r="L244" i="25"/>
  <c r="L140" i="25"/>
  <c r="L91" i="25"/>
  <c r="L66" i="25"/>
  <c r="L110" i="25"/>
  <c r="L68" i="25"/>
  <c r="L80" i="25"/>
  <c r="L128" i="25"/>
  <c r="L635" i="25"/>
  <c r="L156" i="25"/>
  <c r="L531" i="25"/>
  <c r="L37" i="25"/>
  <c r="L241" i="25"/>
  <c r="L493" i="25"/>
  <c r="L172" i="25"/>
  <c r="L261" i="25"/>
  <c r="L419" i="25"/>
  <c r="L34" i="25"/>
  <c r="L118" i="25"/>
  <c r="L20" i="25"/>
  <c r="L223" i="25"/>
  <c r="L520" i="25"/>
  <c r="L331" i="25"/>
  <c r="L87" i="25"/>
  <c r="L42" i="25"/>
  <c r="L219" i="25"/>
  <c r="L228" i="25"/>
  <c r="L532" i="25"/>
  <c r="L268" i="25"/>
  <c r="L61" i="25"/>
  <c r="L131" i="25"/>
  <c r="L196" i="25"/>
  <c r="L24" i="25"/>
  <c r="L528" i="25"/>
  <c r="L438" i="25"/>
  <c r="L173" i="25"/>
  <c r="L113" i="25"/>
  <c r="L212" i="25"/>
  <c r="L64" i="25"/>
  <c r="L160" i="25"/>
  <c r="L82" i="25"/>
  <c r="L373" i="25"/>
  <c r="L264" i="25"/>
  <c r="L303" i="25"/>
  <c r="L31" i="25"/>
  <c r="L301" i="25"/>
  <c r="L138" i="25"/>
  <c r="L175" i="25"/>
  <c r="L159" i="25"/>
  <c r="L201" i="25"/>
  <c r="L613" i="25"/>
  <c r="L334" i="25"/>
  <c r="L368" i="25"/>
  <c r="L210" i="25"/>
  <c r="L205" i="25"/>
  <c r="L58" i="25"/>
  <c r="L224" i="25"/>
  <c r="L249" i="25"/>
  <c r="L103" i="25"/>
  <c r="L393" i="25"/>
  <c r="L292" i="25"/>
  <c r="L120" i="25"/>
  <c r="L125" i="25"/>
  <c r="L129" i="25"/>
  <c r="L236" i="25"/>
  <c r="L67" i="25"/>
  <c r="L183" i="25"/>
  <c r="L269" i="25"/>
  <c r="L152" i="25"/>
  <c r="L226" i="25"/>
  <c r="L126" i="25"/>
  <c r="L421" i="25"/>
  <c r="L23" i="25"/>
  <c r="L189" i="25"/>
  <c r="L372" i="25"/>
  <c r="L399" i="25"/>
  <c r="L341" i="25"/>
  <c r="L430" i="25"/>
  <c r="L111" i="25"/>
  <c r="L209" i="25"/>
  <c r="L381" i="25"/>
  <c r="L369" i="25"/>
  <c r="L263" i="25"/>
  <c r="L427" i="25"/>
  <c r="L158" i="25"/>
  <c r="L273" i="25"/>
  <c r="L616" i="25"/>
  <c r="L365" i="25"/>
  <c r="L45" i="25"/>
  <c r="L147" i="25"/>
  <c r="L514" i="25"/>
  <c r="L354" i="25"/>
  <c r="L16" i="25"/>
  <c r="L557" i="25"/>
  <c r="L256" i="25"/>
  <c r="L102" i="25"/>
  <c r="L153" i="25"/>
  <c r="L486" i="25"/>
  <c r="L65" i="25"/>
  <c r="L52" i="25"/>
  <c r="L112" i="25"/>
  <c r="L94" i="25"/>
  <c r="L461" i="25"/>
  <c r="L410" i="25"/>
  <c r="L166" i="25"/>
  <c r="L206" i="25"/>
  <c r="L627" i="25"/>
  <c r="L325" i="25"/>
  <c r="L208" i="25"/>
  <c r="L352" i="25"/>
  <c r="L130" i="25"/>
  <c r="L378" i="25"/>
  <c r="L441" i="25"/>
  <c r="L525" i="25"/>
  <c r="L533" i="25"/>
  <c r="L106" i="25"/>
  <c r="L433" i="25"/>
  <c r="L348" i="25"/>
  <c r="L289" i="25"/>
  <c r="L179" i="25"/>
  <c r="L192" i="25"/>
  <c r="L595" i="25"/>
  <c r="L216" i="25"/>
  <c r="L439" i="25"/>
  <c r="L182" i="25"/>
  <c r="L484" i="25"/>
  <c r="L202" i="25"/>
  <c r="L401" i="25"/>
  <c r="L119" i="25"/>
  <c r="L252" i="25"/>
  <c r="L598" i="25"/>
  <c r="L350" i="25"/>
  <c r="L333" i="25"/>
  <c r="L371" i="25"/>
  <c r="L169" i="25"/>
  <c r="L56" i="25"/>
  <c r="L93" i="25"/>
  <c r="L231" i="25"/>
  <c r="L133" i="25"/>
  <c r="L473" i="25"/>
  <c r="L275" i="25"/>
  <c r="L217" i="25"/>
  <c r="L135" i="25"/>
  <c r="L418" i="25"/>
  <c r="L150" i="25"/>
  <c r="L453" i="25"/>
  <c r="L306" i="25"/>
  <c r="L108" i="25"/>
  <c r="L161" i="25"/>
  <c r="L75" i="25"/>
  <c r="L386" i="25"/>
  <c r="L232" i="25"/>
  <c r="L290" i="25"/>
  <c r="L247" i="25"/>
  <c r="L250" i="25"/>
  <c r="L295" i="25"/>
  <c r="L266" i="25"/>
  <c r="L428" i="25"/>
  <c r="L107" i="25"/>
  <c r="L285" i="25"/>
  <c r="L451" i="25"/>
  <c r="L376" i="25"/>
  <c r="L88" i="25"/>
  <c r="L345" i="25"/>
  <c r="L123" i="25"/>
  <c r="L343" i="25"/>
  <c r="L577" i="25"/>
  <c r="L199" i="25"/>
  <c r="L507" i="25"/>
  <c r="L448" i="25"/>
  <c r="L54" i="25"/>
  <c r="L297" i="25"/>
  <c r="L214" i="25"/>
  <c r="L73" i="25"/>
  <c r="L144" i="25"/>
  <c r="L602" i="25"/>
  <c r="L495" i="25"/>
  <c r="L432" i="25"/>
  <c r="L475" i="25"/>
  <c r="L299" i="25"/>
  <c r="L230" i="25"/>
  <c r="L471" i="25"/>
  <c r="L168" i="25"/>
  <c r="L640" i="25"/>
  <c r="L466" i="25"/>
  <c r="L288" i="25"/>
  <c r="L447" i="25"/>
  <c r="L358" i="25"/>
  <c r="L180" i="25"/>
  <c r="L142" i="25"/>
  <c r="L573" i="25"/>
  <c r="L267" i="25"/>
  <c r="L254" i="25"/>
  <c r="L220" i="25"/>
  <c r="L148" i="25"/>
  <c r="L109" i="25"/>
  <c r="L186" i="25"/>
  <c r="L411" i="25"/>
  <c r="L606" i="25"/>
  <c r="L587" i="25"/>
  <c r="L517" i="25"/>
  <c r="L287" i="25"/>
  <c r="L38" i="25"/>
  <c r="L116" i="25"/>
  <c r="L282" i="25"/>
  <c r="L101" i="25"/>
  <c r="L178" i="25"/>
  <c r="L554" i="25"/>
  <c r="L320" i="25"/>
  <c r="L435" i="25"/>
  <c r="L139" i="25"/>
  <c r="L181" i="25"/>
  <c r="L28" i="25"/>
  <c r="L57" i="25"/>
  <c r="L366" i="25"/>
  <c r="L465" i="25"/>
  <c r="L543" i="25"/>
  <c r="L99" i="25"/>
  <c r="L47" i="25"/>
  <c r="L39" i="25"/>
  <c r="L599" i="25"/>
  <c r="L100" i="25"/>
  <c r="L53" i="25"/>
  <c r="L403" i="25"/>
  <c r="L204" i="25"/>
  <c r="L154" i="25"/>
  <c r="L397" i="25"/>
  <c r="L469" i="25"/>
  <c r="L545" i="25"/>
  <c r="L79" i="25"/>
  <c r="L481" i="25"/>
  <c r="L274" i="25"/>
  <c r="L398" i="25"/>
  <c r="L265" i="25"/>
  <c r="L322" i="25"/>
  <c r="L459" i="25"/>
  <c r="L665" i="25"/>
  <c r="L404" i="25"/>
  <c r="L644" i="25"/>
  <c r="L259" i="25"/>
  <c r="L383" i="25"/>
  <c r="L238" i="25"/>
  <c r="L424" i="25"/>
  <c r="L336" i="25"/>
  <c r="L601" i="25"/>
  <c r="L566" i="25"/>
  <c r="L569" i="25"/>
  <c r="L490" i="25"/>
  <c r="L127" i="25"/>
  <c r="L30" i="25"/>
  <c r="L71" i="25"/>
  <c r="L556" i="25"/>
  <c r="L414" i="25"/>
  <c r="L278" i="25"/>
  <c r="L605" i="25"/>
  <c r="L162" i="25"/>
  <c r="L134" i="25"/>
  <c r="L450" i="25"/>
  <c r="L552" i="25"/>
  <c r="L117" i="25"/>
  <c r="L415" i="25"/>
  <c r="L384" i="25"/>
  <c r="L298" i="25"/>
  <c r="L40" i="25"/>
  <c r="L513" i="25"/>
  <c r="L583" i="25"/>
  <c r="L412" i="25"/>
  <c r="L561" i="25"/>
  <c r="L499" i="25"/>
  <c r="L364" i="25"/>
  <c r="L485" i="25"/>
  <c r="L194" i="25"/>
  <c r="L296" i="25"/>
  <c r="L356" i="25"/>
  <c r="L567" i="25"/>
  <c r="L188" i="25"/>
  <c r="L185" i="25"/>
  <c r="L452" i="25"/>
  <c r="L157" i="25"/>
  <c r="L363" i="25"/>
  <c r="L460" i="25"/>
  <c r="L72" i="25"/>
  <c r="L396" i="25"/>
  <c r="L537" i="25"/>
  <c r="L243" i="25"/>
  <c r="L409" i="25"/>
  <c r="L141" i="25"/>
  <c r="L164" i="25"/>
  <c r="L294" i="25"/>
  <c r="L346" i="25"/>
  <c r="L382" i="25"/>
  <c r="L653" i="25"/>
  <c r="L291" i="25"/>
  <c r="L344" i="25"/>
  <c r="L335" i="25"/>
  <c r="L240" i="25"/>
  <c r="L213" i="25"/>
  <c r="L518" i="25"/>
  <c r="L262" i="25"/>
  <c r="L367" i="25"/>
  <c r="L211" i="25"/>
  <c r="L222" i="25"/>
  <c r="L136" i="25"/>
  <c r="L43" i="25"/>
  <c r="L413" i="25"/>
  <c r="L375" i="25"/>
  <c r="L588" i="25"/>
  <c r="L155" i="25"/>
  <c r="L329" i="25"/>
  <c r="L391" i="25"/>
  <c r="L429" i="25"/>
  <c r="L36" i="25"/>
  <c r="L195" i="25"/>
  <c r="L257" i="25"/>
  <c r="L560" i="25"/>
  <c r="L604" i="25"/>
  <c r="L406" i="25"/>
  <c r="L512" i="25"/>
  <c r="L426" i="25"/>
  <c r="L480" i="25"/>
  <c r="L617" i="25"/>
  <c r="L632" i="25"/>
  <c r="L353" i="25"/>
  <c r="L540" i="25"/>
  <c r="L258" i="25"/>
  <c r="L83" i="25"/>
  <c r="L349" i="25"/>
  <c r="L35" i="25"/>
  <c r="L198" i="25"/>
  <c r="L648" i="25"/>
  <c r="L551" i="25"/>
  <c r="L48" i="25"/>
  <c r="K13" i="25"/>
  <c r="K9" i="25"/>
  <c r="K10" i="25"/>
  <c r="K105" i="25"/>
  <c r="K70" i="25"/>
  <c r="K29" i="25"/>
  <c r="K7" i="25"/>
  <c r="K19" i="25"/>
  <c r="K14" i="25"/>
  <c r="K149" i="25"/>
  <c r="K190" i="25"/>
  <c r="K98" i="25"/>
  <c r="K114" i="25"/>
  <c r="K74" i="25"/>
  <c r="K18" i="25"/>
  <c r="K85" i="25"/>
  <c r="K95" i="25"/>
  <c r="K187" i="25"/>
  <c r="K501" i="25"/>
  <c r="K59" i="25"/>
  <c r="K76" i="25"/>
  <c r="K49" i="25"/>
  <c r="K462" i="25"/>
  <c r="K33" i="25"/>
  <c r="K44" i="25"/>
  <c r="K15" i="25"/>
  <c r="K233" i="25"/>
  <c r="K203" i="25"/>
  <c r="K151" i="25"/>
  <c r="K86" i="25"/>
  <c r="K177" i="25"/>
  <c r="K115" i="25"/>
  <c r="K92" i="25"/>
  <c r="K463" i="25"/>
  <c r="K11" i="25"/>
  <c r="K176" i="25"/>
  <c r="K122" i="25"/>
  <c r="K25" i="25"/>
  <c r="K200" i="25"/>
  <c r="K12" i="25"/>
  <c r="K338" i="25"/>
  <c r="K96" i="25"/>
  <c r="K21" i="25"/>
  <c r="K78" i="25"/>
  <c r="K41" i="25"/>
  <c r="K32" i="25"/>
  <c r="K253" i="25"/>
  <c r="K491" i="25"/>
  <c r="K50" i="25"/>
  <c r="K218" i="25"/>
  <c r="K51" i="25"/>
  <c r="K26" i="25"/>
  <c r="K84" i="25"/>
  <c r="K17" i="25"/>
  <c r="K227" i="25"/>
  <c r="K104" i="25"/>
  <c r="K170" i="25"/>
  <c r="K641" i="25"/>
  <c r="K90" i="25"/>
  <c r="K191" i="25"/>
  <c r="K174" i="25"/>
  <c r="K89" i="25"/>
  <c r="K143" i="25"/>
  <c r="K63" i="25"/>
  <c r="K246" i="25"/>
  <c r="K46" i="25"/>
  <c r="K207" i="25"/>
  <c r="K55" i="25"/>
  <c r="K97" i="25"/>
  <c r="K145" i="25"/>
  <c r="K81" i="25"/>
  <c r="K22" i="25"/>
  <c r="K245" i="25"/>
  <c r="K60" i="25"/>
  <c r="K244" i="25"/>
  <c r="K140" i="25"/>
  <c r="K91" i="25"/>
  <c r="K66" i="25"/>
  <c r="K110" i="25"/>
  <c r="K68" i="25"/>
  <c r="K80" i="25"/>
  <c r="K128" i="25"/>
  <c r="K635" i="25"/>
  <c r="K156" i="25"/>
  <c r="K531" i="25"/>
  <c r="K37" i="25"/>
  <c r="K241" i="25"/>
  <c r="K493" i="25"/>
  <c r="K172" i="25"/>
  <c r="K261" i="25"/>
  <c r="K419" i="25"/>
  <c r="K34" i="25"/>
  <c r="K786" i="25"/>
  <c r="K118" i="25"/>
  <c r="K20" i="25"/>
  <c r="K223" i="25"/>
  <c r="K520" i="25"/>
  <c r="K800" i="25"/>
  <c r="K331" i="25"/>
  <c r="K87" i="25"/>
  <c r="K740" i="25"/>
  <c r="K42" i="25"/>
  <c r="K219" i="25"/>
  <c r="K911" i="25"/>
  <c r="K228" i="25"/>
  <c r="K532" i="25"/>
  <c r="K268" i="25"/>
  <c r="K61" i="25"/>
  <c r="K131" i="25"/>
  <c r="K196" i="25"/>
  <c r="K24" i="25"/>
  <c r="K528" i="25"/>
  <c r="K721" i="25"/>
  <c r="K438" i="25"/>
  <c r="K173" i="25"/>
  <c r="K113" i="25"/>
  <c r="K212" i="25"/>
  <c r="K64" i="25"/>
  <c r="K160" i="25"/>
  <c r="K82" i="25"/>
  <c r="K373" i="25"/>
  <c r="K951" i="25"/>
  <c r="K880" i="25"/>
  <c r="K264" i="25"/>
  <c r="K303" i="25"/>
  <c r="K724" i="25"/>
  <c r="K31" i="25"/>
  <c r="K301" i="25"/>
  <c r="K138" i="25"/>
  <c r="K175" i="25"/>
  <c r="K774" i="25"/>
  <c r="K159" i="25"/>
  <c r="K201" i="25"/>
  <c r="K613" i="25"/>
  <c r="K334" i="25"/>
  <c r="K368" i="25"/>
  <c r="K210" i="25"/>
  <c r="K205" i="25"/>
  <c r="K304" i="25"/>
  <c r="K58" i="25"/>
  <c r="K224" i="25"/>
  <c r="K249" i="25"/>
  <c r="K103" i="25"/>
  <c r="K292" i="25"/>
  <c r="K120" i="25"/>
  <c r="K726" i="25"/>
  <c r="K813" i="25"/>
  <c r="K125" i="25"/>
  <c r="K129" i="25"/>
  <c r="K236" i="25"/>
  <c r="K67" i="25"/>
  <c r="K734" i="25"/>
  <c r="K984" i="25"/>
  <c r="K183" i="25"/>
  <c r="K269" i="25"/>
  <c r="K152" i="25"/>
  <c r="K226" i="25"/>
  <c r="K126" i="25"/>
  <c r="K739" i="25"/>
  <c r="K443" i="25"/>
  <c r="K421" i="25"/>
  <c r="K23" i="25"/>
  <c r="K189" i="25"/>
  <c r="K372" i="25"/>
  <c r="K399" i="25"/>
  <c r="K341" i="25"/>
  <c r="K430" i="25"/>
  <c r="K111" i="25"/>
  <c r="K209" i="25"/>
  <c r="K369" i="25"/>
  <c r="K347" i="25"/>
  <c r="K263" i="25"/>
  <c r="K427" i="25"/>
  <c r="K158" i="25"/>
  <c r="K273" i="25"/>
  <c r="K616" i="25"/>
  <c r="K45" i="25"/>
  <c r="K147" i="25"/>
  <c r="K514" i="25"/>
  <c r="K354" i="25"/>
  <c r="K16" i="25"/>
  <c r="K557" i="25"/>
  <c r="K548" i="25"/>
  <c r="K256" i="25"/>
  <c r="K102" i="25"/>
  <c r="K153" i="25"/>
  <c r="K486" i="25"/>
  <c r="K65" i="25"/>
  <c r="K52" i="25"/>
  <c r="K112" i="25"/>
  <c r="K94" i="25"/>
  <c r="K461" i="25"/>
  <c r="K410" i="25"/>
  <c r="K166" i="25"/>
  <c r="K206" i="25"/>
  <c r="K627" i="25"/>
  <c r="K890" i="25"/>
  <c r="K208" i="25"/>
  <c r="K352" i="25"/>
  <c r="K130" i="25"/>
  <c r="K378" i="25"/>
  <c r="K441" i="25"/>
  <c r="K525" i="25"/>
  <c r="K533" i="25"/>
  <c r="K714" i="25"/>
  <c r="K106" i="25"/>
  <c r="K433" i="25"/>
  <c r="K348" i="25"/>
  <c r="K711" i="25"/>
  <c r="K289" i="25"/>
  <c r="K179" i="25"/>
  <c r="K192" i="25"/>
  <c r="K595" i="25"/>
  <c r="K216" i="25"/>
  <c r="K439" i="25"/>
  <c r="K182" i="25"/>
  <c r="K484" i="25"/>
  <c r="K202" i="25"/>
  <c r="K401" i="25"/>
  <c r="K119" i="25"/>
  <c r="K765" i="25"/>
  <c r="K252" i="25"/>
  <c r="K598" i="25"/>
  <c r="K350" i="25"/>
  <c r="K333" i="25"/>
  <c r="K919" i="25"/>
  <c r="K871" i="25"/>
  <c r="K371" i="25"/>
  <c r="K169" i="25"/>
  <c r="K835" i="25"/>
  <c r="K593" i="25"/>
  <c r="K56" i="25"/>
  <c r="K93" i="25"/>
  <c r="K231" i="25"/>
  <c r="K133" i="25"/>
  <c r="K473" i="25"/>
  <c r="K275" i="25"/>
  <c r="K217" i="25"/>
  <c r="K135" i="25"/>
  <c r="K574" i="25"/>
  <c r="K418" i="25"/>
  <c r="K150" i="25"/>
  <c r="K453" i="25"/>
  <c r="K306" i="25"/>
  <c r="K108" i="25"/>
  <c r="K777" i="25"/>
  <c r="K161" i="25"/>
  <c r="K75" i="25"/>
  <c r="K530" i="25"/>
  <c r="K163" i="25"/>
  <c r="K251" i="25"/>
  <c r="K982" i="25"/>
  <c r="K232" i="25"/>
  <c r="K747" i="25"/>
  <c r="K290" i="25"/>
  <c r="K247" i="25"/>
  <c r="K250" i="25"/>
  <c r="K295" i="25"/>
  <c r="K266" i="25"/>
  <c r="K428" i="25"/>
  <c r="K107" i="25"/>
  <c r="K285" i="25"/>
  <c r="K451" i="25"/>
  <c r="K376" i="25"/>
  <c r="K88" i="25"/>
  <c r="K345" i="25"/>
  <c r="K123" i="25"/>
  <c r="K522" i="25"/>
  <c r="K750" i="25"/>
  <c r="K826" i="25"/>
  <c r="K343" i="25"/>
  <c r="K885" i="25"/>
  <c r="K577" i="25"/>
  <c r="K621" i="25"/>
  <c r="K199" i="25"/>
  <c r="K507" i="25"/>
  <c r="K558" i="25"/>
  <c r="K448" i="25"/>
  <c r="K1048" i="25"/>
  <c r="K643" i="25"/>
  <c r="K54" i="25"/>
  <c r="K297" i="25"/>
  <c r="K214" i="25"/>
  <c r="K73" i="25"/>
  <c r="K144" i="25"/>
  <c r="K602" i="25"/>
  <c r="K745" i="25"/>
  <c r="K495" i="25"/>
  <c r="K432" i="25"/>
  <c r="K475" i="25"/>
  <c r="K299" i="25"/>
  <c r="K230" i="25"/>
  <c r="K471" i="25"/>
  <c r="K921" i="25"/>
  <c r="K168" i="25"/>
  <c r="K804" i="25"/>
  <c r="K640" i="25"/>
  <c r="K838" i="25"/>
  <c r="K466" i="25"/>
  <c r="K288" i="25"/>
  <c r="K447" i="25"/>
  <c r="K934" i="25"/>
  <c r="K358" i="25"/>
  <c r="K434" i="25"/>
  <c r="K180" i="25"/>
  <c r="K332" i="25"/>
  <c r="K757" i="25"/>
  <c r="K550" i="25"/>
  <c r="K925" i="25"/>
  <c r="K142" i="25"/>
  <c r="K814" i="25"/>
  <c r="K932" i="25"/>
  <c r="K573" i="25"/>
  <c r="K267" i="25"/>
  <c r="K575" i="25"/>
  <c r="K254" i="25"/>
  <c r="K539" i="25"/>
  <c r="K220" i="25"/>
  <c r="K148" i="25"/>
  <c r="K234" i="25"/>
  <c r="K870" i="25"/>
  <c r="K559" i="25"/>
  <c r="K132" i="25"/>
  <c r="K109" i="25"/>
  <c r="K903" i="25"/>
  <c r="K186" i="25"/>
  <c r="K959" i="25"/>
  <c r="K411" i="25"/>
  <c r="K606" i="25"/>
  <c r="K587" i="25"/>
  <c r="K517" i="25"/>
  <c r="K287" i="25"/>
  <c r="K38" i="25"/>
  <c r="K116" i="25"/>
  <c r="K282" i="25"/>
  <c r="K773" i="25"/>
  <c r="K891" i="25"/>
  <c r="K101" i="25"/>
  <c r="K936" i="25"/>
  <c r="K178" i="25"/>
  <c r="K554" i="25"/>
  <c r="K435" i="25"/>
  <c r="K139" i="25"/>
  <c r="K592" i="25"/>
  <c r="K796" i="25"/>
  <c r="K181" i="25"/>
  <c r="K28" i="25"/>
  <c r="K57" i="25"/>
  <c r="K366" i="25"/>
  <c r="K465" i="25"/>
  <c r="K543" i="25"/>
  <c r="K716" i="25"/>
  <c r="K99" i="25"/>
  <c r="K47" i="25"/>
  <c r="K39" i="25"/>
  <c r="K599" i="25"/>
  <c r="K100" i="25"/>
  <c r="K860" i="25"/>
  <c r="K541" i="25"/>
  <c r="K1049" i="25"/>
  <c r="K53" i="25"/>
  <c r="K403" i="25"/>
  <c r="K204" i="25"/>
  <c r="K154" i="25"/>
  <c r="K634" i="25"/>
  <c r="K941" i="25"/>
  <c r="K397" i="25"/>
  <c r="K469" i="25"/>
  <c r="K545" i="25"/>
  <c r="K79" i="25"/>
  <c r="K652" i="25"/>
  <c r="K481" i="25"/>
  <c r="K229" i="25"/>
  <c r="K274" i="25"/>
  <c r="K260" i="25"/>
  <c r="K398" i="25"/>
  <c r="K983" i="25"/>
  <c r="K820" i="25"/>
  <c r="K1050" i="25"/>
  <c r="K748" i="25"/>
  <c r="K778" i="25"/>
  <c r="K265" i="25"/>
  <c r="K459" i="25"/>
  <c r="K277" i="25"/>
  <c r="K271" i="25"/>
  <c r="K242" i="25"/>
  <c r="K665" i="25"/>
  <c r="K736" i="25"/>
  <c r="K272" i="25"/>
  <c r="K830" i="25"/>
  <c r="K580" i="25"/>
  <c r="K916" i="25"/>
  <c r="K725" i="25"/>
  <c r="K978" i="25"/>
  <c r="K404" i="25"/>
  <c r="K644" i="25"/>
  <c r="K754" i="25"/>
  <c r="K259" i="25"/>
  <c r="K935" i="25"/>
  <c r="K270" i="25"/>
  <c r="K658" i="25"/>
  <c r="K661" i="25"/>
  <c r="K549" i="25"/>
  <c r="K238" i="25"/>
  <c r="K424" i="25"/>
  <c r="K336" i="25"/>
  <c r="K601" i="25"/>
  <c r="K589" i="25"/>
  <c r="K945" i="25"/>
  <c r="K566" i="25"/>
  <c r="K798" i="25"/>
  <c r="K569" i="25"/>
  <c r="K490" i="25"/>
  <c r="K127" i="25"/>
  <c r="K30" i="25"/>
  <c r="K425" i="25"/>
  <c r="K790" i="25"/>
  <c r="K789" i="25"/>
  <c r="K184" i="25"/>
  <c r="K801" i="25"/>
  <c r="K519" i="25"/>
  <c r="K926" i="25"/>
  <c r="K71" i="25"/>
  <c r="K950" i="25"/>
  <c r="K875" i="25"/>
  <c r="K905" i="25"/>
  <c r="K793" i="25"/>
  <c r="K802" i="25"/>
  <c r="K556" i="25"/>
  <c r="K612" i="25"/>
  <c r="K414" i="25"/>
  <c r="K1022" i="25"/>
  <c r="K968" i="25"/>
  <c r="K278" i="25"/>
  <c r="K62" i="25"/>
  <c r="K605" i="25"/>
  <c r="K720" i="25"/>
  <c r="K162" i="25"/>
  <c r="K568" i="25"/>
  <c r="K917" i="25"/>
  <c r="K235" i="25"/>
  <c r="K134" i="25"/>
  <c r="K565" i="25"/>
  <c r="K596" i="25"/>
  <c r="K547" i="25"/>
  <c r="K521" i="25"/>
  <c r="K450" i="25"/>
  <c r="K924" i="25"/>
  <c r="K357" i="25"/>
  <c r="K562" i="25"/>
  <c r="K779" i="25"/>
  <c r="K498" i="25"/>
  <c r="K467" i="25"/>
  <c r="K637" i="25"/>
  <c r="K855" i="25"/>
  <c r="K851" i="25"/>
  <c r="K552" i="25"/>
  <c r="K767" i="25"/>
  <c r="K723" i="25"/>
  <c r="K877" i="25"/>
  <c r="K922" i="25"/>
  <c r="K280" i="25"/>
  <c r="K910" i="25"/>
  <c r="K27" i="25"/>
  <c r="K1008" i="25"/>
  <c r="K946" i="25"/>
  <c r="K942" i="25"/>
  <c r="K544" i="25"/>
  <c r="K823" i="25"/>
  <c r="K998" i="25"/>
  <c r="K117" i="25"/>
  <c r="K415" i="25"/>
  <c r="K915" i="25"/>
  <c r="K647" i="25"/>
  <c r="K298" i="25"/>
  <c r="K40" i="25"/>
  <c r="K735" i="25"/>
  <c r="K866" i="25"/>
  <c r="K513" i="25"/>
  <c r="K69" i="25"/>
  <c r="K609" i="25"/>
  <c r="K483" i="25"/>
  <c r="K583" i="25"/>
  <c r="K753" i="25"/>
  <c r="K784" i="25"/>
  <c r="K746" i="25"/>
  <c r="K597" i="25"/>
  <c r="K412" i="25"/>
  <c r="K472" i="25"/>
  <c r="K561" i="25"/>
  <c r="K623" i="25"/>
  <c r="K499" i="25"/>
  <c r="K713" i="25"/>
  <c r="K124" i="25"/>
  <c r="K859" i="25"/>
  <c r="K485" i="25"/>
  <c r="K594" i="25"/>
  <c r="K929" i="25"/>
  <c r="K864" i="25"/>
  <c r="K712" i="25"/>
  <c r="K656" i="25"/>
  <c r="K194" i="25"/>
  <c r="K803" i="25"/>
  <c r="K296" i="25"/>
  <c r="K940" i="25"/>
  <c r="K356" i="25"/>
  <c r="K620" i="25"/>
  <c r="K77" i="25"/>
  <c r="K822" i="25"/>
  <c r="K342" i="25"/>
  <c r="K567" i="25"/>
  <c r="K188" i="25"/>
  <c r="K255" i="25"/>
  <c r="K955" i="25"/>
  <c r="K650" i="25"/>
  <c r="K912" i="25"/>
  <c r="K185" i="25"/>
  <c r="K400" i="25"/>
  <c r="K527" i="25"/>
  <c r="K654" i="25"/>
  <c r="K914" i="25"/>
  <c r="K927" i="25"/>
  <c r="K538" i="25"/>
  <c r="K646" i="25"/>
  <c r="K452" i="25"/>
  <c r="K933" i="25"/>
  <c r="K423" i="25"/>
  <c r="K157" i="25"/>
  <c r="K989" i="25"/>
  <c r="K502" i="25"/>
  <c r="K460" i="25"/>
  <c r="K958" i="25"/>
  <c r="K618" i="25"/>
  <c r="K72" i="25"/>
  <c r="K396" i="25"/>
  <c r="K581" i="25"/>
  <c r="K537" i="25"/>
  <c r="K808" i="25"/>
  <c r="K243" i="25"/>
  <c r="K815" i="25"/>
  <c r="K733" i="25"/>
  <c r="K409" i="25"/>
  <c r="K615" i="25"/>
  <c r="K454" i="25"/>
  <c r="K1021" i="25"/>
  <c r="K141" i="25"/>
  <c r="K164" i="25"/>
  <c r="K833" i="25"/>
  <c r="K662" i="25"/>
  <c r="K294" i="25"/>
  <c r="K828" i="25"/>
  <c r="K909" i="25"/>
  <c r="K346" i="25"/>
  <c r="K591" i="25"/>
  <c r="K624" i="25"/>
  <c r="K775" i="25"/>
  <c r="K653" i="25"/>
  <c r="K846" i="25"/>
  <c r="K291" i="25"/>
  <c r="K626" i="25"/>
  <c r="K535" i="25"/>
  <c r="K913" i="25"/>
  <c r="K509" i="25"/>
  <c r="K344" i="25"/>
  <c r="K335" i="25"/>
  <c r="K240" i="25"/>
  <c r="K943" i="25"/>
  <c r="K213" i="25"/>
  <c r="K470" i="25"/>
  <c r="K782" i="25"/>
  <c r="K722" i="25"/>
  <c r="K444" i="25"/>
  <c r="K819" i="25"/>
  <c r="K850" i="25"/>
  <c r="K766" i="25"/>
  <c r="K893" i="25"/>
  <c r="K436" i="25"/>
  <c r="K518" i="25"/>
  <c r="K146" i="25"/>
  <c r="K546" i="25"/>
  <c r="K262" i="25"/>
  <c r="K901" i="25"/>
  <c r="K420" i="25"/>
  <c r="K503" i="25"/>
  <c r="K437" i="25"/>
  <c r="K611" i="25"/>
  <c r="K137" i="25"/>
  <c r="K729" i="25"/>
  <c r="K555" i="25"/>
  <c r="K221" i="25"/>
  <c r="K715" i="25"/>
  <c r="K1051" i="25"/>
  <c r="K529" i="25"/>
  <c r="K727" i="25"/>
  <c r="K367" i="25"/>
  <c r="K211" i="25"/>
  <c r="K937" i="25"/>
  <c r="K894" i="25"/>
  <c r="K600" i="25"/>
  <c r="K854" i="25"/>
  <c r="K645" i="25"/>
  <c r="K579" i="25"/>
  <c r="K818" i="25"/>
  <c r="K824" i="25"/>
  <c r="K1020" i="25"/>
  <c r="K222" i="25"/>
  <c r="K614" i="25"/>
  <c r="K487" i="25"/>
  <c r="K422" i="25"/>
  <c r="K738" i="25"/>
  <c r="K524" i="25"/>
  <c r="K827" i="25"/>
  <c r="K780" i="25"/>
  <c r="K756" i="25"/>
  <c r="K832" i="25"/>
  <c r="K407" i="25"/>
  <c r="K417" i="25"/>
  <c r="K899" i="25"/>
  <c r="K741" i="25"/>
  <c r="K849" i="25"/>
  <c r="K479" i="25"/>
  <c r="K638" i="25"/>
  <c r="K610" i="25"/>
  <c r="K572" i="25"/>
  <c r="K886" i="25"/>
  <c r="K570" i="25"/>
  <c r="K136" i="25"/>
  <c r="K972" i="25"/>
  <c r="K625" i="25"/>
  <c r="K43" i="25"/>
  <c r="K478" i="25"/>
  <c r="K515" i="25"/>
  <c r="K962" i="25"/>
  <c r="K948" i="25"/>
  <c r="K413" i="25"/>
  <c r="K1011" i="25"/>
  <c r="K928" i="25"/>
  <c r="K375" i="25"/>
  <c r="K121" i="25"/>
  <c r="K836" i="25"/>
  <c r="K751" i="25"/>
  <c r="K305" i="25"/>
  <c r="K588" i="25"/>
  <c r="K923" i="25"/>
  <c r="K508" i="25"/>
  <c r="K839" i="25"/>
  <c r="K155" i="25"/>
  <c r="K642" i="25"/>
  <c r="K165" i="25"/>
  <c r="K193" i="25"/>
  <c r="K402" i="25"/>
  <c r="K511" i="25"/>
  <c r="K237" i="25"/>
  <c r="K446" i="25"/>
  <c r="K861" i="25"/>
  <c r="K395" i="25"/>
  <c r="K455" i="25"/>
  <c r="K938" i="25"/>
  <c r="K829" i="25"/>
  <c r="K821" i="25"/>
  <c r="K1052" i="25"/>
  <c r="K987" i="25"/>
  <c r="K825" i="25"/>
  <c r="K809" i="25"/>
  <c r="K494" i="25"/>
  <c r="K516" i="25"/>
  <c r="K947" i="25"/>
  <c r="K764" i="25"/>
  <c r="K497" i="25"/>
  <c r="K960" i="25"/>
  <c r="K993" i="25"/>
  <c r="K492" i="25"/>
  <c r="K957" i="25"/>
  <c r="K429" i="25"/>
  <c r="K36" i="25"/>
  <c r="K949" i="25"/>
  <c r="K167" i="25"/>
  <c r="K195" i="25"/>
  <c r="K584" i="25"/>
  <c r="K966" i="25"/>
  <c r="K1010" i="25"/>
  <c r="K257" i="25"/>
  <c r="K560" i="25"/>
  <c r="K906" i="25"/>
  <c r="K370" i="25"/>
  <c r="K276" i="25"/>
  <c r="K952" i="25"/>
  <c r="K973" i="25"/>
  <c r="K771" i="25"/>
  <c r="K920" i="25"/>
  <c r="K604" i="25"/>
  <c r="K965" i="25"/>
  <c r="K761" i="25"/>
  <c r="K806" i="25"/>
  <c r="K930" i="25"/>
  <c r="K1001" i="25"/>
  <c r="K474" i="25"/>
  <c r="K976" i="25"/>
  <c r="K406" i="25"/>
  <c r="K979" i="25"/>
  <c r="K171" i="25"/>
  <c r="K967" i="25"/>
  <c r="K512" i="25"/>
  <c r="K526" i="25"/>
  <c r="K496" i="25"/>
  <c r="K953" i="25"/>
  <c r="K633" i="25"/>
  <c r="K302" i="25"/>
  <c r="K506" i="25"/>
  <c r="K834" i="25"/>
  <c r="K1053" i="25"/>
  <c r="K405" i="25"/>
  <c r="K904" i="25"/>
  <c r="K744" i="25"/>
  <c r="K964" i="25"/>
  <c r="K340" i="25"/>
  <c r="K931" i="25"/>
  <c r="K578" i="25"/>
  <c r="K811" i="25"/>
  <c r="K868" i="25"/>
  <c r="K847" i="25"/>
  <c r="K969" i="25"/>
  <c r="K426" i="25"/>
  <c r="K970" i="25"/>
  <c r="K837" i="25"/>
  <c r="K603" i="25"/>
  <c r="K785" i="25"/>
  <c r="K760" i="25"/>
  <c r="K480" i="25"/>
  <c r="K797" i="25"/>
  <c r="K617" i="25"/>
  <c r="K607" i="25"/>
  <c r="K963" i="25"/>
  <c r="K649" i="25"/>
  <c r="K755" i="25"/>
  <c r="K892" i="25"/>
  <c r="K1003" i="25"/>
  <c r="K961" i="25"/>
  <c r="K1005" i="25"/>
  <c r="K351" i="25"/>
  <c r="K884" i="25"/>
  <c r="K664" i="25"/>
  <c r="K1000" i="25"/>
  <c r="K794" i="25"/>
  <c r="K628" i="25"/>
  <c r="K639" i="25"/>
  <c r="K377" i="25"/>
  <c r="K769" i="25"/>
  <c r="K651" i="25"/>
  <c r="K812" i="25"/>
  <c r="K505" i="25"/>
  <c r="K500" i="25"/>
  <c r="K944" i="25"/>
  <c r="K1028" i="25"/>
  <c r="K816" i="25"/>
  <c r="K810" i="25"/>
  <c r="K337" i="25"/>
  <c r="K897" i="25"/>
  <c r="K980" i="25"/>
  <c r="K939" i="25"/>
  <c r="K749" i="25"/>
  <c r="K1035" i="25"/>
  <c r="K988" i="25"/>
  <c r="K225" i="25"/>
  <c r="K873" i="25"/>
  <c r="K781" i="25"/>
  <c r="K586" i="25"/>
  <c r="K374" i="25"/>
  <c r="K971" i="25"/>
  <c r="K630" i="25"/>
  <c r="K770" i="25"/>
  <c r="K857" i="25"/>
  <c r="K622" i="25"/>
  <c r="K632" i="25"/>
  <c r="K956" i="25"/>
  <c r="K954" i="25"/>
  <c r="K848" i="25"/>
  <c r="K831" i="25"/>
  <c r="K878" i="25"/>
  <c r="K1016" i="25"/>
  <c r="K293" i="25"/>
  <c r="K1042" i="25"/>
  <c r="K977" i="25"/>
  <c r="K882" i="25"/>
  <c r="K728" i="25"/>
  <c r="K1030" i="25"/>
  <c r="K353" i="25"/>
  <c r="K1054" i="25"/>
  <c r="K730" i="25"/>
  <c r="K408" i="25"/>
  <c r="K900" i="25"/>
  <c r="K869" i="25"/>
  <c r="K197" i="25"/>
  <c r="K608" i="25"/>
  <c r="K908" i="25"/>
  <c r="K636" i="25"/>
  <c r="K659" i="25"/>
  <c r="K629" i="25"/>
  <c r="K655" i="25"/>
  <c r="K762" i="25"/>
  <c r="K540" i="25"/>
  <c r="K355" i="25"/>
  <c r="K1025" i="25"/>
  <c r="K504" i="25"/>
  <c r="K787" i="25"/>
  <c r="K975" i="25"/>
  <c r="K1041" i="25"/>
  <c r="K1046" i="25"/>
  <c r="K619" i="25"/>
  <c r="K300" i="25"/>
  <c r="K1055" i="25"/>
  <c r="K817" i="25"/>
  <c r="K445" i="25"/>
  <c r="K867" i="25"/>
  <c r="K792" i="25"/>
  <c r="K1034" i="25"/>
  <c r="K996" i="25"/>
  <c r="K918" i="25"/>
  <c r="K1039" i="25"/>
  <c r="K258" i="25"/>
  <c r="K862" i="25"/>
  <c r="K986" i="25"/>
  <c r="K83" i="25"/>
  <c r="K284" i="25"/>
  <c r="K719" i="25"/>
  <c r="K872" i="25"/>
  <c r="K990" i="25"/>
  <c r="K571" i="25"/>
  <c r="K576" i="25"/>
  <c r="K981" i="25"/>
  <c r="K845" i="25"/>
  <c r="K349" i="25"/>
  <c r="K858" i="25"/>
  <c r="K791" i="25"/>
  <c r="K759" i="25"/>
  <c r="K1029" i="25"/>
  <c r="K339" i="25"/>
  <c r="K865" i="25"/>
  <c r="K239" i="25"/>
  <c r="K874" i="25"/>
  <c r="K582" i="25"/>
  <c r="K1017" i="25"/>
  <c r="K805" i="25"/>
  <c r="K523" i="25"/>
  <c r="K279" i="25"/>
  <c r="K660" i="25"/>
  <c r="K994" i="25"/>
  <c r="K449" i="25"/>
  <c r="K1036" i="25"/>
  <c r="K563" i="25"/>
  <c r="K488" i="25"/>
  <c r="K840" i="25"/>
  <c r="K35" i="25"/>
  <c r="K1006" i="25"/>
  <c r="K542" i="25"/>
  <c r="K198" i="25"/>
  <c r="K648" i="25"/>
  <c r="K876" i="25"/>
  <c r="K856" i="25"/>
  <c r="K879" i="25"/>
  <c r="K883" i="25"/>
  <c r="K1015" i="25"/>
  <c r="K999" i="25"/>
  <c r="K863" i="25"/>
  <c r="K536" i="25"/>
  <c r="K440" i="25"/>
  <c r="K464" i="25"/>
  <c r="K887" i="25"/>
  <c r="K283" i="25"/>
  <c r="K489" i="25"/>
  <c r="K844" i="25"/>
  <c r="K1004" i="25"/>
  <c r="K248" i="25"/>
  <c r="K997" i="25"/>
  <c r="K1007" i="25"/>
  <c r="K477" i="25"/>
  <c r="K758" i="25"/>
  <c r="K590" i="25"/>
  <c r="K442" i="25"/>
  <c r="K841" i="25"/>
  <c r="K853" i="25"/>
  <c r="K431" i="25"/>
  <c r="K281" i="25"/>
  <c r="K551" i="25"/>
  <c r="K985" i="25"/>
  <c r="K772" i="25"/>
  <c r="K843" i="25"/>
  <c r="K1009" i="25"/>
  <c r="K788" i="25"/>
  <c r="K1014" i="25"/>
  <c r="K902" i="25"/>
  <c r="K743" i="25"/>
  <c r="K564" i="25"/>
  <c r="K1033" i="25"/>
  <c r="K1013" i="25"/>
  <c r="K553" i="25"/>
  <c r="K718" i="25"/>
  <c r="K657" i="25"/>
  <c r="K783" i="25"/>
  <c r="K534" i="25"/>
  <c r="K763" i="25"/>
  <c r="K48" i="25"/>
  <c r="K995" i="25"/>
  <c r="K974" i="25"/>
  <c r="K907" i="25"/>
  <c r="K852" i="25"/>
  <c r="K1040" i="25"/>
  <c r="K476" i="25"/>
  <c r="K1002" i="25"/>
  <c r="K731" i="25"/>
  <c r="K1047" i="25"/>
  <c r="K1026" i="25"/>
  <c r="K1037" i="25"/>
  <c r="K215" i="25"/>
  <c r="K881" i="25"/>
  <c r="K1019" i="25"/>
  <c r="K394" i="25"/>
  <c r="K1023" i="25"/>
  <c r="K991" i="25"/>
  <c r="K631" i="25"/>
  <c r="K896" i="25"/>
  <c r="K842" i="25"/>
  <c r="K1012" i="25"/>
  <c r="K1018" i="25"/>
  <c r="K1032" i="25"/>
  <c r="K776" i="25"/>
  <c r="K768" i="25"/>
  <c r="K795" i="25"/>
  <c r="K888" i="25"/>
  <c r="K895" i="25"/>
  <c r="K379" i="25"/>
  <c r="K732" i="25"/>
  <c r="K752" i="25"/>
  <c r="K1031" i="25"/>
  <c r="K1038" i="25"/>
  <c r="K510" i="25"/>
  <c r="K889" i="25"/>
  <c r="K1043" i="25"/>
  <c r="K807" i="25"/>
  <c r="K416" i="25"/>
  <c r="K1044" i="25"/>
  <c r="K1024" i="25"/>
  <c r="K663" i="25"/>
  <c r="K799" i="25"/>
  <c r="K1027" i="25"/>
  <c r="K737" i="25"/>
  <c r="K468" i="25"/>
  <c r="H558" i="28"/>
  <c r="H932" i="28"/>
  <c r="H675" i="28"/>
  <c r="H813" i="28"/>
  <c r="H453" i="28"/>
  <c r="H907" i="28"/>
  <c r="H482" i="28"/>
  <c r="H821" i="28"/>
  <c r="H865" i="28"/>
  <c r="H938" i="28"/>
  <c r="H906" i="28"/>
  <c r="H645" i="28"/>
  <c r="H931" i="28"/>
  <c r="H735" i="28"/>
  <c r="H701" i="28"/>
  <c r="H867" i="28"/>
  <c r="H377" i="28"/>
  <c r="H575" i="28"/>
  <c r="H734" i="28"/>
  <c r="H939" i="28"/>
  <c r="H368" i="28"/>
  <c r="H929" i="28"/>
  <c r="H771" i="28"/>
  <c r="H777" i="28"/>
  <c r="H733" i="28"/>
  <c r="H440" i="28"/>
  <c r="H748" i="28"/>
  <c r="H934" i="28"/>
  <c r="H853" i="28"/>
  <c r="H908" i="28"/>
  <c r="H913" i="28"/>
  <c r="H798" i="28"/>
  <c r="H828" i="28"/>
  <c r="H920" i="28"/>
  <c r="H754" i="28"/>
  <c r="H858" i="28"/>
  <c r="H469" i="28"/>
  <c r="H599" i="28"/>
  <c r="H618" i="28"/>
  <c r="H720" i="28"/>
  <c r="H485" i="28"/>
  <c r="H789" i="28"/>
  <c r="H827" i="28"/>
  <c r="H868" i="28"/>
  <c r="H588" i="28"/>
  <c r="J156" i="22" l="1"/>
  <c r="E99" i="22" l="1"/>
  <c r="E78" i="22"/>
  <c r="E93" i="22"/>
  <c r="E100" i="22"/>
  <c r="E61" i="22"/>
  <c r="E63" i="22"/>
  <c r="E17" i="22"/>
  <c r="E74" i="22"/>
  <c r="E69" i="22"/>
  <c r="H904" i="28"/>
  <c r="H935" i="28"/>
  <c r="H528" i="28"/>
  <c r="H529" i="28"/>
  <c r="H607" i="28"/>
  <c r="H943" i="28"/>
  <c r="H741" i="28"/>
  <c r="H889" i="28"/>
  <c r="H706" i="28"/>
  <c r="H921" i="28"/>
  <c r="H614" i="28"/>
  <c r="H788" i="28"/>
  <c r="H198" i="28"/>
  <c r="H803" i="28"/>
  <c r="H888" i="28"/>
  <c r="H829" i="28"/>
  <c r="H936" i="28"/>
  <c r="H669" i="28"/>
  <c r="H385" i="28"/>
  <c r="H874" i="28"/>
  <c r="H475" i="28"/>
  <c r="H812" i="28"/>
  <c r="H785" i="28"/>
  <c r="H941" i="28"/>
  <c r="H883" i="28"/>
  <c r="H704" i="28"/>
  <c r="H919" i="28"/>
  <c r="H324" i="28"/>
  <c r="H577" i="28"/>
  <c r="H549" i="28"/>
  <c r="H826" i="28"/>
  <c r="H944" i="28"/>
  <c r="H823" i="28"/>
  <c r="H613" i="28"/>
  <c r="H583" i="28"/>
  <c r="H896" i="28"/>
  <c r="H455" i="28"/>
  <c r="H481" i="28"/>
  <c r="H897" i="28"/>
  <c r="H605" i="28"/>
  <c r="H671" i="28"/>
  <c r="H910" i="28"/>
  <c r="H655" i="28"/>
  <c r="H677" i="28"/>
  <c r="H804" i="28"/>
  <c r="H831" i="28"/>
  <c r="H914" i="28"/>
  <c r="H852" i="28"/>
  <c r="H758" i="28"/>
  <c r="H863" i="28"/>
  <c r="H924" i="28"/>
  <c r="H756" i="28"/>
  <c r="H806" i="28"/>
  <c r="H901" i="28"/>
  <c r="H500" i="28"/>
  <c r="H887" i="28"/>
  <c r="H458" i="28"/>
  <c r="H873" i="28"/>
  <c r="H264" i="28"/>
  <c r="H542" i="28"/>
  <c r="H864" i="28"/>
  <c r="H797" i="28"/>
  <c r="H630" i="28"/>
  <c r="H793" i="28"/>
  <c r="H548" i="28"/>
  <c r="H535" i="28"/>
  <c r="H743" i="28"/>
  <c r="H670" i="28"/>
  <c r="H822" i="28"/>
  <c r="H763" i="28"/>
  <c r="H928" i="28"/>
  <c r="H341" i="28"/>
  <c r="H742" i="28"/>
  <c r="H880" i="28"/>
  <c r="H510" i="28"/>
  <c r="H855" i="28"/>
  <c r="H933" i="28"/>
  <c r="H718" i="28"/>
  <c r="H626" i="28"/>
  <c r="H792" i="28"/>
  <c r="H462" i="28"/>
  <c r="H627" i="28"/>
  <c r="H559" i="28"/>
  <c r="H837" i="28"/>
  <c r="H483" i="28"/>
  <c r="H530" i="28"/>
  <c r="H770" i="28"/>
  <c r="H459" i="28"/>
  <c r="H747" i="28"/>
  <c r="H463" i="28"/>
  <c r="H799" i="28"/>
  <c r="H682" i="28"/>
  <c r="H363" i="28"/>
  <c r="H610" i="28"/>
  <c r="H875" i="28"/>
  <c r="H845" i="28"/>
  <c r="H639" i="28"/>
  <c r="H965" i="28"/>
  <c r="H866" i="28"/>
  <c r="H657" i="28"/>
  <c r="H544" i="28"/>
  <c r="H832" i="28"/>
  <c r="H917" i="28"/>
  <c r="H894" i="28"/>
  <c r="H556" i="28"/>
  <c r="H802" i="28"/>
  <c r="H259" i="28"/>
  <c r="H658" i="28"/>
  <c r="H833" i="28"/>
  <c r="H881" i="28"/>
  <c r="H434" i="28"/>
  <c r="H622" i="28"/>
  <c r="H538" i="28"/>
  <c r="H534" i="28"/>
  <c r="H736" i="28"/>
  <c r="H619" i="28"/>
  <c r="H505" i="28"/>
  <c r="H722" i="28"/>
  <c r="H895" i="28"/>
  <c r="H721" i="28"/>
  <c r="H327" i="28"/>
  <c r="H791" i="28"/>
  <c r="H750" i="28"/>
  <c r="H814" i="28"/>
  <c r="H461" i="28"/>
  <c r="H673" i="28"/>
  <c r="H600" i="28"/>
  <c r="H304" i="28"/>
  <c r="H420" i="28"/>
  <c r="H620" i="28"/>
  <c r="H445" i="28"/>
  <c r="H473" i="28"/>
  <c r="H550" i="28"/>
  <c r="H762" i="28"/>
  <c r="H177" i="28"/>
  <c r="H1085" i="28"/>
  <c r="I713" i="28" l="1"/>
  <c r="I1014" i="28"/>
  <c r="I714" i="28"/>
  <c r="I1039" i="28"/>
  <c r="I1021" i="28"/>
  <c r="I1005" i="28"/>
  <c r="I774" i="28"/>
  <c r="I522" i="28"/>
  <c r="I929" i="28"/>
  <c r="I674" i="28"/>
  <c r="I721" i="28"/>
  <c r="I797" i="28"/>
  <c r="I698" i="28"/>
  <c r="I823" i="28"/>
  <c r="I985" i="28"/>
  <c r="I796" i="28"/>
  <c r="I720" i="28"/>
  <c r="I21" i="28"/>
  <c r="I24" i="28"/>
  <c r="I241" i="28"/>
  <c r="I121" i="28"/>
  <c r="I55" i="28"/>
  <c r="I116" i="28"/>
  <c r="I123" i="28"/>
  <c r="I105" i="28"/>
  <c r="I186" i="28"/>
  <c r="I394" i="28"/>
  <c r="I317" i="28"/>
  <c r="I381" i="28"/>
  <c r="I303" i="28"/>
  <c r="I301" i="28"/>
  <c r="I694" i="28"/>
  <c r="I439" i="28"/>
  <c r="I504" i="28"/>
  <c r="I335" i="28"/>
  <c r="I431" i="28"/>
  <c r="I373" i="28"/>
  <c r="I533" i="28"/>
  <c r="I827" i="28"/>
  <c r="I531" i="28"/>
  <c r="I597" i="28"/>
  <c r="I537" i="28"/>
  <c r="I1057" i="28"/>
  <c r="I675" i="28"/>
  <c r="I841" i="28"/>
  <c r="I1011" i="28"/>
  <c r="I970" i="28"/>
  <c r="I1045" i="28"/>
  <c r="I833" i="28"/>
  <c r="I692" i="28"/>
  <c r="I864" i="28"/>
  <c r="I442" i="28"/>
  <c r="I556" i="28"/>
  <c r="I733" i="28"/>
  <c r="I1041" i="28"/>
  <c r="I1003" i="28"/>
  <c r="I904" i="28"/>
  <c r="I738" i="28"/>
  <c r="I995" i="28"/>
  <c r="I549" i="28"/>
  <c r="I975" i="28"/>
  <c r="I27" i="28"/>
  <c r="I26" i="28"/>
  <c r="I215" i="28"/>
  <c r="I72" i="28"/>
  <c r="I213" i="28"/>
  <c r="I76" i="28"/>
  <c r="I135" i="28"/>
  <c r="I244" i="28"/>
  <c r="I155" i="28"/>
  <c r="I212" i="28"/>
  <c r="I263" i="28"/>
  <c r="I204" i="28"/>
  <c r="I283" i="28"/>
  <c r="I376" i="28"/>
  <c r="I168" i="28"/>
  <c r="I200" i="28"/>
  <c r="I579" i="28"/>
  <c r="I849" i="28"/>
  <c r="I419" i="28"/>
  <c r="I808" i="28"/>
  <c r="I449" i="28"/>
  <c r="I676" i="28"/>
  <c r="I285" i="28"/>
  <c r="I527" i="28"/>
  <c r="I957" i="28"/>
  <c r="I945" i="28"/>
  <c r="I927" i="28"/>
  <c r="I947" i="28"/>
  <c r="I978" i="28"/>
  <c r="I818" i="28"/>
  <c r="I690" i="28"/>
  <c r="I586" i="28"/>
  <c r="I702" i="28"/>
  <c r="I859" i="28"/>
  <c r="I764" i="28"/>
  <c r="I575" i="28"/>
  <c r="I896" i="28"/>
  <c r="I834" i="28"/>
  <c r="I792" i="28"/>
  <c r="I854" i="28"/>
  <c r="I883" i="28"/>
  <c r="I18" i="28"/>
  <c r="I42" i="28"/>
  <c r="I178" i="28"/>
  <c r="I174" i="28"/>
  <c r="I117" i="28"/>
  <c r="I210" i="28"/>
  <c r="I126" i="28"/>
  <c r="I234" i="28"/>
  <c r="I547" i="28"/>
  <c r="I499" i="28"/>
  <c r="I150" i="28"/>
  <c r="I131" i="28"/>
  <c r="I272" i="28"/>
  <c r="I307" i="28"/>
  <c r="I219" i="28"/>
  <c r="I235" i="28"/>
  <c r="I365" i="28"/>
  <c r="I1032" i="28"/>
  <c r="I1004" i="28"/>
  <c r="I646" i="28"/>
  <c r="I958" i="28"/>
  <c r="I938" i="28"/>
  <c r="I916" i="28"/>
  <c r="I746" i="28"/>
  <c r="I629" i="28"/>
  <c r="I632" i="28"/>
  <c r="I813" i="28"/>
  <c r="I438" i="28"/>
  <c r="I465" i="28"/>
  <c r="I634" i="28"/>
  <c r="I951" i="28"/>
  <c r="I688" i="28"/>
  <c r="I803" i="28"/>
  <c r="I934" i="28"/>
  <c r="I23" i="28"/>
  <c r="I29" i="28"/>
  <c r="I97" i="28"/>
  <c r="I118" i="28"/>
  <c r="I69" i="28"/>
  <c r="I136" i="28"/>
  <c r="I139" i="28"/>
  <c r="I339" i="28"/>
  <c r="I329" i="28"/>
  <c r="I102" i="28"/>
  <c r="I167" i="28"/>
  <c r="I310" i="28"/>
  <c r="I293" i="28"/>
  <c r="I411" i="28"/>
  <c r="I570" i="28"/>
  <c r="I693" i="28"/>
  <c r="I437" i="28"/>
  <c r="I519" i="28"/>
  <c r="I232" i="28"/>
  <c r="I598" i="28"/>
  <c r="I811" i="28"/>
  <c r="I620" i="28"/>
  <c r="I368" i="28"/>
  <c r="I483" i="28"/>
  <c r="I330" i="28"/>
  <c r="I593" i="28"/>
  <c r="I755" i="28"/>
  <c r="I940" i="28"/>
  <c r="I568" i="28"/>
  <c r="I169" i="28"/>
  <c r="I1049" i="28"/>
  <c r="I528" i="28"/>
  <c r="I917" i="28"/>
  <c r="I363" i="28"/>
  <c r="I948" i="28"/>
  <c r="I322" i="28"/>
  <c r="I1052" i="28"/>
  <c r="I839" i="28"/>
  <c r="I825" i="28"/>
  <c r="I1007" i="28"/>
  <c r="I703" i="28"/>
  <c r="I882" i="28"/>
  <c r="I982" i="28"/>
  <c r="I44" i="28"/>
  <c r="I82" i="28"/>
  <c r="I70" i="28"/>
  <c r="I266" i="28"/>
  <c r="I332" i="28"/>
  <c r="I446" i="28"/>
  <c r="I128" i="28"/>
  <c r="I176" i="28"/>
  <c r="I526" i="28"/>
  <c r="I590" i="28"/>
  <c r="I500" i="28"/>
  <c r="I180" i="28"/>
  <c r="I877" i="28"/>
  <c r="I1037" i="28"/>
  <c r="I604" i="28"/>
  <c r="I706" i="28"/>
  <c r="I888" i="28"/>
  <c r="I659" i="28"/>
  <c r="I832" i="28"/>
  <c r="I663" i="28"/>
  <c r="I421" i="28"/>
  <c r="I881" i="28"/>
  <c r="I801" i="28"/>
  <c r="I607" i="28"/>
  <c r="I708" i="28"/>
  <c r="I1025" i="28"/>
  <c r="I1016" i="28"/>
  <c r="I1018" i="28"/>
  <c r="I793" i="28"/>
  <c r="I617" i="28"/>
  <c r="I459" i="28"/>
  <c r="I710" i="28"/>
  <c r="I909" i="28"/>
  <c r="I824" i="28"/>
  <c r="I932" i="28"/>
  <c r="I734" i="28"/>
  <c r="I831" i="28"/>
  <c r="I1026" i="28"/>
  <c r="I17" i="28"/>
  <c r="I45" i="28"/>
  <c r="I115" i="28"/>
  <c r="I325" i="28"/>
  <c r="I100" i="28"/>
  <c r="I326" i="28"/>
  <c r="I295" i="28"/>
  <c r="I151" i="28"/>
  <c r="I374" i="28"/>
  <c r="I196" i="28"/>
  <c r="I444" i="28"/>
  <c r="I514" i="28"/>
  <c r="I559" i="28"/>
  <c r="I452" i="28"/>
  <c r="I389" i="28"/>
  <c r="I715" i="28"/>
  <c r="I838" i="28"/>
  <c r="I412" i="28"/>
  <c r="I592" i="28"/>
  <c r="I678" i="28"/>
  <c r="I737" i="28"/>
  <c r="I762" i="28"/>
  <c r="I648" i="28"/>
  <c r="I891" i="28"/>
  <c r="I1029" i="28"/>
  <c r="I725" i="28"/>
  <c r="I867" i="28"/>
  <c r="I925" i="28"/>
  <c r="I390" i="28"/>
  <c r="I974" i="28"/>
  <c r="I897" i="28"/>
  <c r="I919" i="28"/>
  <c r="I743" i="28"/>
  <c r="I1006" i="28"/>
  <c r="I25" i="28"/>
  <c r="I68" i="28"/>
  <c r="I489" i="28"/>
  <c r="I239" i="28"/>
  <c r="I227" i="28"/>
  <c r="I450" i="28"/>
  <c r="I106" i="28"/>
  <c r="I476" i="28"/>
  <c r="I223" i="28"/>
  <c r="I457" i="28"/>
  <c r="I400" i="28"/>
  <c r="I1056" i="28"/>
  <c r="I577" i="28"/>
  <c r="I783" i="28"/>
  <c r="I614" i="28"/>
  <c r="I828" i="28"/>
  <c r="I914" i="28"/>
  <c r="I182" i="28"/>
  <c r="I62" i="28"/>
  <c r="I84" i="28"/>
  <c r="I354" i="28"/>
  <c r="I236" i="28"/>
  <c r="I486" i="28"/>
  <c r="I768" i="28"/>
  <c r="I264" i="28"/>
  <c r="I475" i="28"/>
  <c r="I736" i="28"/>
  <c r="I672" i="28"/>
  <c r="I866" i="28"/>
  <c r="I59" i="28"/>
  <c r="I247" i="28"/>
  <c r="I205" i="28"/>
  <c r="I561" i="28"/>
  <c r="I653" i="28"/>
  <c r="I388" i="28"/>
  <c r="I359" i="28"/>
  <c r="I965" i="28"/>
  <c r="I944" i="28"/>
  <c r="I230" i="28"/>
  <c r="I218" i="28"/>
  <c r="I474" i="28"/>
  <c r="I767" i="28"/>
  <c r="I840" i="28"/>
  <c r="I911" i="28"/>
  <c r="I1047" i="28"/>
  <c r="I962" i="28"/>
  <c r="I602" i="28"/>
  <c r="I683" i="28"/>
  <c r="I870" i="28"/>
  <c r="I875" i="28"/>
  <c r="I826" i="28"/>
  <c r="I977" i="28"/>
  <c r="I495" i="28"/>
  <c r="I910" i="28"/>
  <c r="I735" i="28"/>
  <c r="I90" i="28"/>
  <c r="I53" i="28"/>
  <c r="I99" i="28"/>
  <c r="I193" i="28"/>
  <c r="I209" i="28"/>
  <c r="I98" i="28"/>
  <c r="I576" i="28"/>
  <c r="I319" i="28"/>
  <c r="I220" i="28"/>
  <c r="I138" i="28"/>
  <c r="I284" i="28"/>
  <c r="I606" i="28"/>
  <c r="I428" i="28"/>
  <c r="I876" i="28"/>
  <c r="I92" i="28"/>
  <c r="I480" i="28"/>
  <c r="I311" i="28"/>
  <c r="I658" i="28"/>
  <c r="I357" i="28"/>
  <c r="I599" i="28"/>
  <c r="I467" i="28"/>
  <c r="I384" i="28"/>
  <c r="I804" i="28"/>
  <c r="I669" i="28"/>
  <c r="I208" i="28"/>
  <c r="I358" i="28"/>
  <c r="I231" i="28"/>
  <c r="I410" i="28"/>
  <c r="I491" i="28"/>
  <c r="I305" i="28"/>
  <c r="I901" i="28"/>
  <c r="I28" i="28"/>
  <c r="I161" i="28"/>
  <c r="I426" i="28"/>
  <c r="I479" i="28"/>
  <c r="I660" i="28"/>
  <c r="I1010" i="28"/>
  <c r="I566" i="28"/>
  <c r="I11" i="28"/>
  <c r="I334" i="28"/>
  <c r="I415" i="28"/>
  <c r="I1012" i="28"/>
  <c r="I782" i="28"/>
  <c r="I1040" i="28"/>
  <c r="I1013" i="28"/>
  <c r="I605" i="28"/>
  <c r="I523" i="28"/>
  <c r="I618" i="28"/>
  <c r="I1015" i="28"/>
  <c r="I1043" i="28"/>
  <c r="I731" i="28"/>
  <c r="I956" i="28"/>
  <c r="I788" i="28"/>
  <c r="I754" i="28"/>
  <c r="I22" i="28"/>
  <c r="I243" i="28"/>
  <c r="I34" i="28"/>
  <c r="I103" i="28"/>
  <c r="I144" i="28"/>
  <c r="I238" i="28"/>
  <c r="I251" i="28"/>
  <c r="I508" i="28"/>
  <c r="I341" i="28"/>
  <c r="I282" i="28"/>
  <c r="I447" i="28"/>
  <c r="I260" i="28"/>
  <c r="I252" i="28"/>
  <c r="I387" i="28"/>
  <c r="I509" i="28"/>
  <c r="I560" i="28"/>
  <c r="I270" i="28"/>
  <c r="I610" i="28"/>
  <c r="I545" i="28"/>
  <c r="I587" i="28"/>
  <c r="I502" i="28"/>
  <c r="I794" i="28"/>
  <c r="I609" i="28"/>
  <c r="I183" i="28"/>
  <c r="I600" i="28"/>
  <c r="I596" i="28"/>
  <c r="I964" i="28"/>
  <c r="I852" i="28"/>
  <c r="I67" i="28"/>
  <c r="I96" i="28"/>
  <c r="I753" i="28"/>
  <c r="I656" i="28"/>
  <c r="I637" i="28"/>
  <c r="I967" i="28"/>
  <c r="I993" i="28"/>
  <c r="I1060" i="28"/>
  <c r="I795" i="28"/>
  <c r="I657" i="28"/>
  <c r="I377" i="28"/>
  <c r="I573" i="28"/>
  <c r="I770" i="28"/>
  <c r="I905" i="28"/>
  <c r="I869" i="28"/>
  <c r="I895" i="28"/>
  <c r="I821" i="28"/>
  <c r="I865" i="28"/>
  <c r="I107" i="28"/>
  <c r="I56" i="28"/>
  <c r="I65" i="28"/>
  <c r="I120" i="28"/>
  <c r="I221" i="28"/>
  <c r="I81" i="28"/>
  <c r="I110" i="28"/>
  <c r="I91" i="28"/>
  <c r="I535" i="28"/>
  <c r="I153" i="28"/>
  <c r="I516" i="28"/>
  <c r="I143" i="28"/>
  <c r="I451" i="28"/>
  <c r="I346" i="28"/>
  <c r="I352" i="28"/>
  <c r="I333" i="28"/>
  <c r="I423" i="28"/>
  <c r="I553" i="28"/>
  <c r="I691" i="28"/>
  <c r="I529" i="28"/>
  <c r="I745" i="28"/>
  <c r="I463" i="28"/>
  <c r="I700" i="28"/>
  <c r="I276" i="28"/>
  <c r="I874" i="28"/>
  <c r="I623" i="28"/>
  <c r="I665" i="28"/>
  <c r="I392" i="28"/>
  <c r="I262" i="28"/>
  <c r="I433" i="28"/>
  <c r="I976" i="28"/>
  <c r="I245" i="28"/>
  <c r="I990" i="28"/>
  <c r="I701" i="28"/>
  <c r="I427" i="28"/>
  <c r="I858" i="28"/>
  <c r="I689" i="28"/>
  <c r="I830" i="28"/>
  <c r="I77" i="28"/>
  <c r="I64" i="28"/>
  <c r="I185" i="28"/>
  <c r="I248" i="28"/>
  <c r="I187" i="28"/>
  <c r="I730" i="28"/>
  <c r="I997" i="28"/>
  <c r="I679" i="28"/>
  <c r="I52" i="28"/>
  <c r="I369" i="28"/>
  <c r="I749" i="28"/>
  <c r="I972" i="28"/>
  <c r="I987" i="28"/>
  <c r="I968" i="28"/>
  <c r="I961" i="28"/>
  <c r="I626" i="28"/>
  <c r="I907" i="28"/>
  <c r="I636" i="28"/>
  <c r="I111" i="28"/>
  <c r="I109" i="28"/>
  <c r="I201" i="28"/>
  <c r="I413" i="28"/>
  <c r="I127" i="28"/>
  <c r="I395" i="28"/>
  <c r="I524" i="28"/>
  <c r="I391" i="28"/>
  <c r="I621" i="28"/>
  <c r="I544" i="28"/>
  <c r="I496" i="28"/>
  <c r="I313" i="28"/>
  <c r="I173" i="28"/>
  <c r="I291" i="28"/>
  <c r="I417" i="28"/>
  <c r="I557" i="28"/>
  <c r="I441" i="28"/>
  <c r="I1054" i="28"/>
  <c r="I732" i="28"/>
  <c r="I78" i="28"/>
  <c r="I407" i="28"/>
  <c r="I456" i="28"/>
  <c r="I304" i="28"/>
  <c r="I1048" i="28"/>
  <c r="I918" i="28"/>
  <c r="I741" i="28"/>
  <c r="I645" i="28"/>
  <c r="I195" i="28"/>
  <c r="I448" i="28"/>
  <c r="I268" i="28"/>
  <c r="I1022" i="28"/>
  <c r="I812" i="28"/>
  <c r="I798" i="28"/>
  <c r="I160" i="28"/>
  <c r="I414" i="28"/>
  <c r="I287" i="28"/>
  <c r="I650" i="28"/>
  <c r="I1034" i="28"/>
  <c r="I145" i="28"/>
  <c r="I707" i="28"/>
  <c r="I936" i="28"/>
  <c r="I343" i="28"/>
  <c r="I684" i="28"/>
  <c r="I884" i="28"/>
  <c r="I478" i="28"/>
  <c r="I718" i="28"/>
  <c r="I983" i="28"/>
  <c r="I601" i="28"/>
  <c r="I1053" i="28"/>
  <c r="I1061" i="28"/>
  <c r="I613" i="28"/>
  <c r="I908" i="28"/>
  <c r="I722" i="28"/>
  <c r="I681" i="28"/>
  <c r="I989" i="28"/>
  <c r="I933" i="28"/>
  <c r="I1001" i="28"/>
  <c r="I37" i="28"/>
  <c r="I85" i="28"/>
  <c r="I177" i="28"/>
  <c r="I563" i="28"/>
  <c r="I462" i="28"/>
  <c r="I661" i="28"/>
  <c r="I1063" i="28"/>
  <c r="I785" i="28"/>
  <c r="I35" i="28"/>
  <c r="I125" i="28"/>
  <c r="I578" i="28"/>
  <c r="I616" i="28"/>
  <c r="I393" i="28"/>
  <c r="I872" i="28"/>
  <c r="I846" i="28"/>
  <c r="I43" i="28"/>
  <c r="I269" i="28"/>
  <c r="I402" i="28"/>
  <c r="I75" i="28"/>
  <c r="I281" i="28"/>
  <c r="I521" i="28"/>
  <c r="I654" i="28"/>
  <c r="I1035" i="28"/>
  <c r="I902" i="28"/>
  <c r="I1059" i="28"/>
  <c r="I941" i="28"/>
  <c r="I468" i="28"/>
  <c r="I807" i="28"/>
  <c r="I739" i="28"/>
  <c r="I485" i="28"/>
  <c r="I836" i="28"/>
  <c r="I842" i="28"/>
  <c r="I857" i="28"/>
  <c r="I855" i="28"/>
  <c r="I892" i="28"/>
  <c r="I30" i="28"/>
  <c r="I40" i="28"/>
  <c r="I328" i="28"/>
  <c r="I133" i="28"/>
  <c r="I154" i="28"/>
  <c r="I122" i="28"/>
  <c r="I711" i="28"/>
  <c r="I336" i="28"/>
  <c r="I255" i="28"/>
  <c r="I159" i="28"/>
  <c r="I630" i="28"/>
  <c r="I536" i="28"/>
  <c r="I364" i="28"/>
  <c r="I237" i="28"/>
  <c r="I520" i="28"/>
  <c r="I460" i="28"/>
  <c r="I611" i="28"/>
  <c r="I647" i="28"/>
  <c r="I584" i="28"/>
  <c r="I860" i="28"/>
  <c r="I347" i="28"/>
  <c r="I784" i="28"/>
  <c r="I481" i="28"/>
  <c r="I192" i="28"/>
  <c r="I538" i="28"/>
  <c r="I290" i="28"/>
  <c r="I673" i="28"/>
  <c r="I996" i="28"/>
  <c r="I696" i="28"/>
  <c r="I164" i="28"/>
  <c r="I631" i="28"/>
  <c r="I686" i="28"/>
  <c r="I886" i="28"/>
  <c r="I1044" i="28"/>
  <c r="I1050" i="28"/>
  <c r="I1031" i="28"/>
  <c r="I1019" i="28"/>
  <c r="I816" i="28"/>
  <c r="I727" i="28"/>
  <c r="I771" i="28"/>
  <c r="I963" i="28"/>
  <c r="I817" i="28"/>
  <c r="I534" i="28"/>
  <c r="I747" i="28"/>
  <c r="I789" i="28"/>
  <c r="I981" i="28"/>
  <c r="I33" i="28"/>
  <c r="I165" i="28"/>
  <c r="I166" i="28"/>
  <c r="I250" i="28"/>
  <c r="I184" i="28"/>
  <c r="I112" i="28"/>
  <c r="I273" i="28"/>
  <c r="I267" i="28"/>
  <c r="I386" i="28"/>
  <c r="I190" i="28"/>
  <c r="I355" i="28"/>
  <c r="I420" i="28"/>
  <c r="I464" i="28"/>
  <c r="I367" i="28"/>
  <c r="I769" i="28"/>
  <c r="I490" i="28"/>
  <c r="I624" i="28"/>
  <c r="I810" i="28"/>
  <c r="I314" i="28"/>
  <c r="I591" i="28"/>
  <c r="I820" i="28"/>
  <c r="I894" i="28"/>
  <c r="I1036" i="28"/>
  <c r="I999" i="28"/>
  <c r="I211" i="28"/>
  <c r="I345" i="28"/>
  <c r="I198" i="28"/>
  <c r="I835" i="28"/>
  <c r="I242" i="28"/>
  <c r="I856" i="28"/>
  <c r="I277" i="28"/>
  <c r="I655" i="28"/>
  <c r="I1064" i="28"/>
  <c r="I141" i="28"/>
  <c r="I595" i="28"/>
  <c r="I959" i="28"/>
  <c r="I773" i="28"/>
  <c r="I926" i="28"/>
  <c r="I671" i="28"/>
  <c r="I728" i="28"/>
  <c r="I680" i="28"/>
  <c r="I583" i="28"/>
  <c r="I851" i="28"/>
  <c r="I189" i="28"/>
  <c r="I398" i="28"/>
  <c r="I930" i="28"/>
  <c r="I695" i="28"/>
  <c r="I8" i="28"/>
  <c r="I61" i="28"/>
  <c r="I113" i="28"/>
  <c r="I327" i="28"/>
  <c r="I338" i="28"/>
  <c r="I382" i="28"/>
  <c r="I188" i="28"/>
  <c r="I181" i="28"/>
  <c r="I370" i="28"/>
  <c r="I207" i="28"/>
  <c r="I625" i="28"/>
  <c r="I454" i="28"/>
  <c r="I664" i="28"/>
  <c r="I342" i="28"/>
  <c r="I543" i="28"/>
  <c r="I709" i="28"/>
  <c r="I385" i="28"/>
  <c r="I511" i="28"/>
  <c r="I628" i="28"/>
  <c r="I699" i="28"/>
  <c r="I652" i="28"/>
  <c r="I662" i="28"/>
  <c r="I608" i="28"/>
  <c r="I847" i="28"/>
  <c r="I955" i="28"/>
  <c r="I850" i="28"/>
  <c r="I752" i="28"/>
  <c r="I588" i="28"/>
  <c r="I935" i="28"/>
  <c r="I805" i="28"/>
  <c r="I435" i="28"/>
  <c r="I38" i="28"/>
  <c r="I48" i="28"/>
  <c r="I74" i="28"/>
  <c r="I140" i="28"/>
  <c r="I156" i="28"/>
  <c r="I146" i="28"/>
  <c r="I432" i="28"/>
  <c r="I445" i="28"/>
  <c r="I429" i="28"/>
  <c r="I861" i="28"/>
  <c r="I809" i="28"/>
  <c r="I331" i="28"/>
  <c r="I939" i="28"/>
  <c r="I651" i="28"/>
  <c r="I800" i="28"/>
  <c r="I542" i="28"/>
  <c r="I10" i="28"/>
  <c r="I308" i="28"/>
  <c r="I216" i="28"/>
  <c r="I469" i="28"/>
  <c r="I298" i="28"/>
  <c r="I351" i="28"/>
  <c r="I779" i="28"/>
  <c r="I507" i="28"/>
  <c r="I312" i="28"/>
  <c r="I585" i="28"/>
  <c r="I787" i="28"/>
  <c r="I873" i="28"/>
  <c r="I742" i="28"/>
  <c r="I217" i="28"/>
  <c r="I546" i="28"/>
  <c r="I552" i="28"/>
  <c r="I973" i="28"/>
  <c r="I757" i="28"/>
  <c r="I923" i="28"/>
  <c r="I12" i="28"/>
  <c r="I142" i="28"/>
  <c r="I315" i="28"/>
  <c r="I299" i="28"/>
  <c r="I453" i="28"/>
  <c r="I594" i="28"/>
  <c r="I1030" i="28"/>
  <c r="I966" i="28"/>
  <c r="I1042" i="28"/>
  <c r="I619" i="28"/>
  <c r="I682" i="28"/>
  <c r="I9" i="28"/>
  <c r="I63" i="28"/>
  <c r="I95" i="28"/>
  <c r="I350" i="28"/>
  <c r="I114" i="28"/>
  <c r="I418" i="28"/>
  <c r="I572" i="28"/>
  <c r="I1028" i="28"/>
  <c r="I724" i="28"/>
  <c r="I716" i="28"/>
  <c r="I635" i="28"/>
  <c r="I885" i="28"/>
  <c r="I992" i="28"/>
  <c r="I937" i="28"/>
  <c r="I950" i="28"/>
  <c r="I670" i="28"/>
  <c r="I434" i="28"/>
  <c r="I666" i="28"/>
  <c r="I1058" i="28"/>
  <c r="I50" i="28"/>
  <c r="I58" i="28"/>
  <c r="I94" i="28"/>
  <c r="I137" i="28"/>
  <c r="I436" i="28"/>
  <c r="I493" i="28"/>
  <c r="I612" i="28"/>
  <c r="I472" i="28"/>
  <c r="I697" i="28"/>
  <c r="I580" i="28"/>
  <c r="I484" i="28"/>
  <c r="I1023" i="28"/>
  <c r="I408" i="28"/>
  <c r="I79" i="28"/>
  <c r="I501" i="28"/>
  <c r="I525" i="28"/>
  <c r="I466" i="28"/>
  <c r="I758" i="28"/>
  <c r="I649" i="28"/>
  <c r="I1051" i="28"/>
  <c r="I54" i="28"/>
  <c r="I362" i="28"/>
  <c r="I740" i="28"/>
  <c r="I761" i="28"/>
  <c r="I644" i="28"/>
  <c r="I1008" i="28"/>
  <c r="I949" i="28"/>
  <c r="I458" i="28"/>
  <c r="I751" i="28"/>
  <c r="I729" i="28"/>
  <c r="I853" i="28"/>
  <c r="I640" i="28"/>
  <c r="I844" i="28"/>
  <c r="I921" i="28"/>
  <c r="I814" i="28"/>
  <c r="I14" i="28"/>
  <c r="I49" i="28"/>
  <c r="I88" i="28"/>
  <c r="I87" i="28"/>
  <c r="I119" i="28"/>
  <c r="I32" i="28"/>
  <c r="I158" i="28"/>
  <c r="I430" i="28"/>
  <c r="I324" i="28"/>
  <c r="I171" i="28"/>
  <c r="I371" i="28"/>
  <c r="I246" i="28"/>
  <c r="I641" i="28"/>
  <c r="I581" i="28"/>
  <c r="I513" i="28"/>
  <c r="I233" i="28"/>
  <c r="I719" i="28"/>
  <c r="I443" i="28"/>
  <c r="I134" i="28"/>
  <c r="I1046" i="28"/>
  <c r="I515" i="28"/>
  <c r="I555" i="28"/>
  <c r="I497" i="28"/>
  <c r="I871" i="28"/>
  <c r="I744" i="28"/>
  <c r="I503" i="28"/>
  <c r="I228" i="28"/>
  <c r="I199" i="28"/>
  <c r="I401" i="28"/>
  <c r="I206" i="28"/>
  <c r="I643" i="28"/>
  <c r="I574" i="28"/>
  <c r="I942" i="28"/>
  <c r="I1027" i="28"/>
  <c r="I1024" i="28"/>
  <c r="I998" i="28"/>
  <c r="I837" i="28"/>
  <c r="I781" i="28"/>
  <c r="I790" i="28"/>
  <c r="I638" i="28"/>
  <c r="I863" i="28"/>
  <c r="I532" i="28"/>
  <c r="I791" i="28"/>
  <c r="I906" i="28"/>
  <c r="I13" i="28"/>
  <c r="I41" i="28"/>
  <c r="I86" i="28"/>
  <c r="I130" i="28"/>
  <c r="I197" i="28"/>
  <c r="I265" i="28"/>
  <c r="I147" i="28"/>
  <c r="I306" i="28"/>
  <c r="I353" i="28"/>
  <c r="I498" i="28"/>
  <c r="I379" i="28"/>
  <c r="I321" i="28"/>
  <c r="I320" i="28"/>
  <c r="I152" i="28"/>
  <c r="I348" i="28"/>
  <c r="I786" i="28"/>
  <c r="I340" i="28"/>
  <c r="I960" i="28"/>
  <c r="I510" i="28"/>
  <c r="I455" i="28"/>
  <c r="I286" i="28"/>
  <c r="I505" i="28"/>
  <c r="I548" i="28"/>
  <c r="I980" i="28"/>
  <c r="I558" i="28"/>
  <c r="I778" i="28"/>
  <c r="I979" i="28"/>
  <c r="I1038" i="28"/>
  <c r="I633" i="28"/>
  <c r="I564" i="28"/>
  <c r="I775" i="28"/>
  <c r="I668" i="28"/>
  <c r="I822" i="28"/>
  <c r="I766" i="28"/>
  <c r="I900" i="28"/>
  <c r="I845" i="28"/>
  <c r="I954" i="28"/>
  <c r="I16" i="28"/>
  <c r="I46" i="28"/>
  <c r="I36" i="28"/>
  <c r="I108" i="28"/>
  <c r="I203" i="28"/>
  <c r="I360" i="28"/>
  <c r="I132" i="28"/>
  <c r="I257" i="28"/>
  <c r="I406" i="28"/>
  <c r="I249" i="28"/>
  <c r="I862" i="28"/>
  <c r="I337" i="28"/>
  <c r="I622" i="28"/>
  <c r="I409" i="28"/>
  <c r="I506" i="28"/>
  <c r="I530" i="28"/>
  <c r="I296" i="28"/>
  <c r="I893" i="28"/>
  <c r="I356" i="28"/>
  <c r="I292" i="28"/>
  <c r="I763" i="28"/>
  <c r="I396" i="28"/>
  <c r="I712" i="28"/>
  <c r="I344" i="28"/>
  <c r="I971" i="28"/>
  <c r="I1009" i="28"/>
  <c r="I898" i="28"/>
  <c r="I615" i="28"/>
  <c r="I848" i="28"/>
  <c r="I685" i="28"/>
  <c r="I889" i="28"/>
  <c r="I843" i="28"/>
  <c r="I819" i="28"/>
  <c r="I880" i="28"/>
  <c r="I920" i="28"/>
  <c r="I482" i="28"/>
  <c r="I20" i="28"/>
  <c r="I31" i="28"/>
  <c r="I57" i="28"/>
  <c r="I157" i="28"/>
  <c r="I214" i="28"/>
  <c r="I129" i="28"/>
  <c r="I191" i="28"/>
  <c r="I225" i="28"/>
  <c r="I372" i="28"/>
  <c r="I416" i="28"/>
  <c r="I202" i="28"/>
  <c r="I378" i="28"/>
  <c r="I953" i="28"/>
  <c r="I405" i="28"/>
  <c r="I487" i="28"/>
  <c r="I280" i="28"/>
  <c r="I539" i="28"/>
  <c r="I541" i="28"/>
  <c r="I424" i="28"/>
  <c r="I759" i="28"/>
  <c r="I550" i="28"/>
  <c r="I1002" i="28"/>
  <c r="I868" i="28"/>
  <c r="I492" i="28"/>
  <c r="I750" i="28"/>
  <c r="I124" i="28"/>
  <c r="I253" i="28"/>
  <c r="I383" i="28"/>
  <c r="I772" i="28"/>
  <c r="I551" i="28"/>
  <c r="I802" i="28"/>
  <c r="I667" i="28"/>
  <c r="I677" i="28"/>
  <c r="I259" i="28"/>
  <c r="I912" i="28"/>
  <c r="I777" i="28"/>
  <c r="I73" i="28"/>
  <c r="I229" i="28"/>
  <c r="I375" i="28"/>
  <c r="I815" i="28"/>
  <c r="I567" i="28"/>
  <c r="I928" i="28"/>
  <c r="I461" i="28"/>
  <c r="I748" i="28"/>
  <c r="I254" i="28"/>
  <c r="I288" i="28"/>
  <c r="I931" i="28"/>
  <c r="I425" i="28"/>
  <c r="I471" i="28"/>
  <c r="I799" i="28"/>
  <c r="I60" i="28"/>
  <c r="I194" i="28"/>
  <c r="I723" i="28"/>
  <c r="I582" i="28"/>
  <c r="I104" i="28"/>
  <c r="I517" i="28"/>
  <c r="I603" i="28"/>
  <c r="I473" i="28"/>
  <c r="I756" i="28"/>
  <c r="I162" i="28"/>
  <c r="I222" i="28"/>
  <c r="I422" i="28"/>
  <c r="I1017" i="28"/>
  <c r="I101" i="28"/>
  <c r="I903" i="28"/>
  <c r="I256" i="28"/>
  <c r="I562" i="28"/>
  <c r="I83" i="28"/>
  <c r="I1033" i="28"/>
  <c r="I440" i="28"/>
  <c r="I71" i="28"/>
  <c r="I163" i="28"/>
  <c r="I289" i="28"/>
  <c r="I887" i="28"/>
  <c r="I780" i="28"/>
  <c r="I399" i="28"/>
  <c r="I172" i="28"/>
  <c r="I470" i="28"/>
  <c r="I302" i="28"/>
  <c r="I274" i="28"/>
  <c r="I776" i="28"/>
  <c r="I518" i="28"/>
  <c r="I316" i="28"/>
  <c r="I969" i="28"/>
  <c r="I991" i="28"/>
  <c r="I361" i="28"/>
  <c r="I294" i="28"/>
  <c r="I297" i="28"/>
  <c r="I565" i="28"/>
  <c r="I380" i="28"/>
  <c r="I1020" i="28"/>
  <c r="I642" i="28"/>
  <c r="I1000" i="28"/>
  <c r="I986" i="28"/>
  <c r="I1055" i="28"/>
  <c r="I275" i="28"/>
  <c r="I627" i="28"/>
  <c r="I179" i="28"/>
  <c r="I943" i="28"/>
  <c r="I913" i="28"/>
  <c r="I149" i="28"/>
  <c r="I512" i="28"/>
  <c r="I403" i="28"/>
  <c r="I717" i="28"/>
  <c r="I148" i="28"/>
  <c r="I279" i="28"/>
  <c r="I922" i="28"/>
  <c r="I569" i="28"/>
  <c r="I175" i="28"/>
  <c r="I93" i="28"/>
  <c r="I924" i="28"/>
  <c r="I984" i="28"/>
  <c r="I349" i="28"/>
  <c r="I397" i="28"/>
  <c r="I639" i="28"/>
  <c r="I404" i="28"/>
  <c r="I704" i="28"/>
  <c r="I899" i="28"/>
  <c r="I89" i="28"/>
  <c r="I271" i="28"/>
  <c r="I300" i="28"/>
  <c r="I571" i="28"/>
  <c r="I19" i="28"/>
  <c r="I988" i="28"/>
  <c r="I760" i="28"/>
  <c r="I890" i="28"/>
  <c r="I51" i="28"/>
  <c r="I589" i="28"/>
  <c r="I170" i="28"/>
  <c r="I705" i="28"/>
  <c r="I15" i="28"/>
  <c r="I240" i="28"/>
  <c r="I540" i="28"/>
  <c r="I765" i="28"/>
  <c r="I261" i="28"/>
  <c r="I994" i="28"/>
  <c r="I39" i="28"/>
  <c r="I554" i="28"/>
  <c r="I879" i="28"/>
  <c r="I488" i="28"/>
  <c r="I726" i="28"/>
  <c r="I66" i="28"/>
  <c r="I224" i="28"/>
  <c r="I258" i="28"/>
  <c r="I878" i="28"/>
  <c r="I318" i="28"/>
  <c r="I829" i="28"/>
  <c r="I47" i="28"/>
  <c r="I226" i="28"/>
  <c r="I309" i="28"/>
  <c r="I477" i="28"/>
  <c r="I915" i="28"/>
  <c r="I806" i="28"/>
  <c r="I80" i="28"/>
  <c r="I278" i="28"/>
  <c r="I366" i="28"/>
  <c r="I323" i="28"/>
  <c r="H1072" i="25"/>
  <c r="H1073" i="25"/>
  <c r="H1084" i="25"/>
  <c r="H1083" i="25"/>
  <c r="H1079" i="25"/>
  <c r="H1080" i="25"/>
  <c r="H1078" i="25"/>
  <c r="H1074" i="25"/>
  <c r="H1081" i="25"/>
  <c r="H1082" i="25"/>
  <c r="H1075" i="25"/>
  <c r="H1076" i="25"/>
  <c r="H1077" i="25"/>
  <c r="H1070" i="25"/>
  <c r="H1065" i="28" l="1"/>
  <c r="M72" i="21" l="1"/>
  <c r="M122" i="21"/>
  <c r="M136" i="21"/>
  <c r="M105" i="21"/>
  <c r="M120" i="21"/>
  <c r="M144" i="21"/>
  <c r="M157" i="21"/>
  <c r="M79" i="21"/>
  <c r="M160" i="21"/>
  <c r="M91" i="21"/>
  <c r="M133" i="21"/>
  <c r="M166" i="21"/>
  <c r="M90" i="21"/>
  <c r="M46" i="21"/>
  <c r="M142" i="21"/>
  <c r="M102" i="21"/>
  <c r="M119" i="21"/>
  <c r="M101" i="21"/>
  <c r="M139" i="21"/>
  <c r="M183" i="21"/>
  <c r="M174" i="21"/>
  <c r="M118" i="21"/>
  <c r="M185" i="21"/>
  <c r="M106" i="21"/>
  <c r="M132" i="21"/>
  <c r="M113" i="21"/>
  <c r="M162" i="21"/>
  <c r="M78" i="21"/>
  <c r="M116" i="21"/>
  <c r="M129" i="21"/>
  <c r="M143" i="21"/>
  <c r="M134" i="21"/>
  <c r="M140" i="21"/>
  <c r="M146" i="21"/>
  <c r="M147" i="21"/>
  <c r="M135" i="21"/>
  <c r="M153" i="21"/>
  <c r="M186" i="21"/>
  <c r="M170" i="21"/>
  <c r="M62" i="21"/>
  <c r="M156" i="21"/>
  <c r="M150" i="21"/>
  <c r="M173" i="21"/>
  <c r="M151" i="21"/>
  <c r="M175" i="21"/>
  <c r="M138" i="21"/>
  <c r="M68" i="21"/>
  <c r="M115" i="21"/>
  <c r="M88" i="21"/>
  <c r="M187" i="21"/>
  <c r="M114" i="21"/>
  <c r="M182" i="21"/>
  <c r="M155" i="21"/>
  <c r="M124" i="21"/>
  <c r="M148" i="21"/>
  <c r="M159" i="21"/>
  <c r="M128" i="21"/>
  <c r="M123" i="21"/>
  <c r="M167" i="21"/>
  <c r="M164" i="21"/>
  <c r="M158" i="21"/>
  <c r="M76" i="21"/>
  <c r="M59" i="21"/>
  <c r="M181" i="21"/>
  <c r="M163" i="21"/>
  <c r="M169" i="21"/>
  <c r="M188" i="21"/>
  <c r="M178" i="21"/>
  <c r="M168" i="21"/>
  <c r="M97" i="21"/>
  <c r="M177" i="21"/>
  <c r="M171" i="21"/>
  <c r="M165" i="21"/>
  <c r="M189" i="21"/>
  <c r="M152" i="21"/>
  <c r="M190" i="21"/>
  <c r="M127" i="21"/>
  <c r="M191" i="21"/>
  <c r="M192" i="21"/>
  <c r="M154" i="21"/>
  <c r="M180" i="21"/>
  <c r="M161" i="21"/>
  <c r="M149" i="21"/>
  <c r="M179" i="21"/>
  <c r="M145" i="21"/>
  <c r="M103" i="21"/>
  <c r="M108" i="21"/>
  <c r="M172" i="21"/>
  <c r="M112" i="21"/>
  <c r="M70" i="21"/>
  <c r="M63" i="21"/>
  <c r="M99" i="21"/>
  <c r="M107" i="21"/>
  <c r="M130" i="21"/>
  <c r="M100" i="21"/>
  <c r="M81" i="21"/>
  <c r="M184" i="21"/>
  <c r="M125" i="21"/>
  <c r="M126" i="21"/>
  <c r="M57" i="21"/>
  <c r="M93" i="21"/>
  <c r="L63" i="21"/>
  <c r="L99" i="21"/>
  <c r="L107" i="21"/>
  <c r="L130" i="21"/>
  <c r="L100" i="21"/>
  <c r="L81" i="21"/>
  <c r="L184" i="21"/>
  <c r="L125" i="21"/>
  <c r="L126" i="21"/>
  <c r="L57" i="21"/>
  <c r="L93" i="21"/>
  <c r="L72" i="21"/>
  <c r="L122" i="21"/>
  <c r="L136" i="21"/>
  <c r="L105" i="21"/>
  <c r="L120" i="21"/>
  <c r="L144" i="21"/>
  <c r="L157" i="21"/>
  <c r="L79" i="21"/>
  <c r="L160" i="21"/>
  <c r="L91" i="21"/>
  <c r="L133" i="21"/>
  <c r="L166" i="21"/>
  <c r="L90" i="21"/>
  <c r="L46" i="21"/>
  <c r="L142" i="21"/>
  <c r="L102" i="21"/>
  <c r="L119" i="21"/>
  <c r="L101" i="21"/>
  <c r="L139" i="21"/>
  <c r="L183" i="21"/>
  <c r="L174" i="21"/>
  <c r="L118" i="21"/>
  <c r="L185" i="21"/>
  <c r="L106" i="21"/>
  <c r="L132" i="21"/>
  <c r="L113" i="21"/>
  <c r="L162" i="21"/>
  <c r="L78" i="21"/>
  <c r="L116" i="21"/>
  <c r="L129" i="21"/>
  <c r="L143" i="21"/>
  <c r="L134" i="21"/>
  <c r="L140" i="21"/>
  <c r="L146" i="21"/>
  <c r="L147" i="21"/>
  <c r="L135" i="21"/>
  <c r="L153" i="21"/>
  <c r="L186" i="21"/>
  <c r="L170" i="21"/>
  <c r="L62" i="21"/>
  <c r="L156" i="21"/>
  <c r="L150" i="21"/>
  <c r="L173" i="21"/>
  <c r="L151" i="21"/>
  <c r="L175" i="21"/>
  <c r="L138" i="21"/>
  <c r="L68" i="21"/>
  <c r="L115" i="21"/>
  <c r="L88" i="21"/>
  <c r="L187" i="21"/>
  <c r="L114" i="21"/>
  <c r="L182" i="21"/>
  <c r="L155" i="21"/>
  <c r="L124" i="21"/>
  <c r="L148" i="21"/>
  <c r="L159" i="21"/>
  <c r="L128" i="21"/>
  <c r="L123" i="21"/>
  <c r="L167" i="21"/>
  <c r="L164" i="21"/>
  <c r="L158" i="21"/>
  <c r="L76" i="21"/>
  <c r="L59" i="21"/>
  <c r="L181" i="21"/>
  <c r="L163" i="21"/>
  <c r="L169" i="21"/>
  <c r="L188" i="21"/>
  <c r="L178" i="21"/>
  <c r="L168" i="21"/>
  <c r="L97" i="21"/>
  <c r="L177" i="21"/>
  <c r="L171" i="21"/>
  <c r="L165" i="21"/>
  <c r="L189" i="21"/>
  <c r="L152" i="21"/>
  <c r="L190" i="21"/>
  <c r="L127" i="21"/>
  <c r="L191" i="21"/>
  <c r="L192" i="21"/>
  <c r="L154" i="21"/>
  <c r="L180" i="21"/>
  <c r="L161" i="21"/>
  <c r="L149" i="21"/>
  <c r="L179" i="21"/>
  <c r="L145" i="21"/>
  <c r="L103" i="21"/>
  <c r="L108" i="21"/>
  <c r="L172" i="21"/>
  <c r="L112" i="21"/>
  <c r="L70" i="21"/>
  <c r="E103" i="21"/>
  <c r="E108" i="21"/>
  <c r="E172" i="21"/>
  <c r="E112" i="21"/>
  <c r="E70" i="21"/>
  <c r="E79" i="21"/>
  <c r="E63" i="21"/>
  <c r="E99" i="21"/>
  <c r="E107" i="21"/>
  <c r="E130" i="21"/>
  <c r="E100" i="21"/>
  <c r="E81" i="21"/>
  <c r="E184" i="21"/>
  <c r="E125" i="21"/>
  <c r="E126" i="21"/>
  <c r="E57" i="21"/>
  <c r="K8" i="25"/>
  <c r="H667" i="28" l="1"/>
  <c r="H153" i="28"/>
  <c r="H179" i="28"/>
  <c r="H681" i="28"/>
  <c r="H815" i="28"/>
  <c r="H835" i="28"/>
  <c r="H632" i="28"/>
  <c r="H787" i="28"/>
  <c r="H524" i="28"/>
  <c r="H342" i="28"/>
  <c r="H477" i="28"/>
  <c r="H772" i="28"/>
  <c r="H531" i="28"/>
  <c r="H922" i="28"/>
  <c r="H467" i="28"/>
  <c r="H1081" i="28" l="1"/>
  <c r="H1074" i="28"/>
  <c r="H1079" i="28"/>
  <c r="H1075" i="28"/>
  <c r="H1080" i="28"/>
  <c r="H1073" i="28"/>
  <c r="H1083" i="28" l="1"/>
  <c r="H1077" i="28"/>
  <c r="H1082" i="28"/>
  <c r="H1076" i="28"/>
  <c r="H1072" i="28"/>
  <c r="H1071" i="28"/>
  <c r="H1070" i="28"/>
  <c r="H566" i="28"/>
  <c r="H651" i="28"/>
  <c r="H859" i="28"/>
  <c r="H429" i="28"/>
  <c r="H621" i="28"/>
  <c r="H517" i="28"/>
  <c r="H637" i="28"/>
  <c r="H817" i="28"/>
  <c r="H680" i="28"/>
  <c r="H497" i="28"/>
  <c r="H899" i="28"/>
  <c r="H421" i="28"/>
  <c r="H354" i="28"/>
  <c r="H825" i="28"/>
  <c r="H869" i="28"/>
  <c r="H523" i="28"/>
  <c r="H26" i="28"/>
  <c r="H879" i="28"/>
  <c r="H611" i="28"/>
  <c r="H532" i="28"/>
  <c r="H585" i="28"/>
  <c r="H836" i="28"/>
  <c r="H850" i="28"/>
  <c r="H964" i="28"/>
  <c r="H679" i="28"/>
  <c r="H242" i="28"/>
  <c r="H661" i="28"/>
  <c r="H732" i="28"/>
  <c r="H843" i="28"/>
  <c r="H498" i="28"/>
  <c r="H882" i="28"/>
  <c r="H848" i="28"/>
  <c r="H969" i="28"/>
  <c r="H898" i="28"/>
  <c r="H316" i="28"/>
  <c r="H893" i="28"/>
  <c r="H968" i="28"/>
  <c r="H579" i="28"/>
  <c r="H776" i="28"/>
  <c r="H800" i="28"/>
  <c r="H909" i="28"/>
  <c r="H752" i="28"/>
  <c r="H582" i="28"/>
  <c r="H299" i="28"/>
  <c r="H555" i="28"/>
  <c r="H755" i="28"/>
  <c r="H708" i="28"/>
  <c r="H801" i="28"/>
  <c r="H807" i="28"/>
  <c r="H589" i="28"/>
  <c r="H501" i="28"/>
  <c r="H783" i="28"/>
  <c r="H262" i="28"/>
  <c r="H584" i="28"/>
  <c r="H729" i="28"/>
  <c r="H751" i="28"/>
  <c r="H816" i="28"/>
  <c r="H427" i="28"/>
  <c r="H435" i="28"/>
  <c r="H775" i="28"/>
  <c r="H684" i="28"/>
  <c r="H487" i="28"/>
  <c r="H488" i="28"/>
  <c r="H809" i="28"/>
  <c r="H790" i="28"/>
  <c r="H685" i="28"/>
  <c r="H373" i="28"/>
  <c r="H659" i="28"/>
  <c r="H587" i="28"/>
  <c r="H925" i="28"/>
  <c r="H903" i="28"/>
  <c r="H652" i="28"/>
  <c r="H281" i="28"/>
  <c r="H923" i="28"/>
  <c r="H270" i="28"/>
  <c r="H609" i="28"/>
  <c r="H415" i="28"/>
  <c r="H318" i="28"/>
  <c r="H640" i="28"/>
  <c r="H846" i="28"/>
  <c r="H564" i="28"/>
  <c r="H672" i="28"/>
  <c r="H641" i="28"/>
  <c r="H537" i="28"/>
  <c r="H728" i="28"/>
  <c r="H838" i="28"/>
  <c r="H511" i="28"/>
  <c r="H268" i="28"/>
  <c r="H856" i="28"/>
  <c r="H503" i="28"/>
  <c r="H710" i="28"/>
  <c r="H892" i="28"/>
  <c r="H712" i="28"/>
  <c r="H560" i="28"/>
  <c r="H563" i="28"/>
  <c r="H724" i="28"/>
  <c r="H683" i="28"/>
  <c r="H664" i="28"/>
  <c r="H615" i="28"/>
  <c r="H592" i="28"/>
  <c r="H320" i="28"/>
  <c r="H707" i="28"/>
  <c r="H374" i="28"/>
  <c r="H905" i="28"/>
  <c r="H608" i="28"/>
  <c r="H221" i="28"/>
  <c r="H518" i="28"/>
  <c r="H642" i="28"/>
  <c r="H546" i="28"/>
  <c r="H515" i="28"/>
  <c r="H502" i="28"/>
  <c r="H474" i="28"/>
  <c r="H586" i="28"/>
  <c r="H796" i="28"/>
  <c r="H296" i="28"/>
  <c r="H398" i="28"/>
  <c r="H786" i="28"/>
  <c r="H876" i="28"/>
  <c r="H280" i="28"/>
  <c r="H890" i="28"/>
  <c r="H284" i="28"/>
  <c r="H92" i="28"/>
  <c r="H547" i="28"/>
  <c r="H839" i="28"/>
  <c r="H737" i="28"/>
  <c r="H551" i="28"/>
  <c r="H870" i="28"/>
  <c r="H765" i="28"/>
  <c r="H666" i="28"/>
  <c r="H844" i="28"/>
  <c r="H540" i="28"/>
  <c r="H727" i="28"/>
  <c r="H811" i="28"/>
  <c r="H554" i="28"/>
  <c r="H201" i="28"/>
  <c r="H784" i="28"/>
  <c r="H390" i="28"/>
  <c r="H824" i="28"/>
  <c r="H391" i="28"/>
  <c r="H668" i="28"/>
  <c r="H376" i="28"/>
  <c r="H305" i="28"/>
  <c r="H392" i="28"/>
  <c r="H665" i="28"/>
  <c r="H356" i="28"/>
  <c r="H187" i="28"/>
  <c r="H594" i="28"/>
  <c r="H872" i="28"/>
  <c r="H521" i="28"/>
  <c r="H715" i="28"/>
  <c r="H456" i="28"/>
  <c r="H366" i="28"/>
  <c r="H794" i="28"/>
  <c r="H347" i="28"/>
  <c r="H674" i="28"/>
  <c r="H468" i="28"/>
  <c r="H616" i="28"/>
  <c r="H252" i="28"/>
  <c r="H717" i="28"/>
  <c r="H746" i="28"/>
  <c r="H580" i="28"/>
  <c r="H766" i="28"/>
  <c r="H408" i="28"/>
  <c r="H569" i="28"/>
  <c r="H623" i="28"/>
  <c r="H624" i="28"/>
  <c r="H654" i="28"/>
  <c r="H653" i="28"/>
  <c r="H337" i="28"/>
  <c r="H768" i="28"/>
  <c r="H759" i="28"/>
  <c r="H389" i="28"/>
  <c r="H834" i="28"/>
  <c r="H574" i="28"/>
  <c r="H779" i="28"/>
  <c r="H612" i="28"/>
  <c r="H465" i="28"/>
  <c r="H703" i="28"/>
  <c r="H597" i="28"/>
  <c r="H578" i="28"/>
  <c r="H606" i="28"/>
  <c r="H709" i="28"/>
  <c r="H738" i="28"/>
  <c r="H571" i="28"/>
  <c r="H387" i="28"/>
  <c r="H516" i="28"/>
  <c r="H774" i="28"/>
  <c r="H293" i="28"/>
  <c r="H638" i="28"/>
  <c r="H545" i="28"/>
  <c r="H543" i="28"/>
  <c r="H331" i="28"/>
  <c r="H525" i="28"/>
  <c r="H450" i="28"/>
  <c r="H351" i="28"/>
  <c r="H414" i="28"/>
  <c r="H698" i="28"/>
  <c r="H744" i="28"/>
  <c r="H257" i="28"/>
  <c r="H730" i="28"/>
  <c r="H636" i="28"/>
  <c r="H805" i="28"/>
  <c r="H345" i="28"/>
  <c r="H476" i="28"/>
  <c r="H570" i="28"/>
  <c r="H309" i="28"/>
  <c r="H519" i="28"/>
  <c r="H322" i="28"/>
  <c r="H357" i="28"/>
  <c r="H361" i="28"/>
  <c r="H849" i="28"/>
  <c r="H731" i="28"/>
  <c r="H294" i="28"/>
  <c r="H842" i="28"/>
  <c r="H576" i="28"/>
  <c r="H541" i="28"/>
  <c r="H339" i="28"/>
  <c r="H526" i="28"/>
  <c r="H289" i="28"/>
  <c r="H565" i="28"/>
  <c r="H439" i="28"/>
  <c r="H311" i="28"/>
  <c r="H205" i="28"/>
  <c r="H460" i="28"/>
  <c r="H562" i="28"/>
  <c r="H930" i="28"/>
  <c r="H705" i="28"/>
  <c r="H506" i="28"/>
  <c r="H140" i="28"/>
  <c r="H603" i="28"/>
  <c r="H297" i="28"/>
  <c r="H860" i="28"/>
  <c r="H764" i="28"/>
  <c r="H386" i="28"/>
  <c r="H629" i="28"/>
  <c r="H346" i="28"/>
  <c r="H442" i="28"/>
  <c r="H780" i="28"/>
  <c r="H418" i="28"/>
  <c r="H795" i="28"/>
  <c r="H536" i="28"/>
  <c r="H522" i="28"/>
  <c r="H393" i="28"/>
  <c r="H810" i="28"/>
  <c r="H330" i="28"/>
  <c r="H336" i="28"/>
  <c r="H595" i="28"/>
  <c r="H472" i="28"/>
  <c r="H767" i="28"/>
  <c r="H700" i="28"/>
  <c r="H379" i="28"/>
  <c r="H631" i="28"/>
  <c r="H478" i="28"/>
  <c r="H329" i="28"/>
  <c r="H745" i="28"/>
  <c r="H533" i="28"/>
  <c r="H317" i="28"/>
  <c r="H617" i="28"/>
  <c r="H400" i="28"/>
  <c r="H381" i="28"/>
  <c r="H334" i="28"/>
  <c r="H72" i="28"/>
  <c r="H401" i="28"/>
  <c r="H757" i="28"/>
  <c r="H457" i="28"/>
  <c r="H486" i="28"/>
  <c r="H723" i="28"/>
  <c r="H649" i="28"/>
  <c r="H403" i="28"/>
  <c r="H581" i="28"/>
  <c r="H520" i="28"/>
  <c r="H215" i="28"/>
  <c r="H561" i="28"/>
  <c r="H292" i="28"/>
  <c r="H399" i="28"/>
  <c r="H424" i="28"/>
  <c r="H410" i="28"/>
  <c r="H238" i="28"/>
  <c r="H436" i="28"/>
  <c r="H596" i="28"/>
  <c r="H314" i="28"/>
  <c r="H739" i="28"/>
  <c r="H769" i="28"/>
  <c r="H75" i="28"/>
  <c r="H819" i="28"/>
  <c r="H719" i="28"/>
  <c r="H372" i="28"/>
  <c r="H593" i="28"/>
  <c r="H504" i="28"/>
  <c r="H539" i="28"/>
  <c r="H388" i="28"/>
  <c r="H350" i="28"/>
  <c r="H508" i="28"/>
  <c r="H231" i="28"/>
  <c r="H449" i="28"/>
  <c r="H678" i="28"/>
  <c r="H200" i="28"/>
  <c r="H431" i="28"/>
  <c r="H378" i="28"/>
  <c r="H219" i="28"/>
  <c r="H660" i="28"/>
  <c r="H306" i="28"/>
  <c r="H662" i="28"/>
  <c r="H507" i="28"/>
  <c r="H397" i="28"/>
  <c r="H359" i="28"/>
  <c r="H702" i="28"/>
  <c r="H396" i="28"/>
  <c r="H210" i="28"/>
  <c r="H676" i="28"/>
  <c r="H598" i="28"/>
  <c r="H699" i="28"/>
  <c r="H650" i="28"/>
  <c r="H411" i="28"/>
  <c r="H781" i="28"/>
  <c r="H353" i="28"/>
  <c r="H862" i="28"/>
  <c r="H234" i="28"/>
  <c r="H573" i="28"/>
  <c r="H527" i="28"/>
  <c r="H158" i="28"/>
  <c r="H152" i="28"/>
  <c r="H861" i="28"/>
  <c r="H820" i="28"/>
  <c r="H253" i="28"/>
  <c r="H643" i="28"/>
  <c r="H206" i="28"/>
  <c r="H62" i="28"/>
  <c r="H128" i="28"/>
  <c r="H286" i="28"/>
  <c r="H489" i="28"/>
  <c r="H808" i="28"/>
  <c r="H753" i="28"/>
  <c r="H425" i="28"/>
  <c r="H480" i="28"/>
  <c r="H196" i="28"/>
  <c r="H245" i="28"/>
  <c r="H663" i="28"/>
  <c r="H328" i="28"/>
  <c r="H417" i="28"/>
  <c r="H105" i="28"/>
  <c r="H168" i="28"/>
  <c r="H352" i="28"/>
  <c r="H854" i="28"/>
  <c r="H291" i="28"/>
  <c r="H857" i="28"/>
  <c r="H348" i="28"/>
  <c r="H223" i="28"/>
  <c r="H258" i="28"/>
  <c r="H244" i="28"/>
  <c r="H572" i="28"/>
  <c r="H405" i="28"/>
  <c r="H159" i="28"/>
  <c r="H312" i="28"/>
  <c r="H419" i="28"/>
  <c r="H108" i="28"/>
  <c r="H413" i="28"/>
  <c r="H300" i="28"/>
  <c r="H282" i="28"/>
  <c r="H635" i="28"/>
  <c r="H422" i="28"/>
  <c r="H365" i="28"/>
  <c r="H134" i="28"/>
  <c r="H207" i="28"/>
  <c r="H122" i="28"/>
  <c r="H628" i="28"/>
  <c r="H438" i="28"/>
  <c r="H428" i="28"/>
  <c r="H514" i="28"/>
  <c r="H186" i="28"/>
  <c r="H441" i="28"/>
  <c r="H189" i="28"/>
  <c r="H444" i="28"/>
  <c r="H184" i="28"/>
  <c r="H447" i="28"/>
  <c r="H484" i="28"/>
  <c r="H602" i="28"/>
  <c r="H647" i="28"/>
  <c r="H490" i="28"/>
  <c r="H402" i="28"/>
  <c r="H276" i="28"/>
  <c r="H246" i="28"/>
  <c r="H553" i="28"/>
  <c r="H716" i="28"/>
  <c r="H432" i="28"/>
  <c r="H130" i="28"/>
  <c r="H634" i="28"/>
  <c r="H512" i="28"/>
  <c r="H375" i="28"/>
  <c r="H407" i="28"/>
  <c r="H218" i="28"/>
  <c r="H358" i="28"/>
  <c r="H406" i="28"/>
  <c r="H188" i="28"/>
  <c r="H301" i="28"/>
  <c r="H851" i="28"/>
  <c r="H307" i="28"/>
  <c r="H197" i="28"/>
  <c r="H749" i="28"/>
  <c r="H237" i="28"/>
  <c r="H384" i="28"/>
  <c r="H310" i="28"/>
  <c r="H726" i="28"/>
  <c r="H333" i="28"/>
  <c r="H349" i="28"/>
  <c r="H367" i="28"/>
  <c r="H355" i="28"/>
  <c r="H93" i="28"/>
  <c r="H513" i="28"/>
  <c r="H491" i="28"/>
  <c r="H182" i="28"/>
  <c r="H648" i="28"/>
  <c r="H404" i="28"/>
  <c r="H470" i="28"/>
  <c r="H371" i="28"/>
  <c r="H225" i="28"/>
  <c r="H212" i="28"/>
  <c r="H248" i="28"/>
  <c r="H216" i="28"/>
  <c r="H338" i="28"/>
  <c r="H686" i="28"/>
  <c r="H150" i="28"/>
  <c r="H509" i="28"/>
  <c r="H416" i="28"/>
  <c r="H202" i="28"/>
  <c r="H110" i="28"/>
  <c r="H131" i="28"/>
  <c r="H163" i="28"/>
  <c r="H271" i="28"/>
  <c r="H426" i="28"/>
  <c r="H261" i="28"/>
  <c r="H423" i="28"/>
  <c r="H290" i="28"/>
  <c r="H409" i="28"/>
  <c r="H303" i="28"/>
  <c r="H557" i="28"/>
  <c r="H711" i="28"/>
  <c r="H567" i="28"/>
  <c r="H247" i="28"/>
  <c r="H446" i="28"/>
  <c r="H52" i="28"/>
  <c r="H285" i="28"/>
  <c r="H451" i="28"/>
  <c r="H383" i="28"/>
  <c r="H84" i="28"/>
  <c r="H138" i="28"/>
  <c r="H437" i="28"/>
  <c r="H364" i="28"/>
  <c r="H194" i="28"/>
  <c r="H499" i="28"/>
  <c r="H267" i="28"/>
  <c r="H269" i="28"/>
  <c r="H167" i="28"/>
  <c r="H380" i="28"/>
  <c r="H211" i="28"/>
  <c r="H241" i="28"/>
  <c r="H430" i="28"/>
  <c r="H448" i="28"/>
  <c r="H181" i="28"/>
  <c r="H137" i="28"/>
  <c r="H900" i="28"/>
  <c r="H125" i="28"/>
  <c r="H464" i="28"/>
  <c r="H71" i="28"/>
  <c r="H185" i="28"/>
  <c r="H590" i="28"/>
  <c r="H656" i="28"/>
  <c r="H48" i="28"/>
  <c r="H133" i="28"/>
  <c r="H395" i="28"/>
  <c r="H227" i="28"/>
  <c r="H552" i="28"/>
  <c r="H213" i="28"/>
  <c r="H127" i="28"/>
  <c r="H176" i="28"/>
  <c r="H147" i="28"/>
  <c r="H174" i="28"/>
  <c r="H273" i="28"/>
  <c r="H175" i="28"/>
  <c r="H308" i="28"/>
  <c r="H265" i="28"/>
  <c r="H332" i="28"/>
  <c r="H101" i="28"/>
  <c r="H193" i="28"/>
  <c r="H164" i="28"/>
  <c r="H235" i="28"/>
  <c r="H74" i="28"/>
  <c r="H343" i="28"/>
  <c r="H369" i="28"/>
  <c r="H302" i="28"/>
  <c r="H63" i="28"/>
  <c r="H277" i="28"/>
  <c r="H148" i="28"/>
  <c r="H243" i="28"/>
  <c r="H111" i="28"/>
  <c r="H298" i="28"/>
  <c r="H229" i="28"/>
  <c r="H190" i="28"/>
  <c r="H633" i="28"/>
  <c r="H260" i="28"/>
  <c r="H249" i="28"/>
  <c r="H146" i="28"/>
  <c r="H155" i="28"/>
  <c r="H278" i="28"/>
  <c r="H591" i="28"/>
  <c r="H217" i="28"/>
  <c r="H283" i="28"/>
  <c r="H222" i="28"/>
  <c r="H433" i="28"/>
  <c r="H251" i="28"/>
  <c r="H136" i="28"/>
  <c r="H64" i="28"/>
  <c r="H394" i="28"/>
  <c r="H479" i="28"/>
  <c r="H443" i="28"/>
  <c r="H120" i="28"/>
  <c r="H98" i="28"/>
  <c r="H319" i="28"/>
  <c r="H272" i="28"/>
  <c r="H412" i="28"/>
  <c r="H454" i="28"/>
  <c r="H85" i="28"/>
  <c r="H224" i="28"/>
  <c r="H220" i="28"/>
  <c r="H288" i="28"/>
  <c r="H109" i="28"/>
  <c r="H370" i="28"/>
  <c r="H183" i="28"/>
  <c r="H263" i="28"/>
  <c r="H156" i="28"/>
  <c r="H295" i="28"/>
  <c r="H240" i="28"/>
  <c r="H135" i="28"/>
  <c r="H143" i="28"/>
  <c r="H315" i="28"/>
  <c r="H116" i="28"/>
  <c r="H112" i="28"/>
  <c r="H203" i="28"/>
  <c r="H274" i="28"/>
  <c r="H113" i="28"/>
  <c r="H88" i="28"/>
  <c r="H239" i="28"/>
  <c r="H208" i="28"/>
  <c r="H139" i="28"/>
  <c r="H323" i="28"/>
  <c r="H151" i="28"/>
  <c r="H173" i="28"/>
  <c r="H279" i="28"/>
  <c r="H69" i="28"/>
  <c r="H82" i="28"/>
  <c r="H119" i="28"/>
  <c r="H172" i="28"/>
  <c r="H226" i="28"/>
  <c r="H192" i="28"/>
  <c r="H214" i="28"/>
  <c r="H204" i="28"/>
  <c r="H102" i="28"/>
  <c r="H126" i="28"/>
  <c r="H32" i="28"/>
  <c r="H236" i="28"/>
  <c r="H91" i="28"/>
  <c r="H89" i="28"/>
  <c r="H180" i="28"/>
  <c r="H142" i="28"/>
  <c r="H287" i="28"/>
  <c r="H360" i="28"/>
  <c r="H362" i="28"/>
  <c r="H199" i="28"/>
  <c r="H144" i="28"/>
  <c r="H256" i="28"/>
  <c r="H54" i="28"/>
  <c r="H129" i="28"/>
  <c r="H100" i="28"/>
  <c r="H625" i="28"/>
  <c r="H51" i="28"/>
  <c r="H313" i="28"/>
  <c r="H154" i="28"/>
  <c r="H382" i="28"/>
  <c r="H123" i="28"/>
  <c r="H233" i="28"/>
  <c r="H81" i="28"/>
  <c r="H250" i="28"/>
  <c r="H79" i="28"/>
  <c r="H104" i="28"/>
  <c r="H209" i="28"/>
  <c r="H36" i="28"/>
  <c r="H145" i="28"/>
  <c r="H165" i="28"/>
  <c r="H166" i="28"/>
  <c r="H228" i="28"/>
  <c r="H171" i="28"/>
  <c r="H170" i="28"/>
  <c r="H34" i="28"/>
  <c r="H162" i="28"/>
  <c r="H53" i="28"/>
  <c r="H68" i="28"/>
  <c r="H106" i="28"/>
  <c r="H321" i="28"/>
  <c r="H493" i="28"/>
  <c r="H255" i="28"/>
  <c r="H76" i="28"/>
  <c r="H191" i="28"/>
  <c r="H66" i="28"/>
  <c r="H141" i="28"/>
  <c r="H115" i="28"/>
  <c r="H232" i="28"/>
  <c r="H114" i="28"/>
  <c r="H254" i="28"/>
  <c r="H96" i="28"/>
  <c r="H27" i="28"/>
  <c r="H230" i="28"/>
  <c r="H340" i="28"/>
  <c r="H325" i="28"/>
  <c r="H132" i="28"/>
  <c r="H452" i="28"/>
  <c r="H117" i="28"/>
  <c r="H326" i="28"/>
  <c r="H25" i="28"/>
  <c r="H80" i="28"/>
  <c r="H466" i="28"/>
  <c r="H60" i="28"/>
  <c r="H178" i="28"/>
  <c r="H335" i="28"/>
  <c r="H94" i="28"/>
  <c r="H160" i="28"/>
  <c r="H275" i="28"/>
  <c r="H78" i="28"/>
  <c r="H121" i="28"/>
  <c r="H266" i="28"/>
  <c r="H97" i="28"/>
  <c r="H87" i="28"/>
  <c r="H161" i="28"/>
  <c r="H149" i="28"/>
  <c r="H118" i="28"/>
  <c r="H35" i="28"/>
  <c r="H55" i="28"/>
  <c r="H107" i="28"/>
  <c r="H58" i="28"/>
  <c r="H124" i="28"/>
  <c r="H24" i="28"/>
  <c r="H65" i="28"/>
  <c r="H95" i="28"/>
  <c r="H57" i="28"/>
  <c r="H157" i="28"/>
  <c r="H83" i="28"/>
  <c r="H90" i="28"/>
  <c r="H67" i="28"/>
  <c r="H47" i="28"/>
  <c r="H103" i="28"/>
  <c r="H43" i="28"/>
  <c r="H99" i="28"/>
  <c r="H86" i="28"/>
  <c r="H46" i="28"/>
  <c r="H59" i="28"/>
  <c r="H70" i="28"/>
  <c r="H77" i="28"/>
  <c r="H28" i="28"/>
  <c r="H18" i="28"/>
  <c r="H50" i="28"/>
  <c r="H61" i="28"/>
  <c r="H73" i="28"/>
  <c r="H40" i="28"/>
  <c r="H42" i="28"/>
  <c r="H39" i="28"/>
  <c r="H195" i="28"/>
  <c r="H31" i="28"/>
  <c r="H44" i="28"/>
  <c r="H49" i="28"/>
  <c r="H29" i="28"/>
  <c r="H56" i="28"/>
  <c r="H37" i="28"/>
  <c r="H38" i="28"/>
  <c r="H41" i="28"/>
  <c r="H45" i="28"/>
  <c r="H33" i="28"/>
  <c r="H17" i="28"/>
  <c r="H16" i="28"/>
  <c r="H19" i="28"/>
  <c r="H22" i="28"/>
  <c r="H14" i="28"/>
  <c r="H15" i="28"/>
  <c r="H30" i="28"/>
  <c r="H20" i="28"/>
  <c r="H21" i="28"/>
  <c r="H23" i="28"/>
  <c r="H12" i="28"/>
  <c r="H11" i="28"/>
  <c r="H10" i="28"/>
  <c r="H13" i="28"/>
  <c r="H9" i="28"/>
  <c r="H8" i="28"/>
  <c r="H7" i="28"/>
  <c r="I1080" i="28" l="1"/>
  <c r="I1078" i="28"/>
  <c r="I1083" i="28"/>
  <c r="I1070" i="28"/>
  <c r="I1082" i="28"/>
  <c r="I1074" i="28"/>
  <c r="H1086" i="28"/>
  <c r="I1072" i="28"/>
  <c r="I1075" i="28"/>
  <c r="I7" i="28"/>
  <c r="I1065" i="28" s="1"/>
  <c r="I1073" i="28"/>
  <c r="I1085" i="28"/>
  <c r="I1079" i="28"/>
  <c r="I1081" i="28"/>
  <c r="I1077" i="28"/>
  <c r="I1076" i="28"/>
  <c r="I1071" i="28"/>
  <c r="L10" i="22"/>
  <c r="L8" i="25"/>
  <c r="I1086" i="28" l="1"/>
  <c r="E32" i="22"/>
  <c r="E40" i="22"/>
  <c r="E77" i="22"/>
  <c r="E29" i="22"/>
  <c r="E16" i="22"/>
  <c r="E10" i="22"/>
  <c r="E14" i="22"/>
  <c r="E60" i="22"/>
  <c r="L1070" i="25"/>
  <c r="K1070" i="25"/>
  <c r="J1086" i="25"/>
  <c r="H1086" i="25" l="1"/>
  <c r="L32" i="22" l="1"/>
  <c r="L40" i="22"/>
  <c r="L29" i="22"/>
  <c r="L16" i="22"/>
  <c r="L14" i="22"/>
  <c r="L60" i="22"/>
  <c r="L45" i="22"/>
  <c r="L12" i="22"/>
  <c r="L9" i="22"/>
  <c r="L46" i="22"/>
  <c r="L25" i="22"/>
  <c r="L36" i="22"/>
  <c r="L42" i="22"/>
  <c r="L11" i="22"/>
  <c r="L35" i="22"/>
  <c r="L31" i="22"/>
  <c r="L30" i="22"/>
  <c r="L15" i="22"/>
  <c r="L61" i="22"/>
  <c r="L58" i="22"/>
  <c r="L62" i="22"/>
  <c r="L47" i="22"/>
  <c r="L52" i="22"/>
  <c r="L18" i="22"/>
  <c r="E25" i="22" l="1"/>
  <c r="E11" i="22"/>
  <c r="E42" i="22"/>
  <c r="E47" i="22"/>
  <c r="E23" i="22"/>
  <c r="E36" i="22"/>
  <c r="E48" i="22"/>
  <c r="E22" i="22"/>
  <c r="E75" i="22"/>
  <c r="E35" i="22"/>
  <c r="E24" i="22"/>
  <c r="E83" i="22"/>
  <c r="E91" i="22"/>
  <c r="E9" i="22"/>
  <c r="E30" i="22"/>
  <c r="L41" i="22"/>
  <c r="L57" i="22"/>
  <c r="L51" i="22"/>
  <c r="L44" i="22"/>
  <c r="L59" i="22"/>
  <c r="L34" i="22"/>
  <c r="L37" i="22"/>
  <c r="L17" i="22"/>
  <c r="L28" i="22"/>
  <c r="L26" i="22"/>
  <c r="L53" i="22"/>
  <c r="L49" i="22"/>
  <c r="L54" i="22"/>
  <c r="L56" i="22"/>
  <c r="L55" i="22"/>
  <c r="L50" i="22"/>
  <c r="L64" i="22"/>
  <c r="L33" i="22"/>
  <c r="L43" i="22"/>
  <c r="L39" i="22"/>
  <c r="L65" i="22"/>
  <c r="L63" i="22"/>
  <c r="L23" i="22"/>
  <c r="L48" i="22"/>
  <c r="L22" i="22"/>
  <c r="L24" i="22"/>
  <c r="K156" i="22" l="1"/>
  <c r="E18" i="22" l="1"/>
  <c r="E15" i="22"/>
  <c r="E103" i="22"/>
  <c r="E12" i="22"/>
  <c r="E51" i="22"/>
  <c r="F193" i="21" l="1"/>
  <c r="F194" i="21"/>
  <c r="F195" i="21"/>
  <c r="F196" i="21"/>
  <c r="F79" i="21"/>
  <c r="F133" i="21"/>
  <c r="F119" i="21"/>
  <c r="F99" i="21"/>
  <c r="F130" i="21"/>
  <c r="F81" i="21"/>
  <c r="F93" i="21"/>
  <c r="F172" i="21"/>
  <c r="F103" i="21"/>
  <c r="F166" i="21"/>
  <c r="F142" i="21"/>
  <c r="F107" i="21"/>
  <c r="F100" i="21"/>
  <c r="F112" i="21"/>
  <c r="F160" i="21"/>
  <c r="F126" i="21"/>
  <c r="F91" i="21"/>
  <c r="F46" i="21"/>
  <c r="F102" i="21"/>
  <c r="F63" i="21"/>
  <c r="F125" i="21"/>
  <c r="F57" i="21"/>
  <c r="F108" i="21"/>
  <c r="F90" i="21"/>
  <c r="F101" i="21"/>
  <c r="F184" i="21"/>
  <c r="F70" i="21"/>
  <c r="F66" i="22"/>
  <c r="F69" i="22"/>
  <c r="F151" i="22"/>
  <c r="F80" i="22"/>
  <c r="F110" i="22"/>
  <c r="F29" i="22"/>
  <c r="F60" i="22"/>
  <c r="F46" i="22"/>
  <c r="F10" i="22"/>
  <c r="F12" i="22"/>
  <c r="F11" i="22"/>
  <c r="F77" i="22"/>
  <c r="F9" i="22"/>
  <c r="F40" i="22"/>
  <c r="F16" i="22"/>
  <c r="F45" i="22"/>
  <c r="F25" i="22"/>
  <c r="F42" i="22"/>
  <c r="F36" i="22"/>
  <c r="F32" i="22"/>
  <c r="F14" i="22"/>
  <c r="F51" i="22"/>
  <c r="F120" i="22"/>
  <c r="F150" i="22"/>
  <c r="F103" i="22"/>
  <c r="F73" i="22"/>
  <c r="F15" i="22"/>
  <c r="F18" i="22"/>
  <c r="K1086" i="25" l="1"/>
  <c r="K1065" i="25" l="1"/>
  <c r="L156" i="22" l="1"/>
  <c r="M156" i="22" l="1"/>
  <c r="E156" i="22"/>
  <c r="E7" i="22" l="1"/>
  <c r="E8" i="22"/>
  <c r="M197" i="21" l="1"/>
  <c r="L197" i="21"/>
  <c r="E197" i="21"/>
  <c r="M7" i="22"/>
  <c r="L7" i="22" l="1"/>
  <c r="L8" i="22"/>
  <c r="F7" i="22"/>
  <c r="F22" i="22"/>
  <c r="F8" i="22" l="1"/>
  <c r="F117" i="22" l="1"/>
  <c r="L98" i="21" l="1"/>
  <c r="L44" i="21"/>
  <c r="L121" i="21" l="1"/>
  <c r="L176" i="21"/>
  <c r="L137" i="21"/>
  <c r="E148" i="21" l="1"/>
  <c r="E159" i="21"/>
  <c r="E166" i="21"/>
  <c r="M121" i="21"/>
  <c r="M176" i="21"/>
  <c r="M137" i="21"/>
  <c r="L21" i="22" l="1"/>
  <c r="L20" i="22"/>
  <c r="L19" i="22"/>
  <c r="L13" i="22"/>
  <c r="L27" i="22"/>
  <c r="L38" i="22"/>
  <c r="E115" i="21" l="1"/>
  <c r="E97" i="21" l="1"/>
  <c r="E179" i="21"/>
  <c r="M53" i="21" l="1"/>
  <c r="L53" i="21" l="1"/>
  <c r="E53" i="21"/>
  <c r="E145" i="21"/>
  <c r="F115" i="21" l="1"/>
  <c r="F97" i="21" l="1"/>
  <c r="F53" i="21"/>
  <c r="E79" i="22" l="1"/>
  <c r="E85" i="22"/>
  <c r="E101" i="22"/>
  <c r="E39" i="22"/>
  <c r="E19" i="22"/>
  <c r="E45" i="22"/>
  <c r="E92" i="22"/>
  <c r="E64" i="22"/>
  <c r="E21" i="22"/>
  <c r="E20" i="22"/>
  <c r="E28" i="22"/>
  <c r="E13" i="22"/>
  <c r="E56" i="22"/>
  <c r="E46" i="22"/>
  <c r="E96" i="22"/>
  <c r="E38" i="22"/>
  <c r="E67" i="22"/>
  <c r="E31" i="22"/>
  <c r="E95" i="22"/>
  <c r="E102" i="22"/>
  <c r="E97" i="22"/>
  <c r="E87" i="22"/>
  <c r="E34" i="22"/>
  <c r="E62" i="22"/>
  <c r="E58" i="22"/>
  <c r="E49" i="22"/>
  <c r="E76" i="22"/>
  <c r="E41" i="22"/>
  <c r="E72" i="22"/>
  <c r="E26" i="22"/>
  <c r="E57" i="22"/>
  <c r="E90" i="22"/>
  <c r="E82" i="22"/>
  <c r="E55" i="22"/>
  <c r="E89" i="22"/>
  <c r="E98" i="22"/>
  <c r="E94" i="22"/>
  <c r="E71" i="22"/>
  <c r="M110" i="21" l="1"/>
  <c r="M50" i="21"/>
  <c r="M61" i="21" l="1"/>
  <c r="M111" i="21"/>
  <c r="M20" i="21"/>
  <c r="M104" i="21"/>
  <c r="M33" i="21"/>
  <c r="M94" i="21"/>
  <c r="M56" i="21"/>
  <c r="M16" i="21"/>
  <c r="M42" i="21"/>
  <c r="M60" i="21"/>
  <c r="M19" i="21"/>
  <c r="M117" i="21"/>
  <c r="M92" i="21"/>
  <c r="M9" i="21"/>
  <c r="M13" i="21"/>
  <c r="M45" i="21"/>
  <c r="M38" i="21"/>
  <c r="M85" i="21"/>
  <c r="M47" i="21"/>
  <c r="M28" i="21"/>
  <c r="M29" i="21"/>
  <c r="M27" i="21"/>
  <c r="M49" i="21"/>
  <c r="M82" i="21"/>
  <c r="M83" i="21"/>
  <c r="M98" i="21"/>
  <c r="M71" i="21"/>
  <c r="M34" i="21"/>
  <c r="M67" i="21"/>
  <c r="M24" i="21"/>
  <c r="M7" i="21"/>
  <c r="M73" i="21"/>
  <c r="M43" i="21"/>
  <c r="M89" i="21"/>
  <c r="M141" i="21"/>
  <c r="M84" i="21"/>
  <c r="M37" i="21"/>
  <c r="M10" i="21"/>
  <c r="M52" i="21"/>
  <c r="M14" i="21"/>
  <c r="M74" i="21"/>
  <c r="M40" i="21"/>
  <c r="M39" i="21"/>
  <c r="M96" i="21"/>
  <c r="M32" i="21"/>
  <c r="M64" i="21"/>
  <c r="M54" i="21"/>
  <c r="M69" i="21"/>
  <c r="M18" i="21"/>
  <c r="M30" i="21"/>
  <c r="M22" i="21"/>
  <c r="M17" i="21"/>
  <c r="M12" i="21"/>
  <c r="M80" i="21"/>
  <c r="M66" i="21"/>
  <c r="M55" i="21"/>
  <c r="M41" i="21"/>
  <c r="M87" i="21"/>
  <c r="M75" i="21"/>
  <c r="M109" i="21"/>
  <c r="M48" i="21"/>
  <c r="M131" i="21"/>
  <c r="M23" i="21"/>
  <c r="M11" i="21"/>
  <c r="M44" i="21"/>
  <c r="M8" i="21"/>
  <c r="M25" i="21"/>
  <c r="M26" i="21"/>
  <c r="M15" i="21"/>
  <c r="M51" i="21"/>
  <c r="M21" i="21"/>
  <c r="M95" i="21"/>
  <c r="M77" i="21"/>
  <c r="M58" i="21"/>
  <c r="M31" i="21"/>
  <c r="M86" i="21"/>
  <c r="M65" i="21"/>
  <c r="M36" i="21"/>
  <c r="M35" i="21"/>
  <c r="E27" i="22" l="1"/>
  <c r="L83" i="21"/>
  <c r="L20" i="21"/>
  <c r="L56" i="21"/>
  <c r="L65" i="21"/>
  <c r="L69" i="21"/>
  <c r="L117" i="21"/>
  <c r="L41" i="21"/>
  <c r="L35" i="21"/>
  <c r="L52" i="21"/>
  <c r="L66" i="21"/>
  <c r="L27" i="21"/>
  <c r="L45" i="21"/>
  <c r="L84" i="21"/>
  <c r="L110" i="21"/>
  <c r="L36" i="21"/>
  <c r="L38" i="21"/>
  <c r="L9" i="21"/>
  <c r="L7" i="21"/>
  <c r="L85" i="21"/>
  <c r="L104" i="21"/>
  <c r="L55" i="21"/>
  <c r="L16" i="21"/>
  <c r="L94" i="21"/>
  <c r="L32" i="21"/>
  <c r="L17" i="21"/>
  <c r="L50" i="21"/>
  <c r="L33" i="21"/>
  <c r="L37" i="21"/>
  <c r="L24" i="21"/>
  <c r="L29" i="21"/>
  <c r="L54" i="21"/>
  <c r="L86" i="21"/>
  <c r="L61" i="21"/>
  <c r="L111" i="21"/>
  <c r="L73" i="21"/>
  <c r="L87" i="21"/>
  <c r="L82" i="21"/>
  <c r="L12" i="21"/>
  <c r="L30" i="21"/>
  <c r="L42" i="21"/>
  <c r="L64" i="21"/>
  <c r="L48" i="21"/>
  <c r="L40" i="21"/>
  <c r="L22" i="21"/>
  <c r="L131" i="21"/>
  <c r="L60" i="21"/>
  <c r="L23" i="21"/>
  <c r="L71" i="21"/>
  <c r="L39" i="21"/>
  <c r="L19" i="21"/>
  <c r="L74" i="21"/>
  <c r="L28" i="21"/>
  <c r="L34" i="21"/>
  <c r="L47" i="21"/>
  <c r="L11" i="21"/>
  <c r="L31" i="21"/>
  <c r="L14" i="21"/>
  <c r="L10" i="21"/>
  <c r="L18" i="21"/>
  <c r="L43" i="21"/>
  <c r="L92" i="21"/>
  <c r="L141" i="21"/>
  <c r="L8" i="21"/>
  <c r="L67" i="21"/>
  <c r="L25" i="21"/>
  <c r="L26" i="21"/>
  <c r="L89" i="21"/>
  <c r="L109" i="21"/>
  <c r="L15" i="21"/>
  <c r="L49" i="21"/>
  <c r="L96" i="21"/>
  <c r="L51" i="21"/>
  <c r="L75" i="21"/>
  <c r="L21" i="21"/>
  <c r="L80" i="21"/>
  <c r="L95" i="21"/>
  <c r="L77" i="21"/>
  <c r="L58" i="21"/>
  <c r="L13" i="21"/>
  <c r="E56" i="21"/>
  <c r="E113" i="21"/>
  <c r="E123" i="21"/>
  <c r="E132" i="21"/>
  <c r="E188" i="21"/>
  <c r="E136" i="21"/>
  <c r="E168" i="21"/>
  <c r="E50" i="21"/>
  <c r="E55" i="21"/>
  <c r="E51" i="21"/>
  <c r="E77" i="21"/>
  <c r="E109" i="21"/>
  <c r="E140" i="21"/>
  <c r="E133" i="21"/>
  <c r="E23" i="21"/>
  <c r="E181" i="21"/>
  <c r="E92" i="21"/>
  <c r="E34" i="21"/>
  <c r="E64" i="21"/>
  <c r="E120" i="21"/>
  <c r="E118" i="21"/>
  <c r="E59" i="21"/>
  <c r="E93" i="21"/>
  <c r="E192" i="21"/>
  <c r="E20" i="21"/>
  <c r="E25" i="21"/>
  <c r="E124" i="21"/>
  <c r="E96" i="21"/>
  <c r="E144" i="21"/>
  <c r="E102" i="21"/>
  <c r="E52" i="21"/>
  <c r="E122" i="21"/>
  <c r="E111" i="21"/>
  <c r="E146" i="21"/>
  <c r="E31" i="21"/>
  <c r="E15" i="21"/>
  <c r="E76" i="21"/>
  <c r="E186" i="21"/>
  <c r="E137" i="21"/>
  <c r="E12" i="21"/>
  <c r="E110" i="21"/>
  <c r="E151" i="21"/>
  <c r="E10" i="21"/>
  <c r="E19" i="21"/>
  <c r="E67" i="21"/>
  <c r="E62" i="21"/>
  <c r="E33" i="21"/>
  <c r="E84" i="21"/>
  <c r="E49" i="21"/>
  <c r="E29" i="21"/>
  <c r="E71" i="21"/>
  <c r="E91" i="21"/>
  <c r="E180" i="21"/>
  <c r="E150" i="21"/>
  <c r="E152" i="21"/>
  <c r="E32" i="21"/>
  <c r="E182" i="21"/>
  <c r="E80" i="21"/>
  <c r="E74" i="21"/>
  <c r="E48" i="21"/>
  <c r="E72" i="21"/>
  <c r="E190" i="21"/>
  <c r="E30" i="21"/>
  <c r="E68" i="21"/>
  <c r="E16" i="21"/>
  <c r="E24" i="21"/>
  <c r="E142" i="21"/>
  <c r="E155" i="21"/>
  <c r="E191" i="21"/>
  <c r="E117" i="21"/>
  <c r="E60" i="21"/>
  <c r="E47" i="21"/>
  <c r="E41" i="21"/>
  <c r="E165" i="21"/>
  <c r="E18" i="21"/>
  <c r="E157" i="21"/>
  <c r="E82" i="21"/>
  <c r="E154" i="21"/>
  <c r="E22" i="21"/>
  <c r="E83" i="21"/>
  <c r="E105" i="21"/>
  <c r="E98" i="21"/>
  <c r="E129" i="21"/>
  <c r="E27" i="21"/>
  <c r="E9" i="21"/>
  <c r="E88" i="21"/>
  <c r="E75" i="21"/>
  <c r="E139" i="21"/>
  <c r="E101" i="21"/>
  <c r="E45" i="21"/>
  <c r="E135" i="21"/>
  <c r="E14" i="21"/>
  <c r="E104" i="21"/>
  <c r="E147" i="21"/>
  <c r="E54" i="21"/>
  <c r="E183" i="21"/>
  <c r="E174" i="21"/>
  <c r="E171" i="21"/>
  <c r="E38" i="21"/>
  <c r="E175" i="21"/>
  <c r="E128" i="21"/>
  <c r="E40" i="21"/>
  <c r="E185" i="21"/>
  <c r="E156" i="21"/>
  <c r="E36" i="21"/>
  <c r="E163" i="21"/>
  <c r="E89" i="21"/>
  <c r="E65" i="21"/>
  <c r="E167" i="21"/>
  <c r="E21" i="21"/>
  <c r="E134" i="21"/>
  <c r="E95" i="21"/>
  <c r="E119" i="21"/>
  <c r="E106" i="21"/>
  <c r="E26" i="21"/>
  <c r="E78" i="21"/>
  <c r="E17" i="21"/>
  <c r="E178" i="21"/>
  <c r="E127" i="21"/>
  <c r="E66" i="21"/>
  <c r="E162" i="21"/>
  <c r="E7" i="21"/>
  <c r="E173" i="21"/>
  <c r="E164" i="21"/>
  <c r="E90" i="21"/>
  <c r="E158" i="21"/>
  <c r="E28" i="21"/>
  <c r="E39" i="21"/>
  <c r="E94" i="21"/>
  <c r="E44" i="21"/>
  <c r="E114" i="21"/>
  <c r="E141" i="21"/>
  <c r="E116" i="21"/>
  <c r="E11" i="21"/>
  <c r="E187" i="21"/>
  <c r="E189" i="21"/>
  <c r="E169" i="21"/>
  <c r="E153" i="21"/>
  <c r="E131" i="21"/>
  <c r="E42" i="21"/>
  <c r="E170" i="21"/>
  <c r="E87" i="21"/>
  <c r="E177" i="21"/>
  <c r="E149" i="21"/>
  <c r="E13" i="21"/>
  <c r="E86" i="21"/>
  <c r="E8" i="21"/>
  <c r="E121" i="21"/>
  <c r="E138" i="21"/>
  <c r="E35" i="21"/>
  <c r="E160" i="21"/>
  <c r="E161" i="21"/>
  <c r="E69" i="21"/>
  <c r="E143" i="21"/>
  <c r="E58" i="21"/>
  <c r="E61" i="21"/>
  <c r="E176" i="21"/>
  <c r="E37" i="21"/>
  <c r="E46" i="21"/>
  <c r="E43" i="21"/>
  <c r="E73" i="21"/>
  <c r="E85" i="21"/>
  <c r="F30" i="22" l="1"/>
  <c r="F133" i="22"/>
  <c r="F102" i="22"/>
  <c r="F65" i="22"/>
  <c r="F34" i="22"/>
  <c r="F112" i="22"/>
  <c r="F76" i="22"/>
  <c r="F28" i="22"/>
  <c r="F19" i="22"/>
  <c r="F26" i="22"/>
  <c r="F111" i="22"/>
  <c r="F137" i="22"/>
  <c r="F61" i="22"/>
  <c r="F68" i="22"/>
  <c r="F109" i="22"/>
  <c r="F135" i="22"/>
  <c r="F39" i="22"/>
  <c r="F119" i="22"/>
  <c r="F132" i="22"/>
  <c r="F20" i="22"/>
  <c r="F115" i="22"/>
  <c r="F101" i="22"/>
  <c r="F31" i="22"/>
  <c r="F118" i="22"/>
  <c r="F125" i="22"/>
  <c r="F27" i="22"/>
  <c r="F142" i="22"/>
  <c r="F88" i="22"/>
  <c r="F53" i="22"/>
  <c r="F149" i="22"/>
  <c r="F139" i="22"/>
  <c r="F35" i="22"/>
  <c r="F59" i="22"/>
  <c r="F126" i="22"/>
  <c r="F44" i="22"/>
  <c r="F63" i="22"/>
  <c r="F79" i="22"/>
  <c r="F131" i="22"/>
  <c r="F106" i="22"/>
  <c r="F130" i="22"/>
  <c r="F62" i="22"/>
  <c r="F38" i="22"/>
  <c r="F37" i="22"/>
  <c r="F144" i="22"/>
  <c r="F67" i="22"/>
  <c r="F116" i="22"/>
  <c r="F85" i="22"/>
  <c r="F83" i="22"/>
  <c r="F64" i="22"/>
  <c r="F95" i="22"/>
  <c r="F122" i="22"/>
  <c r="F47" i="22"/>
  <c r="F70" i="22"/>
  <c r="F107" i="22"/>
  <c r="F146" i="22"/>
  <c r="F49" i="22"/>
  <c r="F90" i="22"/>
  <c r="F129" i="22"/>
  <c r="F148" i="22"/>
  <c r="F104" i="22"/>
  <c r="F54" i="22"/>
  <c r="F97" i="22"/>
  <c r="F113" i="22"/>
  <c r="F143" i="22"/>
  <c r="F128" i="22"/>
  <c r="F127" i="22"/>
  <c r="F81" i="22"/>
  <c r="F78" i="22"/>
  <c r="F114" i="22"/>
  <c r="F108" i="22"/>
  <c r="F52" i="22"/>
  <c r="F145" i="22"/>
  <c r="F48" i="22"/>
  <c r="F69" i="21"/>
  <c r="F56" i="21"/>
  <c r="F96" i="21"/>
  <c r="F62" i="21"/>
  <c r="F152" i="21"/>
  <c r="F78" i="21"/>
  <c r="F28" i="21"/>
  <c r="F187" i="21"/>
  <c r="F149" i="21"/>
  <c r="F143" i="21"/>
  <c r="F77" i="21"/>
  <c r="F118" i="21"/>
  <c r="F144" i="21"/>
  <c r="F76" i="21"/>
  <c r="F47" i="21"/>
  <c r="F27" i="21"/>
  <c r="F54" i="21"/>
  <c r="F163" i="21"/>
  <c r="F17" i="21"/>
  <c r="F13" i="21"/>
  <c r="F58" i="21"/>
  <c r="F113" i="21"/>
  <c r="F109" i="21"/>
  <c r="F186" i="21"/>
  <c r="F33" i="21"/>
  <c r="F39" i="21"/>
  <c r="F189" i="21"/>
  <c r="F61" i="21"/>
  <c r="F123" i="21"/>
  <c r="F140" i="21"/>
  <c r="F52" i="21"/>
  <c r="F137" i="21"/>
  <c r="F84" i="21"/>
  <c r="F32" i="21"/>
  <c r="F41" i="21"/>
  <c r="F9" i="21"/>
  <c r="F183" i="21"/>
  <c r="F178" i="21"/>
  <c r="F169" i="21"/>
  <c r="F86" i="21"/>
  <c r="F145" i="21"/>
  <c r="F132" i="21"/>
  <c r="F122" i="21"/>
  <c r="F49" i="21"/>
  <c r="F182" i="21"/>
  <c r="F165" i="21"/>
  <c r="F88" i="21"/>
  <c r="F89" i="21"/>
  <c r="F94" i="21"/>
  <c r="F153" i="21"/>
  <c r="F176" i="21"/>
  <c r="F188" i="21"/>
  <c r="F23" i="21"/>
  <c r="F59" i="21"/>
  <c r="F80" i="21"/>
  <c r="F18" i="21"/>
  <c r="F75" i="21"/>
  <c r="F174" i="21"/>
  <c r="F65" i="21"/>
  <c r="F127" i="21"/>
  <c r="F44" i="21"/>
  <c r="F131" i="21"/>
  <c r="F8" i="21"/>
  <c r="F181" i="21"/>
  <c r="F12" i="21"/>
  <c r="F148" i="21"/>
  <c r="F74" i="21"/>
  <c r="F24" i="21"/>
  <c r="F157" i="21"/>
  <c r="F139" i="21"/>
  <c r="F171" i="21"/>
  <c r="F167" i="21"/>
  <c r="F66" i="21"/>
  <c r="F114" i="21"/>
  <c r="F42" i="21"/>
  <c r="F136" i="21"/>
  <c r="F92" i="21"/>
  <c r="F111" i="21"/>
  <c r="F29" i="21"/>
  <c r="F48" i="21"/>
  <c r="F82" i="21"/>
  <c r="F38" i="21"/>
  <c r="F21" i="21"/>
  <c r="F121" i="21"/>
  <c r="F37" i="21"/>
  <c r="F34" i="21"/>
  <c r="F110" i="21"/>
  <c r="F72" i="21"/>
  <c r="F45" i="21"/>
  <c r="F175" i="21"/>
  <c r="F134" i="21"/>
  <c r="F162" i="21"/>
  <c r="F138" i="21"/>
  <c r="F168" i="21"/>
  <c r="F192" i="21"/>
  <c r="F146" i="21"/>
  <c r="F155" i="21"/>
  <c r="F154" i="21"/>
  <c r="F135" i="21"/>
  <c r="F128" i="21"/>
  <c r="F170" i="21"/>
  <c r="F50" i="21"/>
  <c r="F20" i="21"/>
  <c r="F151" i="21"/>
  <c r="F71" i="21"/>
  <c r="F191" i="21"/>
  <c r="F22" i="21"/>
  <c r="F40" i="21"/>
  <c r="F95" i="21"/>
  <c r="F141" i="21"/>
  <c r="F87" i="21"/>
  <c r="F35" i="21"/>
  <c r="F179" i="21"/>
  <c r="F31" i="21"/>
  <c r="F190" i="21"/>
  <c r="F117" i="21"/>
  <c r="F83" i="21"/>
  <c r="F185" i="21"/>
  <c r="F7" i="21"/>
  <c r="F43" i="21"/>
  <c r="F159" i="21"/>
  <c r="F10" i="21"/>
  <c r="F30" i="21"/>
  <c r="F105" i="21"/>
  <c r="F14" i="21"/>
  <c r="F156" i="21"/>
  <c r="F106" i="21"/>
  <c r="F173" i="21"/>
  <c r="F116" i="21"/>
  <c r="F73" i="21"/>
  <c r="F64" i="21"/>
  <c r="F25" i="21"/>
  <c r="F19" i="21"/>
  <c r="F180" i="21"/>
  <c r="F68" i="21"/>
  <c r="F98" i="21"/>
  <c r="F104" i="21"/>
  <c r="F164" i="21"/>
  <c r="F11" i="21"/>
  <c r="F161" i="21"/>
  <c r="F85" i="21"/>
  <c r="F55" i="21"/>
  <c r="F120" i="21"/>
  <c r="F67" i="21"/>
  <c r="F150" i="21"/>
  <c r="F16" i="21"/>
  <c r="F129" i="21"/>
  <c r="F177" i="21"/>
  <c r="F51" i="21"/>
  <c r="F124" i="21"/>
  <c r="F15" i="21"/>
  <c r="F60" i="21"/>
  <c r="F147" i="21"/>
  <c r="F36" i="21"/>
  <c r="F26" i="21"/>
  <c r="F158" i="21"/>
  <c r="F84" i="22"/>
  <c r="F96" i="22"/>
  <c r="F23" i="22"/>
  <c r="F50" i="22"/>
  <c r="F123" i="22"/>
  <c r="F43" i="22"/>
  <c r="F121" i="22"/>
  <c r="F138" i="22"/>
  <c r="F86" i="22"/>
  <c r="F21" i="22"/>
  <c r="F57" i="22"/>
  <c r="F93" i="22"/>
  <c r="F72" i="22"/>
  <c r="F24" i="22"/>
  <c r="F141" i="22"/>
  <c r="F82" i="22"/>
  <c r="F56" i="22"/>
  <c r="F74" i="22"/>
  <c r="F100" i="22"/>
  <c r="F55" i="22"/>
  <c r="F140" i="22"/>
  <c r="F91" i="22"/>
  <c r="F89" i="22"/>
  <c r="F94" i="22"/>
  <c r="F134" i="22"/>
  <c r="F92" i="22"/>
  <c r="F105" i="22"/>
  <c r="F124" i="22"/>
  <c r="F13" i="22"/>
  <c r="F87" i="22"/>
  <c r="F147" i="22"/>
  <c r="F17" i="22"/>
  <c r="F58" i="22"/>
  <c r="F99" i="22"/>
  <c r="F41" i="22"/>
  <c r="F136" i="22"/>
  <c r="F75" i="22"/>
  <c r="F98" i="22"/>
  <c r="F71" i="22"/>
  <c r="H1065" i="25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68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<sst xmlns="http://schemas.openxmlformats.org/spreadsheetml/2006/main" count="18531" uniqueCount="3213">
  <si>
    <t>LU0446734872</t>
  </si>
  <si>
    <t>LU0446734104</t>
  </si>
  <si>
    <t>LU0446734526</t>
  </si>
  <si>
    <t>LU0446734369</t>
  </si>
  <si>
    <t>IE00B3VWKZ07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</si>
  <si>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</si>
  <si>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</si>
  <si>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</si>
  <si>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</si>
  <si>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</si>
  <si>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</si>
  <si>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</si>
  <si>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</si>
  <si>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</si>
  <si>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IE00B5MJYC95</t>
  </si>
  <si>
    <t>DE000A0F5UH1</t>
  </si>
  <si>
    <t>Total</t>
  </si>
  <si>
    <t>DE000A0RM447</t>
  </si>
  <si>
    <t>DE000A0RM462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</si>
  <si>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</si>
  <si>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</si>
  <si>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</si>
  <si>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</si>
  <si>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</si>
  <si>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</si>
  <si>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</si>
  <si>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</si>
  <si>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</si>
  <si>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</si>
  <si>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</si>
  <si>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</si>
  <si>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</si>
  <si>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</si>
  <si>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</si>
  <si>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</si>
  <si>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</si>
  <si>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</si>
  <si>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</si>
  <si>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</si>
  <si>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</si>
  <si>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</si>
  <si>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</si>
  <si>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</si>
  <si>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</si>
  <si>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</si>
  <si>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</si>
  <si>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</si>
  <si>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</si>
  <si>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</si>
  <si>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</si>
  <si>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</si>
  <si>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</si>
  <si>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</si>
  <si>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</si>
  <si>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</si>
  <si>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</si>
  <si>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</si>
  <si>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</si>
  <si>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</si>
  <si>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</si>
  <si>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</si>
  <si>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</si>
  <si>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</si>
  <si>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</si>
  <si>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</si>
  <si>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</si>
  <si>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</si>
  <si>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</si>
  <si>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</si>
  <si>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</si>
  <si>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</si>
  <si>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</si>
  <si>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</si>
  <si>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</si>
  <si>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</si>
  <si>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</si>
  <si>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</si>
  <si>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</si>
  <si>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</si>
  <si>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</si>
  <si>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</si>
  <si>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</si>
  <si>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</si>
  <si>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</si>
  <si>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</si>
  <si>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</si>
  <si>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</si>
  <si>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</si>
  <si>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</si>
  <si>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</si>
  <si>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</si>
  <si>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</si>
  <si>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</si>
  <si>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</si>
  <si>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</si>
  <si>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</si>
  <si>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</si>
  <si>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</si>
  <si>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</si>
  <si>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</si>
  <si>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</si>
  <si>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</si>
  <si>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</si>
  <si>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</si>
  <si>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</si>
  <si>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</si>
  <si>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</si>
  <si>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</si>
  <si>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</si>
  <si>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</si>
  <si>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</si>
  <si>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</si>
  <si>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</si>
  <si>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</si>
  <si>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</si>
  <si>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</si>
  <si>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</si>
  <si>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</si>
  <si>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</si>
  <si>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</si>
  <si>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</si>
  <si>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</si>
  <si>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</si>
  <si>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</si>
  <si>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</si>
  <si>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</si>
  <si>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</si>
  <si>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</si>
  <si>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</si>
  <si>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</si>
  <si>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</si>
  <si>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</si>
  <si>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</si>
  <si>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</si>
  <si>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</si>
  <si>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</si>
  <si>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</si>
  <si>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</si>
  <si>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</si>
  <si>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</si>
  <si>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</si>
  <si>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</si>
  <si>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</si>
  <si>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LU0476289623</t>
  </si>
  <si>
    <t>LU0480132876</t>
  </si>
  <si>
    <t>LU0444605215</t>
  </si>
  <si>
    <t>LU0444605306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</si>
  <si>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</si>
  <si>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</si>
  <si>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</si>
  <si>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</si>
  <si>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</si>
  <si>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</si>
  <si>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</si>
  <si>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</si>
  <si>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FR0010400804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</si>
  <si>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</si>
  <si>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</si>
  <si>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</si>
  <si>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</si>
  <si>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</si>
  <si>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</si>
  <si>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</si>
  <si>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</si>
  <si>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</si>
  <si>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</si>
  <si>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</si>
  <si>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</si>
  <si>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</si>
  <si>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</si>
  <si>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</si>
  <si>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</si>
  <si>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</si>
  <si>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</si>
  <si>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</si>
  <si>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</si>
  <si>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</si>
  <si>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</si>
  <si>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</si>
  <si>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</si>
  <si>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</si>
  <si>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</si>
  <si>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</si>
  <si>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</si>
  <si>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</si>
  <si>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</si>
  <si>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</si>
  <si>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</si>
  <si>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</si>
  <si>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</si>
  <si>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</si>
  <si>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</si>
  <si>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</si>
  <si>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</si>
  <si>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</si>
  <si>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</si>
  <si>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</si>
  <si>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</si>
  <si>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</si>
  <si>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</si>
  <si>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</si>
  <si>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</si>
  <si>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FR0010833541</t>
  </si>
  <si>
    <t>FR0010833558</t>
  </si>
  <si>
    <t>FR0010833566</t>
  </si>
  <si>
    <t>FR0010833574</t>
  </si>
  <si>
    <t>FR0010814236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</si>
  <si>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</si>
  <si>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</si>
  <si>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</si>
  <si>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</si>
  <si>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</si>
  <si>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</si>
  <si>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</si>
  <si>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</si>
  <si>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</si>
  <si>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</si>
  <si>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</si>
  <si>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</si>
  <si>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</si>
  <si>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</si>
  <si>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</si>
  <si>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</si>
  <si>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</si>
  <si>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</si>
  <si>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</si>
  <si>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</si>
  <si>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</si>
  <si>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</si>
  <si>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</si>
  <si>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</si>
  <si>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</si>
  <si>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</si>
  <si>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</si>
  <si>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</si>
  <si>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</si>
  <si>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</si>
  <si>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</si>
  <si>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</si>
  <si>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</si>
  <si>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</si>
  <si>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</si>
  <si>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</si>
  <si>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</si>
  <si>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</si>
  <si>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</si>
  <si>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</si>
  <si>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LU0328475529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</si>
  <si>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</si>
  <si>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</si>
  <si>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</si>
  <si>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</si>
  <si>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</si>
  <si>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</si>
  <si>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</si>
  <si>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</si>
  <si>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</si>
  <si>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</si>
  <si>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</si>
  <si>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</si>
  <si>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</si>
  <si>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</si>
  <si>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</si>
  <si>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</si>
  <si>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</si>
  <si>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</si>
  <si>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</si>
  <si>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</si>
  <si>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</si>
  <si>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</si>
  <si>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</si>
  <si>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</si>
  <si>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</si>
  <si>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</si>
  <si>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</si>
  <si>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</si>
  <si>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</si>
  <si>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</si>
  <si>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</si>
  <si>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</si>
  <si>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</si>
  <si>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</si>
  <si>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</si>
  <si>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</si>
  <si>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</si>
  <si>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</si>
  <si>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</si>
  <si>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</si>
  <si>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</si>
  <si>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</si>
  <si>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</si>
  <si>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</si>
  <si>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</si>
  <si>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</si>
  <si>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</si>
  <si>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</si>
  <si>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</si>
  <si>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</si>
  <si>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</si>
  <si>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</si>
  <si>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</si>
  <si>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</si>
  <si>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</si>
  <si>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</si>
  <si>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</si>
  <si>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IE00B5V70487</t>
  </si>
  <si>
    <t>IE00B5KMFT47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</si>
  <si>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</si>
  <si>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</si>
  <si>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</si>
  <si>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</si>
  <si>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</si>
  <si>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</si>
  <si>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</si>
  <si>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</si>
  <si>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IE00B4ZTP716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</si>
  <si>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</si>
  <si>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</si>
  <si>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</si>
  <si>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</si>
  <si>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</si>
  <si>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</si>
  <si>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</si>
  <si>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</si>
  <si>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</si>
  <si>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</si>
  <si>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</si>
  <si>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</si>
  <si>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</si>
  <si>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</si>
  <si>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</si>
  <si>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</si>
  <si>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</si>
  <si>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</si>
  <si>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</si>
  <si>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</si>
  <si>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</si>
  <si>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</si>
  <si>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</si>
  <si>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</si>
  <si>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</si>
  <si>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</si>
  <si>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</si>
  <si>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</si>
  <si>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</si>
  <si>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</si>
  <si>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</si>
  <si>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</si>
  <si>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</si>
  <si>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</si>
  <si>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</si>
  <si>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</si>
  <si>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</si>
  <si>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</si>
  <si>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</si>
  <si>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</si>
  <si>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</si>
  <si>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</si>
  <si>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</si>
  <si>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</si>
  <si>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</si>
  <si>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</si>
  <si>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</si>
  <si>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</si>
  <si>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</si>
  <si>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</si>
  <si>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</si>
  <si>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LU0328473581</t>
  </si>
  <si>
    <t>XTF Exchange Traded Funds (Deutsche Börse)</t>
  </si>
  <si>
    <t>DE000A0YBRZ7</t>
  </si>
  <si>
    <t>DE000A0YBR46</t>
  </si>
  <si>
    <t>DE000A0YBR53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</si>
  <si>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</si>
  <si>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</si>
  <si>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</si>
  <si>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</si>
  <si>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</si>
  <si>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</si>
  <si>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</si>
  <si>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</si>
  <si>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</si>
  <si>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</si>
  <si>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</si>
  <si>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</si>
  <si>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</si>
  <si>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</si>
  <si>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</si>
  <si>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</si>
  <si>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FR0010129064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</si>
  <si>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</si>
  <si>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</si>
  <si>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</si>
  <si>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</si>
  <si>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</si>
  <si>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</si>
  <si>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</si>
  <si>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</si>
  <si>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</si>
  <si>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</si>
  <si>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</si>
  <si>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</si>
  <si>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</si>
  <si>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</si>
  <si>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</si>
  <si>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</si>
  <si>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</si>
  <si>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</si>
  <si>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</si>
  <si>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</si>
  <si>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</si>
  <si>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</si>
  <si>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</si>
  <si>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</si>
  <si>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</si>
  <si>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</si>
  <si>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</si>
  <si>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</si>
  <si>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</si>
  <si>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</si>
  <si>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</si>
  <si>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</si>
  <si>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DE000A1DFSA1</t>
  </si>
  <si>
    <t>DE000A1DFSG8</t>
  </si>
  <si>
    <t>DE000A1DFSB9</t>
  </si>
  <si>
    <t>DE000A1DFSF0</t>
  </si>
  <si>
    <t>DE000A1DFSE3</t>
  </si>
  <si>
    <t>DE000A1DFSJ2</t>
  </si>
  <si>
    <t>DE000BC1C7Q6</t>
  </si>
  <si>
    <t>DE000BC1C7R4</t>
  </si>
  <si>
    <t>iPath VSTOXX Short-Term Futures TR ETN</t>
  </si>
  <si>
    <t>ETFS Long CHF Short EUR</t>
  </si>
  <si>
    <t>ETFS Long NOK Short EUR</t>
  </si>
  <si>
    <t>ETFS Short CHF Long EUR</t>
  </si>
  <si>
    <t>ETFS Short JPY Long EUR</t>
  </si>
  <si>
    <t>ETFS Long JPY Short EUR</t>
  </si>
  <si>
    <t>ETFS Long SEK Short EUR</t>
  </si>
  <si>
    <t>iPath S&amp;P 500 VIX Short-Term Futures Index ETN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</si>
  <si>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</si>
  <si>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</si>
  <si>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</si>
  <si>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</si>
  <si>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</si>
  <si>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</si>
  <si>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</si>
  <si>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</si>
  <si>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</si>
  <si>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</si>
  <si>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</si>
  <si>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</si>
  <si>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</si>
  <si>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</si>
  <si>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</si>
  <si>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</si>
  <si>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</si>
  <si>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</si>
  <si>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</si>
  <si>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</si>
  <si>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</si>
  <si>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</si>
  <si>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</si>
  <si>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</si>
  <si>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</si>
  <si>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</si>
  <si>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</si>
  <si>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</si>
  <si>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</si>
  <si>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</si>
  <si>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</si>
  <si>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</si>
  <si>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</si>
  <si>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</si>
  <si>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</si>
  <si>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</si>
  <si>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DE000A1ED2K0</t>
  </si>
  <si>
    <t>DE000A1ED2H6</t>
  </si>
  <si>
    <t>DE000A1ED2J2</t>
  </si>
  <si>
    <t>NL0009360718</t>
  </si>
  <si>
    <t>NL0009360734</t>
  </si>
  <si>
    <t>NL0009360759</t>
  </si>
  <si>
    <t>NL0009360767</t>
  </si>
  <si>
    <t>DE000A0HG2L3</t>
  </si>
  <si>
    <t>DE000A0NA0K7</t>
  </si>
  <si>
    <t>DE000A0J2060</t>
  </si>
  <si>
    <t>DE000A0HG2K5</t>
  </si>
  <si>
    <t>DE000A0LGQN1</t>
  </si>
  <si>
    <t>DE000A0NA0N1</t>
  </si>
  <si>
    <t>DE000A0NA0L5</t>
  </si>
  <si>
    <t>DE000A0F5UF5</t>
  </si>
  <si>
    <t>DE000A0H08D2</t>
  </si>
  <si>
    <t>DE000A0M5X10</t>
  </si>
  <si>
    <t>DE000A0NA0H3</t>
  </si>
  <si>
    <t>LU0490619193</t>
  </si>
  <si>
    <t>IE00B54DDP56</t>
  </si>
  <si>
    <t>IE00B53PTF40</t>
  </si>
  <si>
    <t>DE000A0MSAG2</t>
  </si>
  <si>
    <t>DE000A0MSAF4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</si>
  <si>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</si>
  <si>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</si>
  <si>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</si>
  <si>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</si>
  <si>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</si>
  <si>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</si>
  <si>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</si>
  <si>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</si>
  <si>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DE000A0Q8NA2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</si>
  <si>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</si>
  <si>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</si>
  <si>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</si>
  <si>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</si>
  <si>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</si>
  <si>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</si>
  <si>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</si>
  <si>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</si>
  <si>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</si>
  <si>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</si>
  <si>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</si>
  <si>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</si>
  <si>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</si>
  <si>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</si>
  <si>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</si>
  <si>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</si>
  <si>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</si>
  <si>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</si>
  <si>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</si>
  <si>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</si>
  <si>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</si>
  <si>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</si>
  <si>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</si>
  <si>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</si>
  <si>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</si>
  <si>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</si>
  <si>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</si>
  <si>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</si>
  <si>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</si>
  <si>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</si>
  <si>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</si>
  <si>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</si>
  <si>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</si>
  <si>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</si>
  <si>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</si>
  <si>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</si>
  <si>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</si>
  <si>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</si>
  <si>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</si>
  <si>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</si>
  <si>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</si>
  <si>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</si>
  <si>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</si>
  <si>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</si>
  <si>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</si>
  <si>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</si>
  <si>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</si>
  <si>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</si>
  <si>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</si>
  <si>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</si>
  <si>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</si>
  <si>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</si>
  <si>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</si>
  <si>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</si>
  <si>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</si>
  <si>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</si>
  <si>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</si>
  <si>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</si>
  <si>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</si>
  <si>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</si>
  <si>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</si>
  <si>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</si>
  <si>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</si>
  <si>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</si>
  <si>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FR0010400770</t>
  </si>
  <si>
    <t>DE000A0LGQH3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</si>
  <si>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</si>
  <si>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</si>
  <si>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</si>
  <si>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</si>
  <si>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</si>
  <si>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</si>
  <si>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</si>
  <si>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</si>
  <si>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</si>
  <si>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</si>
  <si>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</si>
  <si>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</si>
  <si>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</si>
  <si>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</si>
  <si>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</si>
  <si>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</si>
  <si>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</si>
  <si>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</si>
  <si>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</si>
  <si>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</si>
  <si>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</si>
  <si>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</si>
  <si>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</si>
  <si>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</si>
  <si>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</si>
  <si>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</si>
  <si>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</si>
  <si>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</si>
  <si>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</si>
  <si>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</si>
  <si>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</si>
  <si>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</si>
  <si>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</si>
  <si>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</si>
  <si>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</si>
  <si>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</si>
  <si>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</si>
  <si>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DE000A1EK0V2</t>
  </si>
  <si>
    <t>DE000A1EK0L3</t>
  </si>
  <si>
    <t>DE000A1EK0N9</t>
  </si>
  <si>
    <t>DE000A1EK0W0</t>
  </si>
  <si>
    <t>ETFS Long AUD Short EUR</t>
  </si>
  <si>
    <t>ETFS Long CAD Short EUR</t>
  </si>
  <si>
    <t>ETFS Long CNY Short USD</t>
  </si>
  <si>
    <t>ETFS Long INR Short USD</t>
  </si>
  <si>
    <t>ETFS Long USD Short EUR</t>
  </si>
  <si>
    <t>ETFS Short CNY Long USD</t>
  </si>
  <si>
    <t>ETFS Short INR Long USD</t>
  </si>
  <si>
    <t>ETFS Short USD Long EUR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</si>
  <si>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</si>
  <si>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</si>
  <si>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</si>
  <si>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</si>
  <si>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</si>
  <si>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</si>
  <si>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</si>
  <si>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</si>
  <si>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</si>
  <si>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</si>
  <si>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</si>
  <si>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</si>
  <si>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</si>
  <si>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</si>
  <si>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</si>
  <si>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</si>
  <si>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</si>
  <si>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</si>
  <si>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</si>
  <si>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</si>
  <si>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</si>
  <si>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</si>
  <si>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</si>
  <si>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</si>
  <si>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</si>
  <si>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</si>
  <si>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</si>
  <si>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</si>
  <si>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</si>
  <si>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</si>
  <si>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</si>
  <si>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</si>
  <si>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</si>
  <si>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</si>
  <si>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</si>
  <si>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</si>
  <si>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</si>
  <si>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</si>
  <si>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</si>
  <si>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</si>
  <si>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</si>
  <si>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</si>
  <si>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</si>
  <si>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</si>
  <si>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</si>
  <si>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</si>
  <si>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</si>
  <si>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</si>
  <si>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</si>
  <si>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</si>
  <si>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</si>
  <si>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</si>
  <si>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DE000A0V9Y99</t>
  </si>
  <si>
    <t>DE000A0KRJ44</t>
  </si>
  <si>
    <t>DE000A0KRKL7</t>
  </si>
  <si>
    <t>DE000A0KRKE2</t>
  </si>
  <si>
    <t>DE000A0KRKC6</t>
  </si>
  <si>
    <t>DE000A0KRJV8</t>
  </si>
  <si>
    <t>DE000A0V9YA0</t>
  </si>
  <si>
    <t>DE000A0V9YG7</t>
  </si>
  <si>
    <t>DE000A0KRJ85</t>
  </si>
  <si>
    <t>DE000A0V9YT0</t>
  </si>
  <si>
    <t>DE000A0V9Y40</t>
  </si>
  <si>
    <t>DE000A0KRKA0</t>
  </si>
  <si>
    <t>DE000A0SVX83</t>
  </si>
  <si>
    <t>DE000A0KRJW6</t>
  </si>
  <si>
    <t>DE000A0V9YV6</t>
  </si>
  <si>
    <t>DE000A0KRJ28</t>
  </si>
  <si>
    <t>DE000A0KRJ10</t>
  </si>
  <si>
    <t>DE000A0V9YH5</t>
  </si>
  <si>
    <t>DE000A0V9X58</t>
  </si>
  <si>
    <t>DE000A0SVYC2</t>
  </si>
  <si>
    <t>DE000A0SVX34</t>
  </si>
  <si>
    <t>DE000A0V9Y81</t>
  </si>
  <si>
    <t>DE000A0KRJT2</t>
  </si>
  <si>
    <t>DE000A0KRJ02</t>
  </si>
  <si>
    <t>DE000A0KRKJ1</t>
  </si>
  <si>
    <t>DE000A0SVX59</t>
  </si>
  <si>
    <t>DE000A0KRJ77</t>
  </si>
  <si>
    <t>DE000A0KRJ69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</si>
  <si>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</si>
  <si>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</si>
  <si>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</si>
  <si>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</si>
  <si>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</si>
  <si>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</si>
  <si>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</si>
  <si>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DE000A0V9Y24</t>
  </si>
  <si>
    <t>DE000A0V9XU0</t>
  </si>
  <si>
    <t>DE000A0V9YY0</t>
  </si>
  <si>
    <t>DE000A0SVX75</t>
  </si>
  <si>
    <t>DE000A0V9Y16</t>
  </si>
  <si>
    <t>DE000A0KRJY2</t>
  </si>
  <si>
    <t>DE000A0V9ZE9</t>
  </si>
  <si>
    <t>DE000A0V9X25</t>
  </si>
  <si>
    <t>DE000A0SVYA6</t>
  </si>
  <si>
    <t>DE000A0SVX42</t>
  </si>
  <si>
    <t>DE000A0SVX67</t>
  </si>
  <si>
    <t>DE000A0SVX91</t>
  </si>
  <si>
    <t>DE000A0SVYB4</t>
  </si>
  <si>
    <t>DE000A0V9X33</t>
  </si>
  <si>
    <t>DE000A0V9X74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</si>
  <si>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</si>
  <si>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</si>
  <si>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</si>
  <si>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</si>
  <si>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</si>
  <si>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</si>
  <si>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</si>
  <si>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</si>
  <si>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</si>
  <si>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</si>
  <si>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</si>
  <si>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</si>
  <si>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</si>
  <si>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</si>
  <si>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</si>
  <si>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</si>
  <si>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</si>
  <si>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</si>
  <si>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</si>
  <si>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</si>
  <si>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</si>
  <si>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</si>
  <si>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</si>
  <si>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</si>
  <si>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</si>
  <si>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</si>
  <si>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</si>
  <si>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</si>
  <si>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</si>
  <si>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</si>
  <si>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</si>
  <si>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IE00B3SC9K16</t>
  </si>
  <si>
    <t>IE00B59D1459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</si>
  <si>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</si>
  <si>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</si>
  <si>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</si>
  <si>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</si>
  <si>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</si>
  <si>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</si>
  <si>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</si>
  <si>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</si>
  <si>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</si>
  <si>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</si>
  <si>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</si>
  <si>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</si>
  <si>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</si>
  <si>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</si>
  <si>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DE000A1H81B1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</si>
  <si>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</si>
  <si>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</si>
  <si>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</si>
  <si>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</si>
  <si>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</si>
  <si>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</si>
  <si>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</si>
  <si>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</si>
  <si>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</si>
  <si>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</si>
  <si>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</si>
  <si>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</si>
  <si>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Cotton</t>
  </si>
  <si>
    <t>ETFS Live Cattle</t>
  </si>
  <si>
    <t>ETFS Lean Hogs</t>
  </si>
  <si>
    <t>ETFS Leveraged All Commodities DJ-UBSCI</t>
  </si>
  <si>
    <t>ETFS Forward Natural Gas</t>
  </si>
  <si>
    <t>ETFS Forward All Commodities DJ-UBSCI-F3</t>
  </si>
  <si>
    <t>ETFS Coffee</t>
  </si>
  <si>
    <t>ETFS Heating Oil</t>
  </si>
  <si>
    <t>ETFS Petroleum DJ-UBSCI</t>
  </si>
  <si>
    <t>ETFS Forward Petroleum DJ-UBSCI-F3</t>
  </si>
  <si>
    <t>ETFS Soybeans</t>
  </si>
  <si>
    <t>ETFS Soybean Oil</t>
  </si>
  <si>
    <t>ETFS Forward Industrial Metals DJ-UBSCI-F3</t>
  </si>
  <si>
    <t>ETFS Gasoline</t>
  </si>
  <si>
    <t>ETFS Forward Livestock DJ-UBSCI-F3</t>
  </si>
  <si>
    <t>db Brent Crude Oil Booster ETC (EUR)</t>
  </si>
  <si>
    <t>db Physical Rhodium ETC (EUR)</t>
  </si>
  <si>
    <t>DE000A1KYN55</t>
  </si>
  <si>
    <t>DE000A1KJHG8</t>
  </si>
  <si>
    <t>ETFS Foward Energy DJ-UBSCI-F3</t>
  </si>
  <si>
    <t>ETFS Foward Ex-Energy DJ-UBSCI-F3</t>
  </si>
  <si>
    <t>ETFS Forward Softs DJ-UBSCI-F3</t>
  </si>
  <si>
    <t>ETFS Forward Grains DJ-UBSCI-F3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</si>
  <si>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</si>
  <si>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</si>
  <si>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</si>
  <si>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</si>
  <si>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</si>
  <si>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</si>
  <si>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</si>
  <si>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</si>
  <si>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</si>
  <si>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</si>
  <si>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</si>
  <si>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</si>
  <si>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</si>
  <si>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</si>
  <si>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</si>
  <si>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</si>
  <si>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</si>
  <si>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</si>
  <si>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</si>
  <si>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</si>
  <si>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EasyETF EURO STOXX 50 (A share)</t>
  </si>
  <si>
    <t>100,000€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</si>
  <si>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</si>
  <si>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</si>
  <si>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</si>
  <si>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</si>
  <si>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</si>
  <si>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</si>
  <si>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</si>
  <si>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</si>
  <si>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</si>
  <si>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</si>
  <si>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</si>
  <si>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</si>
  <si>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</si>
  <si>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</si>
  <si>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</si>
  <si>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</si>
  <si>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</si>
  <si>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EasyETF NMX30 Infrastructure Global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</si>
  <si>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</si>
  <si>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</si>
  <si>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</si>
  <si>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</si>
  <si>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</si>
  <si>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</si>
  <si>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</si>
  <si>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</si>
  <si>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</si>
  <si>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</si>
  <si>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</si>
  <si>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</si>
  <si>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</si>
  <si>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</si>
  <si>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</si>
  <si>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</si>
  <si>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</si>
  <si>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</si>
  <si>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DE000A0J2094</t>
  </si>
  <si>
    <t>DE000A0HGZS9</t>
  </si>
  <si>
    <t>DE000A0DPMW9</t>
  </si>
  <si>
    <t>LU0411075020</t>
  </si>
  <si>
    <t>LU0411075376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</si>
  <si>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</si>
  <si>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</si>
  <si>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</si>
  <si>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</si>
  <si>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</si>
  <si>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</si>
  <si>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</si>
  <si>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</si>
  <si>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</si>
  <si>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</si>
  <si>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</si>
  <si>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</si>
  <si>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</si>
  <si>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</si>
  <si>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</si>
  <si>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</si>
  <si>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</si>
  <si>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LU0488317537</t>
  </si>
  <si>
    <t>UBS-ETF</t>
  </si>
  <si>
    <t>FR0011023654</t>
  </si>
  <si>
    <t>LU0599612685</t>
  </si>
  <si>
    <t>Ossiam</t>
  </si>
  <si>
    <t>LU0599613147</t>
  </si>
  <si>
    <t>FR0010949479</t>
  </si>
  <si>
    <t>IE00B459R192</t>
  </si>
  <si>
    <t>IE00B44CND37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</si>
  <si>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</si>
  <si>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</si>
  <si>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</si>
  <si>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</si>
  <si>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</si>
  <si>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</si>
  <si>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</si>
  <si>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</si>
  <si>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</si>
  <si>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</si>
  <si>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</si>
  <si>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</si>
  <si>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</si>
  <si>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</si>
  <si>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</si>
  <si>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</si>
  <si>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</si>
  <si>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IE00B5B1MZ58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</si>
  <si>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</si>
  <si>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</si>
  <si>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</si>
  <si>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</si>
  <si>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</si>
  <si>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</si>
  <si>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</si>
  <si>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</si>
  <si>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</si>
  <si>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</si>
  <si>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</si>
  <si>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</si>
  <si>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</si>
  <si>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</si>
  <si>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</si>
  <si>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</si>
  <si>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</si>
  <si>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</si>
  <si>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</si>
  <si>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</si>
  <si>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</si>
  <si>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</si>
  <si>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LU0589685956</t>
  </si>
  <si>
    <t>EasyETF EURO STOXX 50 (C share)</t>
  </si>
  <si>
    <t>FR0010967323</t>
  </si>
  <si>
    <t>RBS Market Access DAX Global Asia Index ETF</t>
  </si>
  <si>
    <t>RBS Market Access DAX global BRIC Index ETF</t>
  </si>
  <si>
    <t>LU0629459404</t>
  </si>
  <si>
    <t>LU0629459743</t>
  </si>
  <si>
    <t>LU0629460089</t>
  </si>
  <si>
    <t>LU0629460675</t>
  </si>
  <si>
    <t>LU0629460832</t>
  </si>
  <si>
    <t>Order book turnover</t>
  </si>
  <si>
    <t>(in MEUR)</t>
  </si>
  <si>
    <t>RBS RICI Enhanced Index Exchange Traded Commodities</t>
  </si>
  <si>
    <t>RBS RICI Enhanced Industrial Metals Index Exchange Traded Commodities</t>
  </si>
  <si>
    <t>RBS RICI Enhanced Brent Crude Oil TR Index Exchange Traded Commodities</t>
  </si>
  <si>
    <t>RBS RICI Enhanced WTI Crude Oil TR Index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</si>
  <si>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</si>
  <si>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</si>
  <si>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</si>
  <si>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</si>
  <si>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</si>
  <si>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</si>
  <si>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</si>
  <si>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</si>
  <si>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</si>
  <si>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</si>
  <si>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</si>
  <si>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</si>
  <si>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</si>
  <si>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</si>
  <si>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</si>
  <si>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</si>
  <si>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</si>
  <si>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</si>
  <si>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</si>
  <si>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</si>
  <si>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</si>
  <si>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</si>
  <si>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</si>
  <si>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</si>
  <si>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</si>
  <si>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</si>
  <si>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</si>
  <si>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</si>
  <si>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</si>
  <si>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</si>
  <si>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</si>
  <si>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</si>
  <si>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</si>
  <si>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</si>
  <si>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</si>
  <si>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</si>
  <si>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</si>
  <si>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</si>
  <si>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</si>
  <si>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</si>
  <si>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</si>
  <si>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</si>
  <si>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</si>
  <si>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</si>
  <si>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</si>
  <si>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</si>
  <si>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</si>
  <si>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</si>
  <si>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</si>
  <si>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</si>
  <si>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</si>
  <si>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</si>
  <si>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</si>
  <si>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</si>
  <si>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</si>
  <si>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</si>
  <si>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</si>
  <si>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</si>
  <si>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</si>
  <si>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</si>
  <si>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</si>
  <si>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>LU0635178014</t>
  </si>
  <si>
    <t>IE00B6YX5B26</t>
  </si>
  <si>
    <t>IE00B6YX5D40</t>
  </si>
  <si>
    <t>IE00B6VS8T94</t>
  </si>
  <si>
    <t>LU0671493277</t>
  </si>
  <si>
    <t>LU0671492899</t>
  </si>
  <si>
    <t>ETFS Brent 1mth</t>
  </si>
  <si>
    <t>ETFS Leveraged Cocoa</t>
  </si>
  <si>
    <t>ETFS Leveraged Coffee</t>
  </si>
  <si>
    <t>ETFS Leveraged Copper</t>
  </si>
  <si>
    <t>ETFS Leveraged Gasoline</t>
  </si>
  <si>
    <t>ETFS Leveraged Gold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</si>
  <si>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</si>
  <si>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</si>
  <si>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</si>
  <si>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</si>
  <si>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</si>
  <si>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Sugar</t>
  </si>
  <si>
    <t>ETFS Leveraged Wheat</t>
  </si>
  <si>
    <t>ETFS Physical Swiss Gold</t>
  </si>
  <si>
    <t>ETFS Short Coffee</t>
  </si>
  <si>
    <t>ETFS Short Gold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</si>
  <si>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</si>
  <si>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</si>
  <si>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</si>
  <si>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</si>
  <si>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</si>
  <si>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</si>
  <si>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</si>
  <si>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</si>
  <si>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</si>
  <si>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</si>
  <si>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</si>
  <si>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</si>
  <si>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</si>
  <si>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</si>
  <si>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</si>
  <si>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</si>
  <si>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</si>
  <si>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</si>
  <si>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</si>
  <si>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</si>
  <si>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</si>
  <si>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</si>
  <si>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</si>
  <si>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</si>
  <si>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</si>
  <si>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</si>
  <si>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</si>
  <si>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</si>
  <si>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</si>
  <si>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</si>
  <si>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</si>
  <si>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</si>
  <si>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</si>
  <si>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</si>
  <si>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</si>
  <si>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</si>
  <si>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</si>
  <si>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</si>
  <si>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</si>
  <si>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</si>
  <si>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</si>
  <si>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</si>
  <si>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</si>
  <si>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</si>
  <si>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</si>
  <si>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</si>
  <si>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</si>
  <si>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</si>
  <si>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</si>
  <si>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</si>
  <si>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</si>
  <si>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</si>
  <si>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</si>
  <si>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</si>
  <si>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</si>
  <si>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</si>
  <si>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</si>
  <si>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</si>
  <si>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</si>
  <si>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</si>
  <si>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</si>
  <si>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</si>
  <si>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</si>
  <si>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</si>
  <si>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</si>
  <si>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</si>
  <si>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</si>
  <si>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</si>
  <si>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</si>
  <si>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</si>
  <si>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</si>
  <si>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</si>
  <si>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</si>
  <si>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</si>
  <si>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</si>
  <si>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</si>
  <si>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</si>
  <si>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</si>
  <si>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</si>
  <si>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</si>
  <si>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</si>
  <si>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</si>
  <si>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</si>
  <si>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</si>
  <si>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</si>
  <si>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</si>
  <si>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</si>
  <si>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</si>
  <si>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</si>
  <si>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</si>
  <si>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</si>
  <si>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</si>
  <si>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</si>
  <si>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</si>
  <si>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</si>
  <si>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</si>
  <si>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</si>
  <si>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</si>
  <si>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</si>
  <si>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</si>
  <si>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</si>
  <si>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</si>
  <si>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</si>
  <si>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</si>
  <si>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</si>
  <si>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</si>
  <si>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</si>
  <si>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</si>
  <si>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</si>
  <si>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</si>
  <si>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</si>
  <si>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</si>
  <si>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</si>
  <si>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</si>
  <si>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</si>
  <si>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</si>
  <si>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</si>
  <si>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</si>
  <si>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</si>
  <si>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</si>
  <si>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</si>
  <si>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</si>
  <si>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</si>
  <si>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</si>
  <si>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</si>
  <si>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</si>
  <si>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</si>
  <si>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</si>
  <si>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</si>
  <si>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</si>
  <si>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</si>
  <si>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</si>
  <si>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</si>
  <si>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</si>
  <si>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</si>
  <si>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</si>
  <si>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</si>
  <si>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</si>
  <si>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</si>
  <si>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</si>
  <si>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</si>
  <si>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</si>
  <si>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</si>
  <si>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</si>
  <si>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</si>
  <si>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</si>
  <si>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</si>
  <si>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</si>
  <si>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</si>
  <si>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</si>
  <si>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</si>
  <si>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</si>
  <si>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</si>
  <si>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</si>
  <si>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</si>
  <si>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</si>
  <si>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</si>
  <si>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</si>
  <si>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</si>
  <si>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</si>
  <si>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</si>
  <si>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</si>
  <si>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</si>
  <si>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</si>
  <si>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</si>
  <si>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</si>
  <si>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</si>
  <si>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</si>
  <si>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</si>
  <si>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</si>
  <si>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</si>
  <si>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</si>
  <si>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</si>
  <si>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</si>
  <si>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</si>
  <si>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</si>
  <si>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</si>
  <si>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</si>
  <si>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</si>
  <si>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</si>
  <si>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</si>
  <si>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</si>
  <si>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</si>
  <si>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</si>
  <si>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</si>
  <si>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</si>
  <si>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</si>
  <si>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</si>
  <si>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LU0692030603</t>
  </si>
  <si>
    <t>FR0011079466</t>
  </si>
  <si>
    <t>FR0011067511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</si>
  <si>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</si>
  <si>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</si>
  <si>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</si>
  <si>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</si>
  <si>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</si>
  <si>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</si>
  <si>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</si>
  <si>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</si>
  <si>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</si>
  <si>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</si>
  <si>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</si>
  <si>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</si>
  <si>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</si>
  <si>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</si>
  <si>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</si>
  <si>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</si>
  <si>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</si>
  <si>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</si>
  <si>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</si>
  <si>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</si>
  <si>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</si>
  <si>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</si>
  <si>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</si>
  <si>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</si>
  <si>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</si>
  <si>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</si>
  <si>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</si>
  <si>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</si>
  <si>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</si>
  <si>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</si>
  <si>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</si>
  <si>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</si>
  <si>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</si>
  <si>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</si>
  <si>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</si>
  <si>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</si>
  <si>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</si>
  <si>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</si>
  <si>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</si>
  <si>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</si>
  <si>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</si>
  <si>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</si>
  <si>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</si>
  <si>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</si>
  <si>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</si>
  <si>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</si>
  <si>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</si>
  <si>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</si>
  <si>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</si>
  <si>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</si>
  <si>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</si>
  <si>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</si>
  <si>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</si>
  <si>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IE00B5ST4671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</si>
  <si>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</si>
  <si>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</si>
  <si>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</si>
  <si>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</si>
  <si>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</si>
  <si>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</si>
  <si>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</si>
  <si>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</si>
  <si>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</si>
  <si>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</si>
  <si>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</si>
  <si>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</si>
  <si>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</si>
  <si>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</si>
  <si>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</si>
  <si>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</si>
  <si>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</si>
  <si>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</si>
  <si>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</si>
  <si>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</si>
  <si>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</si>
  <si>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</si>
  <si>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</si>
  <si>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</si>
  <si>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</si>
  <si>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</si>
  <si>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</si>
  <si>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</si>
  <si>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</si>
  <si>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</si>
  <si>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</si>
  <si>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</si>
  <si>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</si>
  <si>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</si>
  <si>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</si>
  <si>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</si>
  <si>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</si>
  <si>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</si>
  <si>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</si>
  <si>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</si>
  <si>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</si>
  <si>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</si>
  <si>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</si>
  <si>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</si>
  <si>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</si>
  <si>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</si>
  <si>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</si>
  <si>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</si>
  <si>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</si>
  <si>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</si>
  <si>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</si>
  <si>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</si>
  <si>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</si>
  <si>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</si>
  <si>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</si>
  <si>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</si>
  <si>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</si>
  <si>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</si>
  <si>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</si>
  <si>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</si>
  <si>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</si>
  <si>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</si>
  <si>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</si>
  <si>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</si>
  <si>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</si>
  <si>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</si>
  <si>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</si>
  <si>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FR0011146315</t>
  </si>
  <si>
    <t>FR0011146349</t>
  </si>
  <si>
    <t>FR0011146356</t>
  </si>
  <si>
    <t>IE00B3LK4Z20</t>
  </si>
  <si>
    <t>LU0721447596</t>
  </si>
  <si>
    <t>LU0721447919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</si>
  <si>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</si>
  <si>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</si>
  <si>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</si>
  <si>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</si>
  <si>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</si>
  <si>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</si>
  <si>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</si>
  <si>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</si>
  <si>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</si>
  <si>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</si>
  <si>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</si>
  <si>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</si>
  <si>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</si>
  <si>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</si>
  <si>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</si>
  <si>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</si>
  <si>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</si>
  <si>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</si>
  <si>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</si>
  <si>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</si>
  <si>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</si>
  <si>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</si>
  <si>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</si>
  <si>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</si>
  <si>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</si>
  <si>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</si>
  <si>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</si>
  <si>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</si>
  <si>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</si>
  <si>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</si>
  <si>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</si>
  <si>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</si>
  <si>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</si>
  <si>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</si>
  <si>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</si>
  <si>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</si>
  <si>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</si>
  <si>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</si>
  <si>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</si>
  <si>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</si>
  <si>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</si>
  <si>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</si>
  <si>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</si>
  <si>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</si>
  <si>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</si>
  <si>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</si>
  <si>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</si>
  <si>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</si>
  <si>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</si>
  <si>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</si>
  <si>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</si>
  <si>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</si>
  <si>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</si>
  <si>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</si>
  <si>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</si>
  <si>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IE00B5ZR2157</t>
  </si>
  <si>
    <t>LU0621755676</t>
  </si>
  <si>
    <t>LU0730820569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</si>
  <si>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</si>
  <si>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</si>
  <si>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</si>
  <si>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</si>
  <si>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</si>
  <si>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</si>
  <si>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</si>
  <si>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</si>
  <si>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</si>
  <si>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</si>
  <si>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</si>
  <si>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</si>
  <si>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</si>
  <si>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</si>
  <si>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</si>
  <si>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</si>
  <si>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</si>
  <si>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</si>
  <si>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</si>
  <si>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</si>
  <si>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</si>
  <si>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</si>
  <si>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</si>
  <si>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</si>
  <si>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</si>
  <si>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</si>
  <si>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</si>
  <si>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</si>
  <si>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</si>
  <si>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</si>
  <si>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</si>
  <si>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</si>
  <si>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</si>
  <si>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</si>
  <si>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</si>
  <si>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IE00B54HQ477</t>
  </si>
  <si>
    <t>DE000A1JXDN6</t>
  </si>
  <si>
    <t>IE00B5TZCY80</t>
  </si>
  <si>
    <t>IE00B3X0KQ36</t>
  </si>
  <si>
    <t>LU0747924560</t>
  </si>
  <si>
    <t>LU0747924131</t>
  </si>
  <si>
    <t>LU0747923752</t>
  </si>
  <si>
    <t>LU0747923240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</si>
  <si>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</si>
  <si>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</si>
  <si>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</si>
  <si>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</si>
  <si>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</si>
  <si>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</si>
  <si>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</si>
  <si>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</si>
  <si>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</si>
  <si>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</si>
  <si>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</si>
  <si>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</si>
  <si>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</si>
  <si>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</si>
  <si>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</si>
  <si>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</si>
  <si>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</si>
  <si>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</si>
  <si>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</si>
  <si>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</si>
  <si>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</si>
  <si>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</si>
  <si>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</si>
  <si>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</si>
  <si>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</si>
  <si>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</si>
  <si>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</si>
  <si>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</si>
  <si>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</si>
  <si>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</si>
  <si>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</si>
  <si>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</si>
  <si>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</si>
  <si>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</si>
  <si>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</si>
  <si>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</si>
  <si>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</si>
  <si>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</si>
  <si>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</si>
  <si>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LU0832436512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</si>
  <si>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</si>
  <si>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</si>
  <si>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</si>
  <si>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</si>
  <si>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</si>
  <si>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</si>
  <si>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</si>
  <si>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</si>
  <si>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</si>
  <si>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</si>
  <si>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</si>
  <si>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</si>
  <si>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</si>
  <si>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</si>
  <si>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</si>
  <si>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</si>
  <si>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</si>
  <si>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</si>
  <si>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</si>
  <si>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</si>
  <si>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</si>
  <si>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</si>
  <si>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</si>
  <si>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</si>
  <si>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</si>
  <si>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</si>
  <si>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</si>
  <si>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</si>
  <si>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</si>
  <si>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</si>
  <si>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db x-trackers CSI 300 Banks Index ETF</t>
  </si>
  <si>
    <t>LU0781021877</t>
  </si>
  <si>
    <t>LU0781021950</t>
  </si>
  <si>
    <t>LU0781022172</t>
  </si>
  <si>
    <t>LU0781022339</t>
  </si>
  <si>
    <t>LU0781022099</t>
  </si>
  <si>
    <t>IE00B7JM9X10</t>
  </si>
  <si>
    <t>IE00B5PYL424</t>
  </si>
  <si>
    <t>IE00B7KMNP07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</si>
  <si>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</si>
  <si>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</si>
  <si>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</si>
  <si>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</si>
  <si>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</si>
  <si>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</si>
  <si>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</si>
  <si>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</si>
  <si>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</si>
  <si>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</si>
  <si>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</si>
  <si>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</si>
  <si>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</si>
  <si>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</si>
  <si>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</si>
  <si>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</si>
  <si>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</si>
  <si>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</si>
  <si>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</si>
  <si>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</si>
  <si>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</si>
  <si>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</si>
  <si>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</si>
  <si>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</si>
  <si>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</si>
  <si>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</si>
  <si>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</si>
  <si>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</si>
  <si>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</si>
  <si>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</si>
  <si>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 xml:space="preserve">db x-trackers HSI Short Daily UCITS ETF </t>
  </si>
  <si>
    <t>db x-trackers S&amp;P Global Infrastructure UCITS ETF</t>
  </si>
  <si>
    <t>db x-trackers FTSE 100 Short Daily UCITS ETF</t>
  </si>
  <si>
    <t>db x-trackers DJ Islamic Market Titans 100 UCITS ETF</t>
  </si>
  <si>
    <t>db x-trackers S&amp;P Select Frontier UCITS ETF</t>
  </si>
  <si>
    <t>db x-trackers II Sterling Cash UCITS ETF</t>
  </si>
  <si>
    <t>db x-trackers S&amp;P 500 Inverse Daily UCITS ETF</t>
  </si>
  <si>
    <t>db x-trackers MSCI AC Asia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</si>
  <si>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</si>
  <si>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</si>
  <si>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</si>
  <si>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</si>
  <si>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</si>
  <si>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</si>
  <si>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</si>
  <si>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</si>
  <si>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Pakistan IM Index UCITS ETF</t>
  </si>
  <si>
    <t>db x-trackers MSCI Bangladesh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</si>
  <si>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</si>
  <si>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</si>
  <si>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</si>
  <si>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MSCI India Index UCITS ETF</t>
  </si>
  <si>
    <t>db x-trackers II Eurozone Sovereigns Double Short Daily UCITS ETF</t>
  </si>
  <si>
    <t>db x-trackers II iBoxx Germany 7-10 UCITS ETF</t>
  </si>
  <si>
    <t>db x-trackers II iBoxx Germany 3-5 UCITS ETF</t>
  </si>
  <si>
    <t>db x-trackers II iBoxx EUR Liquid Covered UCITS ETF</t>
  </si>
  <si>
    <t>db x-trackers MSCI EM Information Technology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</si>
  <si>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</si>
  <si>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</si>
  <si>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</si>
  <si>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</si>
  <si>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</si>
  <si>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</si>
  <si>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</si>
  <si>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</si>
  <si>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</si>
  <si>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</si>
  <si>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</si>
  <si>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</si>
  <si>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</si>
  <si>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</si>
  <si>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</si>
  <si>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</si>
  <si>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</si>
  <si>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</si>
  <si>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</si>
  <si>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LU0871960976</t>
  </si>
  <si>
    <t>LU0871961511</t>
  </si>
  <si>
    <t>FR0011340413</t>
  </si>
  <si>
    <t>ETFS EUR Daily Hedged Physical Gold</t>
  </si>
  <si>
    <t>DE000A1RX996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</si>
  <si>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</si>
  <si>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</si>
  <si>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</si>
  <si>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</si>
  <si>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</si>
  <si>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</si>
  <si>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</si>
  <si>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</si>
  <si>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</si>
  <si>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FR0011376565</t>
  </si>
  <si>
    <t>iShares MSCI Japan EUR Hedged UCITS ETF</t>
  </si>
  <si>
    <t>iShares Euro Corporate Bond Large Cap UCITS ETF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</si>
  <si>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</si>
  <si>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</si>
  <si>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</si>
  <si>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</si>
  <si>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</si>
  <si>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</si>
  <si>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</si>
  <si>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</si>
  <si>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</si>
  <si>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</si>
  <si>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</si>
  <si>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</si>
  <si>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</si>
  <si>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</si>
  <si>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</si>
  <si>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</si>
  <si>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</si>
  <si>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</si>
  <si>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</si>
  <si>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$ Treasury Bond 1-3yr UCITS ETF</t>
  </si>
  <si>
    <t>iShares Euro Aggregate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</si>
  <si>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</si>
  <si>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</si>
  <si>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</si>
  <si>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</si>
  <si>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MSCI World EUR Hedged UCITS ETF</t>
  </si>
  <si>
    <t>iShares US Property Yield UCITS ETF</t>
  </si>
  <si>
    <t>iShares BRIC 50 UCITS ETF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</si>
  <si>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</si>
  <si>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</si>
  <si>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</si>
  <si>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</si>
  <si>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</si>
  <si>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</si>
  <si>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</si>
  <si>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</si>
  <si>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</si>
  <si>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</si>
  <si>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</si>
  <si>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</si>
  <si>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</si>
  <si>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</si>
  <si>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</si>
  <si>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</si>
  <si>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Ossiam Europe Minimum Variance NR UCITS ETF 1C-EUR</t>
  </si>
  <si>
    <t>iShares France Government Bond UCITS ETF</t>
  </si>
  <si>
    <t>iShares MSCI South Africa UCITS ETF</t>
  </si>
  <si>
    <t>iShares Emerging Asia Local Government Bond UCITS ETF</t>
  </si>
  <si>
    <t>iShares MSCI EMU UCITS ETF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</si>
  <si>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</si>
  <si>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</si>
  <si>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</si>
  <si>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</si>
  <si>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</si>
  <si>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</si>
  <si>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</si>
  <si>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</si>
  <si>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</si>
  <si>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</si>
  <si>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</si>
  <si>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</si>
  <si>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</si>
  <si>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</si>
  <si>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Global Clean Energy UCITS ETF</t>
  </si>
  <si>
    <t>iShares $ TIPS UCITS ETF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</si>
  <si>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</si>
  <si>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</si>
  <si>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</si>
  <si>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</si>
  <si>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</si>
  <si>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</si>
  <si>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</si>
  <si>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</si>
  <si>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</si>
  <si>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</si>
  <si>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</si>
  <si>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EURO Total Market Value Large UCITS ETF</t>
  </si>
  <si>
    <t>iShares MSCI Australia - B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</si>
  <si>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</si>
  <si>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</si>
  <si>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</si>
  <si>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</si>
  <si>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</si>
  <si>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</si>
  <si>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</si>
  <si>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EURO STOXX Small UCITS ETF</t>
  </si>
  <si>
    <t>iShares MSCI Europe Minimum Volatility UCITS ETF</t>
  </si>
  <si>
    <t>iShares Euro Government Bond 5-7yr UCITS ETF</t>
  </si>
  <si>
    <t>iShares MSCI Chile UCITS ETF</t>
  </si>
  <si>
    <t>iShares Global Corporate Bond UCITS ETF</t>
  </si>
  <si>
    <t>iShares Euro Government Bond 7-10yr UCITS ETF</t>
  </si>
  <si>
    <t>iShares MSCI South Africa - B UCITS ETF</t>
  </si>
  <si>
    <t>iShares MSCI Korea UCITS ETF (Acc)</t>
  </si>
  <si>
    <t>iShares MSCI EM Latin America UCITS ETF (Acc)</t>
  </si>
  <si>
    <t>iShares MSCI UK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</si>
  <si>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</si>
  <si>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</si>
  <si>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</si>
  <si>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</si>
  <si>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</si>
  <si>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</si>
  <si>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</si>
  <si>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</si>
  <si>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</si>
  <si>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</si>
  <si>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</si>
  <si>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</si>
  <si>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</si>
  <si>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</si>
  <si>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</si>
  <si>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</si>
  <si>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</si>
  <si>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</si>
  <si>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</si>
  <si>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</si>
  <si>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</si>
  <si>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</si>
  <si>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</si>
  <si>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</si>
  <si>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</si>
  <si>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</si>
  <si>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</si>
  <si>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</si>
  <si>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</si>
  <si>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</si>
  <si>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</si>
  <si>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</si>
  <si>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</si>
  <si>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</si>
  <si>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</si>
  <si>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</si>
  <si>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</si>
  <si>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</si>
  <si>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</si>
  <si>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</si>
  <si>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</si>
  <si>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</si>
  <si>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</si>
  <si>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</si>
  <si>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</si>
  <si>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</si>
  <si>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</si>
  <si>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</si>
  <si>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</si>
  <si>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</si>
  <si>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</si>
  <si>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</si>
  <si>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</si>
  <si>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</si>
  <si>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</si>
  <si>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</si>
  <si>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</si>
  <si>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</si>
  <si>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</si>
  <si>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</si>
  <si>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</si>
  <si>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</si>
  <si>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</si>
  <si>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</si>
  <si>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</si>
  <si>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</si>
  <si>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</si>
  <si>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</si>
  <si>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</si>
  <si>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</si>
  <si>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</si>
  <si>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</si>
  <si>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</si>
  <si>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</si>
  <si>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</si>
  <si>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</si>
  <si>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</si>
  <si>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LU0877808211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</si>
  <si>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</si>
  <si>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</si>
  <si>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</si>
  <si>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</si>
  <si>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</si>
  <si>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</si>
  <si>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</si>
  <si>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</si>
  <si>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</si>
  <si>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</si>
  <si>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</si>
  <si>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</si>
  <si>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</si>
  <si>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iShares MSCI EMU Mid Cap UCITS ETF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</si>
  <si>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</si>
  <si>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</si>
  <si>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</si>
  <si>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</si>
  <si>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</si>
  <si>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</si>
  <si>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</si>
  <si>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</si>
  <si>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</si>
  <si>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</si>
  <si>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</si>
  <si>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</si>
  <si>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</si>
  <si>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</si>
  <si>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</si>
  <si>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</si>
  <si>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</si>
  <si>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</si>
  <si>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</si>
  <si>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</si>
  <si>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</si>
  <si>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</si>
  <si>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</si>
  <si>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</si>
  <si>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</si>
  <si>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</si>
  <si>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</si>
  <si>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</si>
  <si>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</si>
  <si>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</si>
  <si>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</si>
  <si>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</si>
  <si>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</si>
  <si>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</si>
  <si>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</si>
  <si>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</si>
  <si>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</si>
  <si>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</si>
  <si>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</si>
  <si>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</si>
  <si>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</si>
  <si>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</si>
  <si>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</si>
  <si>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</si>
  <si>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</si>
  <si>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</si>
  <si>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</si>
  <si>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</si>
  <si>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</si>
  <si>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</si>
  <si>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</si>
  <si>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UCITS ETF (EUR)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</si>
  <si>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</si>
  <si>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</si>
  <si>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</si>
  <si>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</si>
  <si>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</si>
  <si>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</si>
  <si>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</si>
  <si>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</si>
  <si>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UBS ETF – STOXX Global Rare Earth UCITS ETF (USD) A-dis</t>
  </si>
  <si>
    <t>OTC Turnover (MEUR)*</t>
  </si>
  <si>
    <t>** based on actual settled transactions conducted via Clearstream OTC Cascade Functionality</t>
  </si>
  <si>
    <t>OTC Turnover (MEUR)**</t>
  </si>
  <si>
    <t>LU0947415054</t>
  </si>
  <si>
    <t>LU0947416961</t>
  </si>
  <si>
    <t>FR0011475078</t>
  </si>
  <si>
    <t>FR0011550185</t>
  </si>
  <si>
    <t>FR0011550193</t>
  </si>
  <si>
    <t>iShares $ Short Duration Corporate Bond UCITS ETF</t>
  </si>
  <si>
    <t>DE000A1W4WC9</t>
  </si>
  <si>
    <t>iShares $ Short Duration High Yield Corporate Bond UCITS ETF</t>
  </si>
  <si>
    <t>DE000A1W4WD7</t>
  </si>
  <si>
    <t>iShares $ Ultrashort Bond UCITS ETF</t>
  </si>
  <si>
    <t>DE000A1W4WE5</t>
  </si>
  <si>
    <t>iShares Euro Ultrashort Bond UCITS ETF</t>
  </si>
  <si>
    <t>DE000A1W4WF2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</si>
  <si>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</si>
  <si>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</si>
  <si>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</si>
  <si>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</si>
  <si>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</si>
  <si>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</si>
  <si>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</si>
  <si>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</si>
  <si>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IE00B95FFX04</t>
  </si>
  <si>
    <t>ETFS EUR Daily Hedged Energy DJ-UBS EDSM</t>
  </si>
  <si>
    <t>DE000A1Y7Y36</t>
  </si>
  <si>
    <t>SPDR MSCI EM Beyond BRIC UCITS ETF</t>
  </si>
  <si>
    <t>IE00BCBJFC69</t>
  </si>
  <si>
    <t>UBS (Irl) ETF plc - MSCI Brazil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</si>
  <si>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</si>
  <si>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</si>
  <si>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</si>
  <si>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</si>
  <si>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</si>
  <si>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</si>
  <si>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</si>
  <si>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Julius Bär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</si>
  <si>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</si>
  <si>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</si>
  <si>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</si>
  <si>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</si>
  <si>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</si>
  <si>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</si>
  <si>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</si>
  <si>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</si>
  <si>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</si>
  <si>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</si>
  <si>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</si>
  <si>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</si>
  <si>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</si>
  <si>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</si>
  <si>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</si>
  <si>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</si>
  <si>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</si>
  <si>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</si>
  <si>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</si>
  <si>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</si>
  <si>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</si>
  <si>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</si>
  <si>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</si>
  <si>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</si>
  <si>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</si>
  <si>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</si>
  <si>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</si>
  <si>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</si>
  <si>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</si>
  <si>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</si>
  <si>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</si>
  <si>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</si>
  <si>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</si>
  <si>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</si>
  <si>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</si>
  <si>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</si>
  <si>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</si>
  <si>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</si>
  <si>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</si>
  <si>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</si>
  <si>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</si>
  <si>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</si>
  <si>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</si>
  <si>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</si>
  <si>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</si>
  <si>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</si>
  <si>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</si>
  <si>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</si>
  <si>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</si>
  <si>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</si>
  <si>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</si>
  <si>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</si>
  <si>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</si>
  <si>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</si>
  <si>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</si>
  <si>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</si>
  <si>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</si>
  <si>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</si>
  <si>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</si>
  <si>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</si>
  <si>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</si>
  <si>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</si>
  <si>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</si>
  <si>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</si>
  <si>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</si>
  <si>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</si>
  <si>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</si>
  <si>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</si>
  <si>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</si>
  <si>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</si>
  <si>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</si>
  <si>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</si>
  <si>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</si>
  <si>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</si>
  <si>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</si>
  <si>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</si>
  <si>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</si>
  <si>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</si>
  <si>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</si>
  <si>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</si>
  <si>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</si>
  <si>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</si>
  <si>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</si>
  <si>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</si>
  <si>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</si>
  <si>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</si>
  <si>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</si>
  <si>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</si>
  <si>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</si>
  <si>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</si>
  <si>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</si>
  <si>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</si>
  <si>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</si>
  <si>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</si>
  <si>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</si>
  <si>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</si>
  <si>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</si>
  <si>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</si>
  <si>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</si>
  <si>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</si>
  <si>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</si>
  <si>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Sovereigns Eurozone AAA UCITS ETF (1C)</t>
  </si>
  <si>
    <t>db x-trackers II iBoxx Sovereigns Eurozone Yield Plus UCITS ETF (1C)</t>
  </si>
  <si>
    <t>Active ETFs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</si>
  <si>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</si>
  <si>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</si>
  <si>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</si>
  <si>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</si>
  <si>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</si>
  <si>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</si>
  <si>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</si>
  <si>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</si>
  <si>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</si>
  <si>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</si>
  <si>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</si>
  <si>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</si>
  <si>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</si>
  <si>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</si>
  <si>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</si>
  <si>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</si>
  <si>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</si>
  <si>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</si>
  <si>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</si>
  <si>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</si>
  <si>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</si>
  <si>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</si>
  <si>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</si>
  <si>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</si>
  <si>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</si>
  <si>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</si>
  <si>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</si>
  <si>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</si>
  <si>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</si>
  <si>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</si>
  <si>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</si>
  <si>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</si>
  <si>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</si>
  <si>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</si>
  <si>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</si>
  <si>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</si>
  <si>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</si>
  <si>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</si>
  <si>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</si>
  <si>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</si>
  <si>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</si>
  <si>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</si>
  <si>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</si>
  <si>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</si>
  <si>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</si>
  <si>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</si>
  <si>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</si>
  <si>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</si>
  <si>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</si>
  <si>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</si>
  <si>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</si>
  <si>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</si>
  <si>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</si>
  <si>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</si>
  <si>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</si>
  <si>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</si>
  <si>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</si>
  <si>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</si>
  <si>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</si>
  <si>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</si>
  <si>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</si>
  <si>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</si>
  <si>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</si>
  <si>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</si>
  <si>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</si>
  <si>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</si>
  <si>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</si>
  <si>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</si>
  <si>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</si>
  <si>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</si>
  <si>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</si>
  <si>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</si>
  <si>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</si>
  <si>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</si>
  <si>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</si>
  <si>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</si>
  <si>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</si>
  <si>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</si>
  <si>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</si>
  <si>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</si>
  <si>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</si>
  <si>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</si>
  <si>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</si>
  <si>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</si>
  <si>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</si>
  <si>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</si>
  <si>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</si>
  <si>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</si>
  <si>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</si>
  <si>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</si>
  <si>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</si>
  <si>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</si>
  <si>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</si>
  <si>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</si>
  <si>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</si>
  <si>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</si>
  <si>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</si>
  <si>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</si>
  <si>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</si>
  <si>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</si>
  <si>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Source STOXX Europe 600 UCITS ETF</t>
  </si>
  <si>
    <t>db x-trackers LPX MM Private Equity UCITS ETF</t>
  </si>
  <si>
    <t>iShares NASDAQ-100 UCITS ETF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</si>
  <si>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</si>
  <si>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</si>
  <si>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</si>
  <si>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</si>
  <si>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</si>
  <si>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</si>
  <si>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</si>
  <si>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</si>
  <si>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</si>
  <si>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</si>
  <si>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</si>
  <si>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</si>
  <si>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</si>
  <si>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>RBS Market Access TOPIX EUR Hedged Index ETF</t>
  </si>
  <si>
    <t>db x-trackers STOXX Europe 600 Insurance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</si>
  <si>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</si>
  <si>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</si>
  <si>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</si>
  <si>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</si>
  <si>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</si>
  <si>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</si>
  <si>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</si>
  <si>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</si>
  <si>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</si>
  <si>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</si>
  <si>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</si>
  <si>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</si>
  <si>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</si>
  <si>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</si>
  <si>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</si>
  <si>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</si>
  <si>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</si>
  <si>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PowerShares EuroMTS Cash 3 Months UCITS ETF</t>
  </si>
  <si>
    <t>db x-trackers II iTraxx Europe UCITS ETF</t>
  </si>
  <si>
    <t>Source STOXX Europe Small 200 UCITS ETF</t>
  </si>
  <si>
    <t xml:space="preserve">ETFS BofAML IVSTOXX GO UCITS ETF 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</si>
  <si>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</si>
  <si>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</si>
  <si>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</si>
  <si>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</si>
  <si>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</si>
  <si>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</si>
  <si>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</si>
  <si>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</si>
  <si>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</si>
  <si>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</si>
  <si>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</si>
  <si>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</si>
  <si>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>Source STOXX Europe 600 Optimised Technology UCITS ETF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</si>
  <si>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</si>
  <si>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</si>
  <si>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</si>
  <si>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</si>
  <si>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Source STOXX Europe 600 Optimised Financial Services UCITS ETF</t>
  </si>
  <si>
    <t>db x-trackers STOXX Europe 600 Oil &amp; Gas UCITS ETF</t>
  </si>
  <si>
    <t>SPDR MSCI Europe Industrials UCITS ETF</t>
  </si>
  <si>
    <t xml:space="preserve">HSBC MSCI EM Far East UCITS ETF </t>
  </si>
  <si>
    <t>db x-trackers S&amp;P 500 Equal Weight UCITS ETF</t>
  </si>
  <si>
    <t>db x-trackers STOXX Europe 600 Industrial Goods Short Daily UCITS ETF</t>
  </si>
  <si>
    <t>Deka STOXX Europe 50 UCITS ETF</t>
  </si>
  <si>
    <t>db x-trackers STOXX Europe 600 Basic Resources Short Daily UCITS ETF</t>
  </si>
  <si>
    <t>Source STOXX Europe 600 Optimised Personal &amp; Household Goods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</si>
  <si>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</si>
  <si>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</si>
  <si>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</si>
  <si>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</si>
  <si>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</si>
  <si>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SPDR MSCI Europe Telecommunication Services UCITS ETF</t>
  </si>
  <si>
    <t>Source Nomura Voltage Mid-Term UCITS ETF</t>
  </si>
  <si>
    <t>SPDR MSCI Europe Health CareSM UCITS ETF</t>
  </si>
  <si>
    <t>db x-trackers II iTraxx Europe 2x Daily UCITS ETF</t>
  </si>
  <si>
    <t>db x-trackers II iTraxx Crossover 2x Daily UCITS ETF</t>
  </si>
  <si>
    <t>PowerShares FTSE RAFI Europe Mid-Small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</si>
  <si>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</si>
  <si>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</si>
  <si>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</si>
  <si>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</si>
  <si>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</si>
  <si>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</si>
  <si>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</si>
  <si>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</si>
  <si>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</si>
  <si>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</si>
  <si>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</si>
  <si>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</si>
  <si>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</si>
  <si>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>Deka STOXX Europe Strong Value 20 UCITS ETF</t>
  </si>
  <si>
    <t xml:space="preserve">HSBC MSCI Europe UCITS ETF </t>
  </si>
  <si>
    <t>db x-trackers II iTraxx Crossover Short Daily UCITS ETF</t>
  </si>
  <si>
    <t>Source STOXX Europe 600 Optimised Media UCITS ETF</t>
  </si>
  <si>
    <t>Deka STOXX Europe Strong Style Composite 40 UCITS ETF</t>
  </si>
  <si>
    <t>UBS ETFs plc - MSCI EMU SF UCITS ETF (EUR) A-acc</t>
  </si>
  <si>
    <t>UBS ETFs plc - MSCI Japan SF UCITS ETF (JPY) A-acc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</si>
  <si>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</si>
  <si>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</si>
  <si>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</si>
  <si>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</si>
  <si>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</si>
  <si>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</si>
  <si>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</si>
  <si>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STOXX Europe 600 Oil &amp; Gas Short Daily UCITS ETF</t>
  </si>
  <si>
    <t>db x-trackers II Markit iBoxx Japan Sovereign UCITS ETF</t>
  </si>
  <si>
    <t>UBS ETFs plc - MSCI Emerging Markets SF UCITS ETF (USD) A-acc</t>
  </si>
  <si>
    <t>db x-trackers STOXX Europe 600 Health Care Short Daily UCITS ETF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</si>
  <si>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</si>
  <si>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</si>
  <si>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</si>
  <si>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</si>
  <si>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</si>
  <si>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</si>
  <si>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</si>
  <si>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</si>
  <si>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</si>
  <si>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</si>
  <si>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</si>
  <si>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</si>
  <si>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</si>
  <si>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</si>
  <si>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</si>
  <si>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</si>
  <si>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iTraxx Europe 2x Short Daily UCITS ETF</t>
  </si>
  <si>
    <t>db x-trackers II Markit iBoxx Japan Sovereign Short Daily UCITS ETF</t>
  </si>
  <si>
    <t>PIMCO Euro Short Maturity Source UCITS ETF</t>
  </si>
  <si>
    <t>UBS ETFs plc - MAP Balanced 7 SF UCITS ETF (USD) A-acc</t>
  </si>
  <si>
    <t>iShares EURO STOXX 50 ex Financials UCITS ETF</t>
  </si>
  <si>
    <t>IE00BD5J2G21</t>
  </si>
  <si>
    <t>UBS ETFs plc - HFRX Global Hedge Fund Index SF UCITS ETF (EUR) A-acc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</si>
  <si>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</si>
  <si>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</si>
  <si>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</si>
  <si>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</si>
  <si>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</si>
  <si>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</si>
  <si>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</si>
  <si>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</si>
  <si>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</si>
  <si>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</si>
  <si>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</si>
  <si>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</si>
  <si>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</si>
  <si>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</si>
  <si>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</si>
  <si>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</si>
  <si>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</si>
  <si>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</si>
  <si>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</si>
  <si>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</si>
  <si>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</si>
  <si>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</si>
  <si>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</si>
  <si>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</si>
  <si>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</si>
  <si>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</si>
  <si>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</si>
  <si>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</si>
  <si>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</si>
  <si>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Europe Daily UCITS ETF</t>
  </si>
  <si>
    <t>Amundi ETF Leveraged MSCI USA Daily UCITS ETF</t>
  </si>
  <si>
    <t>Amundi ETF MSCI Brazil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</si>
  <si>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</si>
  <si>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</si>
  <si>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</si>
  <si>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</si>
  <si>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</si>
  <si>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</si>
  <si>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</si>
  <si>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</si>
  <si>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</si>
  <si>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</si>
  <si>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</si>
  <si>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</si>
  <si>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</si>
  <si>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</si>
  <si>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</si>
  <si>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</si>
  <si>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</si>
  <si>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</si>
  <si>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</si>
  <si>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</si>
  <si>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</si>
  <si>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</si>
  <si>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NASDAQ-100 EUR Hedged Daily UCITS ETF</t>
  </si>
  <si>
    <t>Amundi ETF NASDAQ-100 UCITS ETF</t>
  </si>
  <si>
    <t>Amundi ETF S&amp;P 500 EUR HEDGED DAILY UCITS ETF</t>
  </si>
  <si>
    <t>Amundi ETF Short EURO STOXX 50 Daily UCITS ETF</t>
  </si>
  <si>
    <t>Amundi ETF Short Govt Bond EuroMTS Broad Investment Grade 10-15 Daily UCITS ETF</t>
  </si>
  <si>
    <t>Amundi ETF Short Govt Bond EuroMTS Broad Investment Grade Daily UCITS ETF</t>
  </si>
  <si>
    <t>Amundi ETF STOXX Europe 600 UCITS ETF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</si>
  <si>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</si>
  <si>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</si>
  <si>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</si>
  <si>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</si>
  <si>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</si>
  <si>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</si>
  <si>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Smart Equity UCITS ETF Asia</t>
  </si>
  <si>
    <t>Smart Equity UCITS ETF Emerging Markets</t>
  </si>
  <si>
    <t>Smart Equity UCITS ETF Europe</t>
  </si>
  <si>
    <t>Smart Equity UCITS ETF World</t>
  </si>
  <si>
    <t>db x-trackers II Markit iBoxx ABF Indonesia Government UCITS ETF</t>
  </si>
  <si>
    <t>LU0378818214</t>
  </si>
  <si>
    <t>FR0011636190</t>
  </si>
  <si>
    <t>Amundi ETF Euro High Yield Liquid Bond iBoxx UCITS ETF</t>
  </si>
  <si>
    <t>FR0011494822</t>
  </si>
  <si>
    <t>ETFS 3x Daily Long DAX 30</t>
  </si>
  <si>
    <t>DE000A1YKTG2</t>
  </si>
  <si>
    <t>ETFS 3x Daily Long EURO STOXX 50</t>
  </si>
  <si>
    <t>DE000A1YKTH0</t>
  </si>
  <si>
    <t>ETFS 3x Daily Short DAX 30</t>
  </si>
  <si>
    <t>DE000A1YKTK4</t>
  </si>
  <si>
    <t>ETFS 3x Daily Short EURO STOXX 50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</si>
  <si>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</si>
  <si>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</si>
  <si>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</si>
  <si>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</si>
  <si>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</si>
  <si>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</si>
  <si>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</si>
  <si>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</si>
  <si>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</si>
  <si>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</si>
  <si>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</si>
  <si>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Source Goldman Sachs Equity Factor World UCITS ETF (GS EFI World ETF)</t>
  </si>
  <si>
    <t>db x-trackers MSCI USA Index UCITS ETF (DR)</t>
  </si>
  <si>
    <t>S&amp;P GSCI Capped Component 35/20 THEMA EASY UCITS ETF</t>
  </si>
  <si>
    <t>JB Special Funds</t>
  </si>
  <si>
    <t>DB ETC</t>
  </si>
  <si>
    <t>Deutsche Börse Commodities GmbH</t>
  </si>
  <si>
    <t>iPath ETNs</t>
  </si>
  <si>
    <t>iShares Core MSCI Emerging Markets IMI UCITS ETF</t>
  </si>
  <si>
    <t>IE00BKM4GZ66</t>
  </si>
  <si>
    <t>iShares MSCI Emerging Markets Consumer Growth UCITS ETF</t>
  </si>
  <si>
    <t>DE000A1131M4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</si>
  <si>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</si>
  <si>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</si>
  <si>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</si>
  <si>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</si>
  <si>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</si>
  <si>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</si>
  <si>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</si>
  <si>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</si>
  <si>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</si>
  <si>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</si>
  <si>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</si>
  <si>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</si>
  <si>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</si>
  <si>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</si>
  <si>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</si>
  <si>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UBS ETF - FTSE 250 UCITS ETF (GBP) A-dis</t>
  </si>
  <si>
    <t>LU1048312737</t>
  </si>
  <si>
    <t>UBS ETF - MSCI Europe ex UK UCITS ETF (EUR) A-dis</t>
  </si>
  <si>
    <t>LU1048312067</t>
  </si>
  <si>
    <t>iShares Core Euro Corporate Bond UCITS ETF</t>
  </si>
  <si>
    <t>iShares Core Euro Government Bond UCITS ETF</t>
  </si>
  <si>
    <t>iShares Diversified Commodity Swap UCITS ETF (DE)</t>
  </si>
  <si>
    <t xml:space="preserve">iShares EURO STOXX Banks 30-15 UCITS ETF (DE) </t>
  </si>
  <si>
    <t xml:space="preserve">iShares EURO STOXX Telecommunications 30-15 UCITS ETF (DE) 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</si>
  <si>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</si>
  <si>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</si>
  <si>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</si>
  <si>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</si>
  <si>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</si>
  <si>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Source Morgan Stanley Europe Plus UCITS ETF</t>
  </si>
  <si>
    <t>DE000A1XFCF2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</si>
  <si>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</si>
  <si>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</si>
  <si>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</si>
  <si>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</si>
  <si>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</si>
  <si>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</si>
  <si>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</si>
  <si>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</si>
  <si>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</si>
  <si>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</si>
  <si>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 xml:space="preserve">Lyxor UCITS ETF MSCI World </t>
  </si>
  <si>
    <t>Lyxor UCITS ETF Commodities Thomson Reuters/Corecommodity CRB RT</t>
  </si>
  <si>
    <t>Lyxor UCITS ETF Commodities Thomson Reuters/Corecommidity CRB Ex-Energy TR</t>
  </si>
  <si>
    <t xml:space="preserve">Lyxor UCITS ETF LevDAX </t>
  </si>
  <si>
    <t xml:space="preserve">Lyxor UCITS ETF Unleveraged S&amp;P 500 VIX Futures Enhanced  Roll </t>
  </si>
  <si>
    <t xml:space="preserve">Lyxor UCITS ETF EURO STOXX 50 </t>
  </si>
  <si>
    <t>Lyxor UCITS ETF Russia (Dow Jones Russia GDR)</t>
  </si>
  <si>
    <t xml:space="preserve">Lyxor UCITS ETF EURO STOXX 50 Daily Leverage </t>
  </si>
  <si>
    <t xml:space="preserve">Lyxor UCITS ETF Turkey (DJ Turkey Titans 20) </t>
  </si>
  <si>
    <t xml:space="preserve">Lyxor UCITS ETF MSCI Emerging Markets </t>
  </si>
  <si>
    <t xml:space="preserve">Lyxor UCITS ETF MSCI Europe </t>
  </si>
  <si>
    <t xml:space="preserve">Lyxor UCITS ETF DAX </t>
  </si>
  <si>
    <t xml:space="preserve">Lyxor UCITS ETF Brazil (IBOVESPA) </t>
  </si>
  <si>
    <t xml:space="preserve">Lyxor UCITS ETF China Enterprise (HSCEI) </t>
  </si>
  <si>
    <t xml:space="preserve">Lyxor UCITS ETF EURO STOXX 50 Daily Double Short </t>
  </si>
  <si>
    <t xml:space="preserve">Lyxor UCITS ETF Japan (Topix®)  </t>
  </si>
  <si>
    <t>Lyxor UCITS ETF FTSE Athex 20</t>
  </si>
  <si>
    <t>Lyxor UCITS ETF EuroMTS 15+Y Investment Grade (DR)</t>
  </si>
  <si>
    <t xml:space="preserve">Lyxor UCITS ETF S&amp;P 500 </t>
  </si>
  <si>
    <t xml:space="preserve">Lyxor UCITS ETF MSCI Korea </t>
  </si>
  <si>
    <t xml:space="preserve">Lyxor UCITS ETF Daily ShortDAX x2 </t>
  </si>
  <si>
    <t xml:space="preserve">Lyxor UCITS ETF STOXX Europe 600 Banks </t>
  </si>
  <si>
    <t>Lyxor UCITS ETF Euro Cash (EONIA)</t>
  </si>
  <si>
    <t>Lyxor UCITS ETF NASDAQ-100</t>
  </si>
  <si>
    <t>Lyxor UCITS ETF iBoxx € Liquid High Yield 30 Ex-Financial</t>
  </si>
  <si>
    <t xml:space="preserve">Lyxor UCITS ETF Euro Corporate Bond </t>
  </si>
  <si>
    <t xml:space="preserve">Lyxor UCITS ETF STOXX Europe 600 Telecommunications </t>
  </si>
  <si>
    <t xml:space="preserve">Lyxor UCITS ETF Hong Kong (HSI) </t>
  </si>
  <si>
    <t xml:space="preserve">Lyxor UCITS ETF STOXX Europe 600 Chemicals </t>
  </si>
  <si>
    <t xml:space="preserve">Lyxor UCITS ETF Eastern Europe (CECE NTR EUR) </t>
  </si>
  <si>
    <t xml:space="preserve">Lyxor UCITS ETF MSCI USA </t>
  </si>
  <si>
    <t xml:space="preserve">Lyxor UCITS ETF EuroMTS Covered Bond Aggregate </t>
  </si>
  <si>
    <t xml:space="preserve">Lyxor UCITS ETF STOXX Europe 600 Media </t>
  </si>
  <si>
    <t xml:space="preserve">Lyxor UCITS ETF STOXX Europe 600 Healthcare  </t>
  </si>
  <si>
    <t>Lyxor UCITS ETF EuroMTS 7-10Y Investment Grade (DR)</t>
  </si>
  <si>
    <t>Lyxor UCITS ETF EuroMTS 5-7Y Investment Grade (DR)</t>
  </si>
  <si>
    <t xml:space="preserve">Lyxor UCITS ETF MSCI World Utilities TR </t>
  </si>
  <si>
    <t xml:space="preserve">Lyxor UCITS ETF STOXX Europe 600 Automobiles &amp; Parts </t>
  </si>
  <si>
    <t xml:space="preserve">Lyxor UCITS ETF STOXX Europe 600 Construction &amp; Materials </t>
  </si>
  <si>
    <t xml:space="preserve">Lyxor UCITS ETF Pan Africa </t>
  </si>
  <si>
    <t xml:space="preserve">Lyxor UCITS ETF MSCI Malaysia </t>
  </si>
  <si>
    <t xml:space="preserve">Lyxor UCITS ETF World Water </t>
  </si>
  <si>
    <t xml:space="preserve">Lyxor UCITS ETF STOXX Europe 600 Technology </t>
  </si>
  <si>
    <t>Lyxor UCITS ETF EuroMTS 1-3Y Investment Grade (DR)</t>
  </si>
  <si>
    <t>Lyxor UCITS ETF South Africa (FTSE JSE TOP 40)</t>
  </si>
  <si>
    <t xml:space="preserve">Lyxor UCITS ETF STOXX Europe 600 Oil &amp; Gas </t>
  </si>
  <si>
    <t>Lyxor UCITS ETF Japan (TOPIX) - Daily Hedged</t>
  </si>
  <si>
    <t xml:space="preserve">Lyxor UCITS ETF MSCI AC Asia-Pacific Ex Japan </t>
  </si>
  <si>
    <t xml:space="preserve">Lyxor UCITS ETF STOXX Europe 600 Basic Resources </t>
  </si>
  <si>
    <t>Lyxor UCITS ETF MSCI AC Asia Ex Japan</t>
  </si>
  <si>
    <t xml:space="preserve">Lyxor UCITS ETF Thailand (SET50 Net TR) </t>
  </si>
  <si>
    <t xml:space="preserve">Lyxor UCITS ETF MSCI Indonesia </t>
  </si>
  <si>
    <t xml:space="preserve">Lyxor UCITS ETF STOXX Europe 600 Travel &amp; Leisure </t>
  </si>
  <si>
    <t xml:space="preserve">Lyxor UCITS ETF STOXX Europe 600 Insurance </t>
  </si>
  <si>
    <t xml:space="preserve">Lyxor UCITS ETF Daily Double Short Bund </t>
  </si>
  <si>
    <t xml:space="preserve">Lyxor UCITS ETF STOXX Europe Select Dividend 30 </t>
  </si>
  <si>
    <t xml:space="preserve">Lyxor UCITS ETF MSCI EMU </t>
  </si>
  <si>
    <t>Lyxor UCITS ETF EuroMTS Global Investment Grade (DR)</t>
  </si>
  <si>
    <t xml:space="preserve">Lyxor UCITS ETF MSCI World Energy TR </t>
  </si>
  <si>
    <t xml:space="preserve">Lyxor UCITS ETF STOXX Europe 600 Industrial Goods and Services </t>
  </si>
  <si>
    <t xml:space="preserve">Lyxor UCITS ETF Dow Jones Industrial Average </t>
  </si>
  <si>
    <t xml:space="preserve">Lyxor UCITS ETF STOXX Europe 600 Personal &amp; Household </t>
  </si>
  <si>
    <t xml:space="preserve">Lyxor UCITS ETF Euro Corporate Bond Ex Financials </t>
  </si>
  <si>
    <t>Lyxor UCITS ETF EuroMTS Highest Rated Macro-Weighted Government Bond (DR)</t>
  </si>
  <si>
    <t>Lyxor UCITS ETF SG Global Quality Income NTR</t>
  </si>
  <si>
    <t xml:space="preserve">Lyxor UCITS ETF MSCI EMU Small Cap </t>
  </si>
  <si>
    <t xml:space="preserve">Lyxor UCITS ETF Daily Leveraged Bund </t>
  </si>
  <si>
    <t xml:space="preserve">Lyxor ETF UCITS Canada (S&amp;P TSX 60) </t>
  </si>
  <si>
    <t xml:space="preserve">Lyxor UCITS ETF STOXX Europe 600 Utilities </t>
  </si>
  <si>
    <t xml:space="preserve">Lyxor UCITS ETF MSCI EMU Value </t>
  </si>
  <si>
    <t xml:space="preserve">Lyxor UCITS ETF MSCI World Health Care TR </t>
  </si>
  <si>
    <t xml:space="preserve">Lyxor UCITS ETF New Energy </t>
  </si>
  <si>
    <t xml:space="preserve">Lyxor UCITS ETF STOXX Europe 600 Financial Services </t>
  </si>
  <si>
    <t xml:space="preserve">Lyxor UCITS ETF Dynamic Long VIX Futures Index </t>
  </si>
  <si>
    <t xml:space="preserve">Lyxor UCITS ETF MSCI EM Latin America </t>
  </si>
  <si>
    <t xml:space="preserve">Lyxor UCITS ETF EuroMTS Inflation-Linked Investment Grade </t>
  </si>
  <si>
    <t xml:space="preserve">Lyxor UCITS ETF FTSE RAFI US 1000 </t>
  </si>
  <si>
    <t xml:space="preserve">Lyxor UCITS ETF MSCI ACWI </t>
  </si>
  <si>
    <t xml:space="preserve">Lyxor UCITS ETF iBoxx $ Liquid Emerging Markets Sovereigns </t>
  </si>
  <si>
    <t xml:space="preserve">Lyxor UCITS ETF STOXX Europe 600 Food &amp; Beverage </t>
  </si>
  <si>
    <t>Lyxor UCITS ETF FTSE EPRA/NAREIT Global Developed</t>
  </si>
  <si>
    <t>Lyxor UCITS ETF S&amp;P 500 VIX Futures Enhanced Roll</t>
  </si>
  <si>
    <t xml:space="preserve">Lyxor UCITS ETF MSCI Taiwan </t>
  </si>
  <si>
    <t xml:space="preserve">Lyxor UCITS ETF MSCI World Consumer Staples TR </t>
  </si>
  <si>
    <t xml:space="preserve">Lyxor UCITS ETF MSCI World Industrials TR </t>
  </si>
  <si>
    <t>Lyxor UCITS ETF EuroMTS 10-15Y Investment Grade (DR)</t>
  </si>
  <si>
    <t xml:space="preserve">Lyxor ETF EURO STOXX 50 Dividends </t>
  </si>
  <si>
    <t xml:space="preserve">Lyxor UCITS ETF MSCI World Consumer Discretionary TR </t>
  </si>
  <si>
    <t xml:space="preserve">Lyxor UCITS ETF FTSE EPRA/NAREIT United States </t>
  </si>
  <si>
    <t>Lyxor UCITS ETF EuroMTS Highest Rated Macro-Weighted Government Bond 3-5Y (DR)</t>
  </si>
  <si>
    <t>Lyxor UCITS ETF EuroMTS 3-5Y Investment Grade (DR)</t>
  </si>
  <si>
    <t>Lyxor UCITS ETF S&amp;P GSCI Industrial Metals 3 Month Forward</t>
  </si>
  <si>
    <t xml:space="preserve">Lyxor UCITS ETF MSCI World Information Technology TR </t>
  </si>
  <si>
    <t xml:space="preserve">Lyxor UCITS ETF MSCI EMU Growth </t>
  </si>
  <si>
    <t xml:space="preserve">Lyxor UCITS ETF Privex </t>
  </si>
  <si>
    <t>Lyxor UCITS ETF FTSE EPRA/NAREIT Asia ex-Japan</t>
  </si>
  <si>
    <t xml:space="preserve">Lyxor UCITS ETF EURO STOXX 50 Daily Short </t>
  </si>
  <si>
    <t>Lyxor UCITS ETF Broad Commodities Optimix TR</t>
  </si>
  <si>
    <t xml:space="preserve">Lyxor UCITS ETF MSCI World Telecommunication Services TR </t>
  </si>
  <si>
    <t>Lyxor UCITS ETF Germany Mid Cap MDAX</t>
  </si>
  <si>
    <t xml:space="preserve">Lyxor UCITS ETF FTSE RAFI Europe </t>
  </si>
  <si>
    <t xml:space="preserve">Lyxor UCITS ETF Dynamic Short VIX Futures Index </t>
  </si>
  <si>
    <t xml:space="preserve">Lyxor UCITS ETF MSCI World Materials TR </t>
  </si>
  <si>
    <t>Lyxor UCITS ETF FTSE EPRA/NAREIT Developed Europe</t>
  </si>
  <si>
    <t xml:space="preserve">Lyxor UCITS ETF MSCI World Financials TR </t>
  </si>
  <si>
    <t xml:space="preserve">Lyxor UCITS ETF Australia (S&amp;P ASX 200)  </t>
  </si>
  <si>
    <t>Lyxor UCITS ETF Broad Commodities Momentum TR</t>
  </si>
  <si>
    <t>Lyxor UCITS ETF S&amp;P GSCI Aggregate 3 Month Forward</t>
  </si>
  <si>
    <t xml:space="preserve">Lyxor UCITS ETF STOXX Europe 600 Retail </t>
  </si>
  <si>
    <t>Lyxor UCITS ETF EuroMTS Highest Rated Macro-Weighted Government Bond  1-3Y (DR)</t>
  </si>
  <si>
    <t>Lyxor UCITS ETF EuroMTS Highest Rated Macro-Weighted Government Bond 5-7Y (DR)</t>
  </si>
  <si>
    <t xml:space="preserve">Lyxor UCITS ETF MSCI India 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</si>
  <si>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</si>
  <si>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</si>
  <si>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</si>
  <si>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</si>
  <si>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</si>
  <si>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</si>
  <si>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</si>
  <si>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</si>
  <si>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</si>
  <si>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</si>
  <si>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</si>
  <si>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</si>
  <si>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db x-trackers Portfolio Income UCITS ETF</t>
  </si>
  <si>
    <t>db x-trackers S&amp;P/ASX 200 UCITS ETF (DR)</t>
  </si>
  <si>
    <t>ETFS DAX® Daily 2x Long GO UCITS ETF</t>
  </si>
  <si>
    <t>ETFS DAX® Daily 2x Short GO UCITS ETF</t>
  </si>
  <si>
    <t>ETFS DAXglobal Gold Mining GO UCITS ETF</t>
  </si>
  <si>
    <t>ETFS Russell 2000 US Small Cap GO UCITS ETF</t>
  </si>
  <si>
    <t>ETFS S-Network Global Agri Business GO UCITS ETF</t>
  </si>
  <si>
    <t>HSBC MSCI EM Latin America UCITS ETF</t>
  </si>
  <si>
    <t>iShares Core DAX UCITS ETF (DE)</t>
  </si>
  <si>
    <t>iShares Core EURO STOXX 50 UCITS ETF</t>
  </si>
  <si>
    <t>iShares Core FTSE 100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</si>
  <si>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</si>
  <si>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</si>
  <si>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</si>
  <si>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</si>
  <si>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Boost ETP</t>
  </si>
  <si>
    <t>db x-trackers S&amp;P 500 Equal Weight UCITS ETF (DR)</t>
  </si>
  <si>
    <t>IE00BLNMYC90</t>
  </si>
  <si>
    <t>db x-trackers MSCI World Index UCITS ETF (DR)</t>
  </si>
  <si>
    <t>IE00BJ0KDQ92</t>
  </si>
  <si>
    <t>db x-trackers MSCI Brazil Index UCITS ETF (DR)</t>
  </si>
  <si>
    <t>ETFS Longer Dated All Commodities GO UCITS ETF</t>
  </si>
  <si>
    <t>FTSE EPRA Eurozone THEAM Easy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</si>
  <si>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</si>
  <si>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</si>
  <si>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</si>
  <si>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</si>
  <si>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</si>
  <si>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</si>
  <si>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</si>
  <si>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Source Morningstar US Energy Infrastructure MPL UCITS ETF</t>
  </si>
  <si>
    <t>DE000A119M42</t>
  </si>
  <si>
    <t>DE000A119M34</t>
  </si>
  <si>
    <t>PowerShares Global Agriculture UCITS ETF</t>
  </si>
  <si>
    <t>IE00B3BQ0418</t>
  </si>
  <si>
    <t>PowerShares FTSE RAFI All-World 3000 UCITS ETF</t>
  </si>
  <si>
    <t>IE00B23LNQ02</t>
  </si>
  <si>
    <t>Source JPX-Nikkei 400 UCITS ETF</t>
  </si>
  <si>
    <t>DE000A119T29</t>
  </si>
  <si>
    <t>FR0011829084</t>
  </si>
  <si>
    <t>db x-trackers Equity Quality Factor UCITS ETF (DR)</t>
  </si>
  <si>
    <t>IE00BL25JL35</t>
  </si>
  <si>
    <t>db x-trackers Equity Value Factor UCITS ETF (DR)</t>
  </si>
  <si>
    <t>IE00BL25JM42</t>
  </si>
  <si>
    <t>db x-trackers Equity Low Beta Factor UCITS ETF (DR)</t>
  </si>
  <si>
    <t>IE00BL25JN58</t>
  </si>
  <si>
    <t>db x-trackers Equity Momentum Factor UCITS ETF (DR)</t>
  </si>
  <si>
    <t>IE00BL25JP72</t>
  </si>
  <si>
    <t>db x-trackers FTSE Developed Europe Ex UK Property UCITS ETF (DR)</t>
  </si>
  <si>
    <t>IE00BP8FKB21</t>
  </si>
  <si>
    <t>UBS (Irl) ETF plc - MSCI EMU Cyclical UCITS ETF (EUR)</t>
  </si>
  <si>
    <t>IE00BMP3HJ57</t>
  </si>
  <si>
    <t>UBS (Irl) ETF plc - MSCI EMU Defensive UCITS ETF (EUR)</t>
  </si>
  <si>
    <t>IE00BMP3HL79</t>
  </si>
  <si>
    <t>UBS (Irl) ETF plc - DJ Global Select Dividend UCITS ETF (USD)</t>
  </si>
  <si>
    <t>IE00BMP3HG27</t>
  </si>
  <si>
    <t>UBS ETF - MSCI Emerging Markets Socially Responsible UCITS ETF (USD)</t>
  </si>
  <si>
    <t>LU1048313891</t>
  </si>
  <si>
    <t>iShares MSCI France UCITS ETF</t>
  </si>
  <si>
    <t>DE000A12A4K6</t>
  </si>
  <si>
    <t>Source Man GLG Asia Plus UCITS ETF</t>
  </si>
  <si>
    <t>DE000A119M18</t>
  </si>
  <si>
    <t>Source Man GLG Continental Europe Plus UCITS ETF</t>
  </si>
  <si>
    <t>DE000A119PG3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</si>
  <si>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</si>
  <si>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</si>
  <si>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</si>
  <si>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</si>
  <si>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</si>
  <si>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</si>
  <si>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</si>
  <si>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</si>
  <si>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</si>
  <si>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</si>
  <si>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</si>
  <si>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</si>
  <si>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</si>
  <si>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</si>
  <si>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db xtrackers S&amp;P 500 UCITS ETF (EUR hedged)</t>
  </si>
  <si>
    <t>db x-trackers Russell Midcap UCITS ETF</t>
  </si>
  <si>
    <t>db x-trackers Russell 2000 UCITS ETF</t>
  </si>
  <si>
    <t>db x-trackers MSCI World Utilities Index UCITS ETF</t>
  </si>
  <si>
    <t>db x-trackers MSCI World Telecom Services Index UCITS ETF</t>
  </si>
  <si>
    <t>db x-trackers MSCI World Materials Index UCITS ETF</t>
  </si>
  <si>
    <t>db x-trackers MSCI World Information Technology Index UCITS ETF</t>
  </si>
  <si>
    <t>db x-trackers MSCI World Industrials Index UCITS ETF</t>
  </si>
  <si>
    <t>db x-trackers MSCI World Index UCITS ETF (EUR hedged)</t>
  </si>
  <si>
    <t>db x-trackers MSCI World Health Care Index UCITS ETF</t>
  </si>
  <si>
    <t>db x-trackers MSCI World Financials Index UCITS ETF</t>
  </si>
  <si>
    <t>db x-trackers MSCI World Energy Index UCITS ETF</t>
  </si>
  <si>
    <t>db x-trackers MSCI World Consumer Staples Index UCITS ETF</t>
  </si>
  <si>
    <t>db x-trackers MSCI World Consumer Discretionary Index UCITS ETF</t>
  </si>
  <si>
    <t>db x-trackers MSCI Singapore IM Index UCITS ETF (DR)</t>
  </si>
  <si>
    <t>db x-trackers MSCI Malaysia Index UCITS ETF (DR)</t>
  </si>
  <si>
    <t>db x-trackers MSCI Korea Index UCITS ETF (DR)</t>
  </si>
  <si>
    <t>db x-trackers MSCI EM Eastern Europe Index UCITS ETF</t>
  </si>
  <si>
    <t>db x-trackers MSCI EFM Africa TOP 50 Capped Index UCITS ETF</t>
  </si>
  <si>
    <t>db x-trackers MSCI Chile Index UCITS ETF</t>
  </si>
  <si>
    <t>db x-trackers MSCI BRIC Index UCITS ETF</t>
  </si>
  <si>
    <t>db x-trackers MSCI AC Far East ex Japan Index UCITS ETF (DR) (EUR hedged)</t>
  </si>
  <si>
    <t>db x-trackers II MTS Italy Aggregate 3-5 Years - ex-Bank of Italy UCITS ETF</t>
  </si>
  <si>
    <t>db x-trackers II MTS Italy Aggregate 1-3 Years - ex Bank of Italy UCITS ETF</t>
  </si>
  <si>
    <t>db x-trackers II iBoxx Sovereigns Eurozone Yield Plus UCITS ETF (Intereste Rate hedged)</t>
  </si>
  <si>
    <t>db x-trackers II iBoxx Sovereigns Eurozone Yield Plus 1-3 UCITS ETF</t>
  </si>
  <si>
    <t>db x-trackers II iBoxx Sovereigns Eurozone UCITS ETF 4%</t>
  </si>
  <si>
    <t>db x-trackers II iBoxx Sovereigns Eurozone AAA UCITS ETF</t>
  </si>
  <si>
    <t>db x-trackers II iBoxx Sovereign Eurozone Yield Plus UCITS ETF</t>
  </si>
  <si>
    <t>db x-trackers II iBoxx Global Inflation-linked UCITS ETF (EUR hedged)</t>
  </si>
  <si>
    <t>db x-trackers II iBoxx Global Inflation-Linked UCITS ETF (EUR hedged)</t>
  </si>
  <si>
    <t>db x-trackers II iBoxx Global Inflation-Linked UCITS ETF</t>
  </si>
  <si>
    <t>db x-trackers II iBoxx Germany UCITS ETF 4%</t>
  </si>
  <si>
    <t>db x-trackers II iBoxx Germany Covered UCITS ETF</t>
  </si>
  <si>
    <t>db x-trackers II iBoxx EUR Liquid Corporate UCITS ETF (Interest Rate hedged)</t>
  </si>
  <si>
    <t>db x-trackers II iBoxx EUR Liquid Corporate Non-Financials UCITS ETF (Interest Rate hedged)</t>
  </si>
  <si>
    <t>db x-trackers II iBoxx EUR Liquid Corporate Financials UCITS ETF (Interest Rate hedged)</t>
  </si>
  <si>
    <t>db x-trackers II Global Sovereign UCITS ETF (EUR hedged)</t>
  </si>
  <si>
    <t>db x-trackers II Emerging Markets Liquid Eurobond UCITS ETF (EUR hedged)</t>
  </si>
  <si>
    <t>db x-trackers II Barclays Global Aggregate Bond UCITS ETF (EUR hedged)</t>
  </si>
  <si>
    <t>db x-trackers EURO STOXX 50 UCITS ETF (DR)</t>
  </si>
  <si>
    <t>db x-trackers DBLCI - OY Balanced UCITS ETF (EUR hedged)</t>
  </si>
  <si>
    <t>db x-trackers db Hedge Fund Index UCITS ETF (EUR hedged)</t>
  </si>
  <si>
    <t>db x-trackers db Equity Strategies Hedge Fund Index UCITS ETF (EUR hedged)</t>
  </si>
  <si>
    <t>db x-trackers db Commodity Booster Light Energy Benchmark UCITS ETF (EUR hedged)</t>
  </si>
  <si>
    <t>db x-trackers db Commodity Booster Bloomberg UCITS ETF (EUR hedged)</t>
  </si>
  <si>
    <t>db x-trackers CSI 300 UCITS ETF</t>
  </si>
  <si>
    <t>db x-trackers CSI 300 Real Estate UCITS ETF</t>
  </si>
  <si>
    <t>db x-trackers CSI 300 Health Care UCITS ETF</t>
  </si>
  <si>
    <t>db x-trackers CSI 300 Energy UCITS ETF</t>
  </si>
  <si>
    <t>db x-trackers CSI 300 Consumer Discretionary UCITS ETF</t>
  </si>
  <si>
    <t>db x-trackers CNX Nifty UCITS ETF</t>
  </si>
  <si>
    <t xml:space="preserve">J.P.MORGAN SECURITIES PLC               </t>
  </si>
  <si>
    <t>ETFS Agriculture</t>
  </si>
  <si>
    <t>ETFS All Commodities</t>
  </si>
  <si>
    <t xml:space="preserve">ETFS Brent Crude </t>
  </si>
  <si>
    <t>ETFS Daily Leveraged Gold</t>
  </si>
  <si>
    <t>ETFS Daily Leveraged Lean Hogs</t>
  </si>
  <si>
    <t>ETFS Daily Leveraged Live Cattle</t>
  </si>
  <si>
    <t>ETFS Daily Leveraged Natural Gas</t>
  </si>
  <si>
    <t>ETFS Daily Leveraged Nickel</t>
  </si>
  <si>
    <t>ETFS Daily Leveraged Silver</t>
  </si>
  <si>
    <t>ETFS Daily Leveraged Wheat</t>
  </si>
  <si>
    <t>ETFS Daily Leveraged WTI Crude Oil</t>
  </si>
  <si>
    <t>ETFS Daily Short Gold</t>
  </si>
  <si>
    <t>ETFS Daily Short Lean Hogs</t>
  </si>
  <si>
    <t>ETFS Daily Short Live Cattle</t>
  </si>
  <si>
    <t>ETFS Daily Short Natural Gas</t>
  </si>
  <si>
    <t>ETFS Daily Short Nickel</t>
  </si>
  <si>
    <t>ETFS Daily Short Silver</t>
  </si>
  <si>
    <t>ETFS Daily Short Soybean Oil</t>
  </si>
  <si>
    <t>ETFS Daily Short Wheat</t>
  </si>
  <si>
    <t>ETFS Daily Short WTI Crude Oil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</si>
  <si>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</si>
  <si>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</si>
  <si>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</si>
  <si>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</si>
  <si>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</si>
  <si>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</si>
  <si>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</si>
  <si>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</si>
  <si>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</si>
  <si>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</si>
  <si>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</si>
  <si>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 xml:space="preserve">ETFS Longer Dated Brent Crude 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</si>
  <si>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</si>
  <si>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</si>
  <si>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</si>
  <si>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</si>
  <si>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</si>
  <si>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</si>
  <si>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</si>
  <si>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</si>
  <si>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</si>
  <si>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IE0031442068</t>
  </si>
  <si>
    <t>IE00B0M62Q58</t>
  </si>
  <si>
    <t>IE00B0M63177</t>
  </si>
  <si>
    <t>IE00B1FZSC47</t>
  </si>
  <si>
    <t>IE00BCLWRD08</t>
  </si>
  <si>
    <t>IE00BCLWRF22</t>
  </si>
  <si>
    <t>iShares MSCI World Quality Factor UCITS ETF</t>
  </si>
  <si>
    <t>iShares MSCI World Momentum Factor UCITS ETF</t>
  </si>
  <si>
    <t>iShares MSCI World Value Factor UCITS ETF</t>
  </si>
  <si>
    <t>iShares MSCI World Size Factor UCITS ETF</t>
  </si>
  <si>
    <t>SPDR Thomson Reuters Global Convertible Bond UCITS ETF</t>
  </si>
  <si>
    <t>DE000A12BHE5</t>
  </si>
  <si>
    <t>DE000A12BHH8</t>
  </si>
  <si>
    <t>IE00BNH72088</t>
  </si>
  <si>
    <t>DE000A12BHF2</t>
  </si>
  <si>
    <t>DE000A12BHG0</t>
  </si>
  <si>
    <t>iShares EURO STOXX 50 UCITS ETF (Dist)</t>
  </si>
  <si>
    <t>iShares S&amp;P 500 UCITS ETF (Dist)</t>
  </si>
  <si>
    <t>iShares MSCI World UCITS ETF (Dist)</t>
  </si>
  <si>
    <t>iShares MSCI Emerging Markets UCITS ETF (Dist)</t>
  </si>
  <si>
    <t>iShares MSCI Europe UCITS ETF (Dist)</t>
  </si>
  <si>
    <t>iShares MSCI Japan UCITS ETF (Dist)</t>
  </si>
  <si>
    <t>iShares MSCI Brazil UCITS ETF (Dist)</t>
  </si>
  <si>
    <t>db x-trackers FTSE CHINA 50 UCITS ETF (DR)</t>
  </si>
  <si>
    <t>iShares MSCI EM Latin America UCITS ETF (Dist)</t>
  </si>
  <si>
    <t>Amundi ETF MSCI India UCITS ETF - EUR</t>
  </si>
  <si>
    <t>iShares MSCI Emerging Markets Small Cap UCITS ETF</t>
  </si>
  <si>
    <t>iShares S&amp;P Small Cap 600 UCITS ETF</t>
  </si>
  <si>
    <t>iShares MSCI Korea UCITS ETF (Dist)</t>
  </si>
  <si>
    <t>Amundi ETF MSCI China UCITS ETF - EUR</t>
  </si>
  <si>
    <t>Amundi ETF Russell 2000 UCITS ETF-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</si>
  <si>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</si>
  <si>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</si>
  <si>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</si>
  <si>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</si>
  <si>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</si>
  <si>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</si>
  <si>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</si>
  <si>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iShares MSCI AC Far East ex-Japan Small Cap UCITS ETF</t>
  </si>
  <si>
    <t>iShares MSCI Pacific ex-Japan UCITS ETF (Dist)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</si>
  <si>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</si>
  <si>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</si>
  <si>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</si>
  <si>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</si>
  <si>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iShares MSCI Japan Small Cap UCITS ETF (Dist)</t>
  </si>
  <si>
    <t>iShares MSCI Japan UCITS ETF (Acc)</t>
  </si>
  <si>
    <t>Amundi ETF Euro Corporates UCITS ETF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</si>
  <si>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</si>
  <si>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</si>
  <si>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</si>
  <si>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db x-trackers MSCI Japan EUR Hedged Index UCITS ETF (DR)</t>
  </si>
  <si>
    <t>db x-trackers MSCI Japan Index UCITS ETF (DR)</t>
  </si>
  <si>
    <t>db x-trackers MSCI Pacific ex Japan Index UCITS ETF (DR)</t>
  </si>
  <si>
    <t>db x-trackers MSCI Philippines IM Index UCITS ETF (DR)</t>
  </si>
  <si>
    <t>db x-trackers MSCI Thailand Index UCITS ETF (DR)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</si>
  <si>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</si>
  <si>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</si>
  <si>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</si>
  <si>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</si>
  <si>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</si>
  <si>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</si>
  <si>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</si>
  <si>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</si>
  <si>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</si>
  <si>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</si>
  <si>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</si>
  <si>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</si>
  <si>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</si>
  <si>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</si>
  <si>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</si>
  <si>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</si>
  <si>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</si>
  <si>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</si>
  <si>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</si>
  <si>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</si>
  <si>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</si>
  <si>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</si>
  <si>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</si>
  <si>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</si>
  <si>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</si>
  <si>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db x-trackers MSCI EMU INDEX UCITS ETF (DR)</t>
  </si>
  <si>
    <t>db x-trackers MSCI Taiwan Index UCITS ETF (DR)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</si>
  <si>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</si>
  <si>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</si>
  <si>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</si>
  <si>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</si>
  <si>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</si>
  <si>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</si>
  <si>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</si>
  <si>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</si>
  <si>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</si>
  <si>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</si>
  <si>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</si>
  <si>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</si>
  <si>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</si>
  <si>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</si>
  <si>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</si>
  <si>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</si>
  <si>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</si>
  <si>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</si>
  <si>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</si>
  <si>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</si>
  <si>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Boost US Large Cap 3x Leverage Daily ETP</t>
  </si>
  <si>
    <t>DE000A133ZS8</t>
  </si>
  <si>
    <t>Boost US Large Cap 3x Short Daily ETP</t>
  </si>
  <si>
    <t>DE000A133ZX8</t>
  </si>
  <si>
    <t>Lyxor UCITS ETF iBoxx Germany 1-3Y (DR)</t>
  </si>
  <si>
    <t>FR0012283398</t>
  </si>
  <si>
    <t>SPDR Barclays 3-5 Year Euro Government Bond UCITS ETF</t>
  </si>
  <si>
    <t>IE00BS7K8821</t>
  </si>
  <si>
    <t>UBS ETF - Barclays US Liquid Corporates 1-5 Year UCITS ETF</t>
  </si>
  <si>
    <t>LU1048314949</t>
  </si>
  <si>
    <t>Source S&amp;P 500 UCITS ETF - EUR Hedged</t>
  </si>
  <si>
    <t>IE00BRKWGL70</t>
  </si>
  <si>
    <t>db x-trackers MSCI China Index UCITS ETF (DR)</t>
  </si>
  <si>
    <t>Acc / Distr</t>
  </si>
  <si>
    <t xml:space="preserve">LANG &amp; SCHWARZ TRADECENTER AG &amp; CO. KG  </t>
  </si>
  <si>
    <t>ROBO-STOX Global Robotics and Automation GO UCITS ETF</t>
  </si>
  <si>
    <t>DE000A12GJD2</t>
  </si>
  <si>
    <t>db x-trackers II iBoxx EUR High Yield Bond UCITS ETF</t>
  </si>
  <si>
    <t>LU1109942653</t>
  </si>
  <si>
    <t>db x-trackers II iBoxx EUR High Yield 1-3 Bond UCITS ETF</t>
  </si>
  <si>
    <t>LU1109939865</t>
  </si>
  <si>
    <t>db x-trackers II iBoxx EUR High Yield Bond Short Daily UCITS ETF</t>
  </si>
  <si>
    <t>LU1109944352</t>
  </si>
  <si>
    <t>iShares MSCI Target US Real Estate UCITS ETF</t>
  </si>
  <si>
    <t>DE000A12HP18</t>
  </si>
  <si>
    <t>Source R Equal-Risk European Equity UCITS ETF</t>
  </si>
  <si>
    <t>DE000A12D253</t>
  </si>
  <si>
    <t>iShares MSCI Europe Quality Factor UCITS ETF</t>
  </si>
  <si>
    <t>DE000A12GXQ5</t>
  </si>
  <si>
    <t>iShares MSCI Europe Momentum Factor UCITS ETF</t>
  </si>
  <si>
    <t>DE000A12GXR3</t>
  </si>
  <si>
    <t>iShares MSCI Europe Value Factor UCITS ETF</t>
  </si>
  <si>
    <t>DE000A12GXS1</t>
  </si>
  <si>
    <t>iShares MSCI Europe Size Factor UCITS ETF</t>
  </si>
  <si>
    <t>DE000A12GXT9</t>
  </si>
  <si>
    <t>Amundi ETF Govt Bond Lowest Rated EuroMTS Investment Grade 1-3 UCITS ETF</t>
  </si>
  <si>
    <t>FR0011807015</t>
  </si>
  <si>
    <t>Amundi ETF Floating Rate Euro Corporate 1-3 UCITS ETF</t>
  </si>
  <si>
    <t>FR0012005734</t>
  </si>
  <si>
    <t>iShares $ Treasury Bond 20+yr UCITS ETF</t>
  </si>
  <si>
    <t>iShares Euro Government Bond 20yr Target Duration UCITS ETF</t>
  </si>
  <si>
    <t>DE000A12HST7</t>
  </si>
  <si>
    <t>Source Goldman Sachs Equity Factor Index Europe UCITS ETF (GS EFI Europe ETF)</t>
  </si>
  <si>
    <t>DE000A1161M1</t>
  </si>
  <si>
    <t>Amundi ETF JPX-Nikkei 400 UCITS ETF (EUR)</t>
  </si>
  <si>
    <t>FR0012205631</t>
  </si>
  <si>
    <t>DE000A12HSS9</t>
  </si>
  <si>
    <t>iShares Euro Corporate Bond BBB-BB UCITS ETF</t>
  </si>
  <si>
    <t>DE000A12HUB1</t>
  </si>
  <si>
    <t>iShares US Equity Buyback Achievers UCITS ETF</t>
  </si>
  <si>
    <t>DE000A14MBJ0</t>
  </si>
  <si>
    <t>UBS ETF - MSCI EMU Hedged USD UCITS ETF (USD) A-dis</t>
  </si>
  <si>
    <t>LU0937835576</t>
  </si>
  <si>
    <t>Ossiam Shiller Barclays Cape Europe Sector Value TR - UCITS ETF 1C (EUR)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</si>
  <si>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</si>
  <si>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</si>
  <si>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</si>
  <si>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</si>
  <si>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</si>
  <si>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</si>
  <si>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</si>
  <si>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</si>
  <si>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</si>
  <si>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db x-trackers MSCI GCC Select Index UCITS ETF</t>
  </si>
  <si>
    <t>IE00BQXKVQ19</t>
  </si>
  <si>
    <t>Deka MSCI Europe ex EMU UCITS ETF</t>
  </si>
  <si>
    <t>DE000ETFL458</t>
  </si>
  <si>
    <t>ComStage MSCI Italy TRN UCITS ETF</t>
  </si>
  <si>
    <t>LU1104574725</t>
  </si>
  <si>
    <t>ComStage MSCI Spain TRN UCITS ETF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</si>
  <si>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</si>
  <si>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</si>
  <si>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</si>
  <si>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</si>
  <si>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</si>
  <si>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</si>
  <si>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</si>
  <si>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</si>
  <si>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</si>
  <si>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</si>
  <si>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</si>
  <si>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</si>
  <si>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</si>
  <si>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</si>
  <si>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</si>
  <si>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</si>
  <si>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</si>
  <si>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WisdomTree ETFs</t>
  </si>
  <si>
    <t>ComStage Dow Jones Switzerland Titans 30 Net TR UCITS ETF</t>
  </si>
  <si>
    <t>UBS ETFs plc - MAP Balanced 7 SF UCITS ETF (EUR) A-acc</t>
  </si>
  <si>
    <t>IE00BTFR5140</t>
  </si>
  <si>
    <t>Amundi ETF CAC 40 UCITS ETF (C)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</si>
  <si>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</si>
  <si>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</si>
  <si>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</si>
  <si>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</si>
  <si>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</si>
  <si>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</si>
  <si>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</si>
  <si>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</si>
  <si>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</si>
  <si>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</si>
  <si>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</si>
  <si>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</si>
  <si>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</si>
  <si>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</si>
  <si>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</si>
  <si>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</si>
  <si>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</si>
  <si>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</si>
  <si>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</si>
  <si>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</si>
  <si>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</si>
  <si>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</si>
  <si>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</si>
  <si>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</si>
  <si>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</si>
  <si>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ComStage MDAX TR UCITS ETF</t>
  </si>
  <si>
    <t xml:space="preserve">db x-trackers ATX UCITS ETF (DR) 1C </t>
  </si>
  <si>
    <t xml:space="preserve">db x-trackers CAC 40 UCITS ETF (DR) 1D </t>
  </si>
  <si>
    <t xml:space="preserve">db x-trackers CNX Nifty UCITS ETF  1C </t>
  </si>
  <si>
    <t xml:space="preserve">db x-trackers CSI300 Banks UCITS ETF 1C </t>
  </si>
  <si>
    <t xml:space="preserve">db x-trackers CSI300 Consumer Discretionary UCITS ETF 1C </t>
  </si>
  <si>
    <t xml:space="preserve">db x-trackers CSI300 Energy UCITS ETF 1C </t>
  </si>
  <si>
    <t xml:space="preserve">db x-trackers CSI300 Health Care UCITS ETF 1C </t>
  </si>
  <si>
    <t xml:space="preserve">db x-trackers CSI300 Real Estate UCITS ETF 1C </t>
  </si>
  <si>
    <t xml:space="preserve">db x-trackers CSI300 UCITS ETF 1C </t>
  </si>
  <si>
    <t xml:space="preserve">db x-trackers DAX UCITS ETF (DR) - Income 1D </t>
  </si>
  <si>
    <t xml:space="preserve">db x-trackers DAX UCITS ETF (DR) 1C </t>
  </si>
  <si>
    <t>db x-trackers db Commodity Booster Bloomberg UCITS ETF 2C (EUR hedged)</t>
  </si>
  <si>
    <t>db x-trackers db Commodity Booster Light Energy Benchmark UCITS ETF 1C (EUR hedged)</t>
  </si>
  <si>
    <t>db x-trackers db Equity Strategies Hedge Fund Index UCITS ETF 1C (EUR hedged)</t>
  </si>
  <si>
    <t>db x-trackers db Hedge Fund Index UCITS ETF 1C (EUR hedged)</t>
  </si>
  <si>
    <t>db x-trackers DBLCI - OY Balanced UCITS ETF 1C (EUR hedged)</t>
  </si>
  <si>
    <t xml:space="preserve">db x-trackers DJ Islamic Market Titans 100 UCITS ETF 1C </t>
  </si>
  <si>
    <t xml:space="preserve">db x-trackers Equity Low Beta Factor UCITS ETF (DR) 1C </t>
  </si>
  <si>
    <t xml:space="preserve">db x-trackers Equity Momentum Factor UCITS ETF (DR) 1C </t>
  </si>
  <si>
    <t xml:space="preserve">db x-trackers Equity Quality Factor UCITS ETF (DR) 1C </t>
  </si>
  <si>
    <t xml:space="preserve">db x-trackers Equity Value Factor UCITS ETF (DR) 1C </t>
  </si>
  <si>
    <t>db x-trackers EUR Liquid Corporate 12.5 UCITS ETF 1C</t>
  </si>
  <si>
    <t xml:space="preserve">db x-trackers EURO STOXX 50 ex Financials UCITS ETF (DR) 1D </t>
  </si>
  <si>
    <t xml:space="preserve">db x-trackers EURO STOXX 50 Short Daily UCITS ETF 1C </t>
  </si>
  <si>
    <t xml:space="preserve">db x-trackers EURO STOXX 50 UCITS ETF (DR) 1C </t>
  </si>
  <si>
    <t xml:space="preserve">db x-trackers EURO STOXX 50 UCITS ETF (DR) 1D </t>
  </si>
  <si>
    <t xml:space="preserve">db x-trackers EURO STOXX Select Dividend 30 UCITS ETF (DR) 1D </t>
  </si>
  <si>
    <t xml:space="preserve">db x-trackers FTSE 100 Short Daily UCITS ETF 1C </t>
  </si>
  <si>
    <t xml:space="preserve">db x-trackers FTSE 100 UCITS ETF (DR) - Income 1D </t>
  </si>
  <si>
    <t xml:space="preserve">db x-trackers FTSE 100 UCITS ETF (DR) 1C </t>
  </si>
  <si>
    <t xml:space="preserve">db x-trackers FTSE 250 UCITS ETF (DR) 1D </t>
  </si>
  <si>
    <t xml:space="preserve">db x-trackers FTSE All-Share UCITS ETF (DR) 1D </t>
  </si>
  <si>
    <t xml:space="preserve">db x-trackers FTSE China 50 UCITS ETF (DR) 1C </t>
  </si>
  <si>
    <t xml:space="preserve">db x-trackers FTSE Developed Europe Ex UK Property UCITS ETF (DR) 1C </t>
  </si>
  <si>
    <t xml:space="preserve">db x-trackers FTSE EPRA/NAREIT Developed Europe Real Estate UCITS ETF (DR) 1C </t>
  </si>
  <si>
    <t xml:space="preserve">db x-trackers FTSE MIB UCITS ETF (DR) 1D </t>
  </si>
  <si>
    <t xml:space="preserve">db x-trackers FTSE Vietnam UCITS ETF 1C </t>
  </si>
  <si>
    <t xml:space="preserve">db x-trackers Harvest CSI300 INDEX UCITS ETF (DR) 1D </t>
  </si>
  <si>
    <t xml:space="preserve">db x-trackers HSI Short Daily UCITS ETF 2C </t>
  </si>
  <si>
    <t xml:space="preserve">db x-trackers II Australia SSA Bonds UCITS ETF 1C </t>
  </si>
  <si>
    <t xml:space="preserve">db x-trackers II Australian Dollar Cash UCITS ETF 1C </t>
  </si>
  <si>
    <t>db x-trackers II Barclays Global Aggregate Bond UCITS ETF 1C</t>
  </si>
  <si>
    <t>db x-trackers II Barclays Global Aggregate Bond UCITS ETF 5C (EUR hedged)</t>
  </si>
  <si>
    <t xml:space="preserve">db x-trackers II Canadian Dollar Cash UCITS ETF 1C </t>
  </si>
  <si>
    <t>db x-trackers II Emerging Markets Liquid Eurobond UCITS ETF 1C (EUR hedged)</t>
  </si>
  <si>
    <t xml:space="preserve">db x-trackers II EONIA UCITS ETF 1C </t>
  </si>
  <si>
    <t xml:space="preserve">db x-trackers II EONIA UCITS ETF 1D </t>
  </si>
  <si>
    <t xml:space="preserve">db x-trackers II Eurozone Sovereigns Double Short Daily UCITS ETF 1C </t>
  </si>
  <si>
    <t xml:space="preserve">db x-trackers II Fed Funds Effective Rate UCITS ETF 1C </t>
  </si>
  <si>
    <t>db x-trackers II Global Sovereign UCITS ETF 1C (EUR hedged)</t>
  </si>
  <si>
    <t>db x-trackers II Global Sovereign UCITS ETF 1D (EUR hedged)</t>
  </si>
  <si>
    <t xml:space="preserve">db x-trackers II Global Sovereign UCITS ETF 5C </t>
  </si>
  <si>
    <t xml:space="preserve">db x-trackers II iBoxx EUR High Yield Bond 1-3 UCITS ETF 1C </t>
  </si>
  <si>
    <t xml:space="preserve">db x-trackers II iBoxx EUR High Yield Bond Short Daily UCITS ETF 1C </t>
  </si>
  <si>
    <t xml:space="preserve">db x-trackers II iBoxx EUR High Yield Bond UCITS ETF 1C </t>
  </si>
  <si>
    <t xml:space="preserve">db x-trackers II iBoxx EUR Liquid Corporate Financials UCITS ETF 1C </t>
  </si>
  <si>
    <t>db x-trackers II iBoxx EUR Liquid Corporate Financials UCITS ETF 2C (Interest Rate Hedged)</t>
  </si>
  <si>
    <t xml:space="preserve">db x-trackers II iBoxx EUR Liquid Corporate Non-Financials UCITS ETF 1C </t>
  </si>
  <si>
    <t>db x-trackers II iBoxx EUR Liquid Corporate Non-Financials UCITS ETF 2C (Interest Rate Hedged)</t>
  </si>
  <si>
    <t xml:space="preserve">db x-trackers II iBoxx EUR Liquid Corporate UCITS ETF 1C </t>
  </si>
  <si>
    <t>db x-trackers II iBoxx EUR Liquid Corporate UCITS ETF 2C (Interest Rate Hedged)</t>
  </si>
  <si>
    <t xml:space="preserve">db x-trackers II iBoxx EUR Liquid Covered UCITS ETF 1C </t>
  </si>
  <si>
    <t xml:space="preserve">db x-trackers II iBoxx Euro Inflation-Linked UCITS ETF 1C </t>
  </si>
  <si>
    <t xml:space="preserve">db x-trackers II iBoxx Germany 1-3 UCITS ETF 1D </t>
  </si>
  <si>
    <t xml:space="preserve">db x-trackers II iBoxx Germany 3-5 UCITS ETF 1D </t>
  </si>
  <si>
    <t xml:space="preserve">db x-trackers II iBoxx Germany 7-10 UCITS ETF 1D </t>
  </si>
  <si>
    <t xml:space="preserve">db x-trackers II iBoxx Germany Covered 1-3 UCITS ETF 1C </t>
  </si>
  <si>
    <t xml:space="preserve">db x-trackers II iBoxx Germany Covered UCITS ETF 1C </t>
  </si>
  <si>
    <t xml:space="preserve">db x-trackers II iBoxx Germany Covered UCITS ETF 1D </t>
  </si>
  <si>
    <t xml:space="preserve">db x-trackers II iBoxx Germany UCITS ETF 1D </t>
  </si>
  <si>
    <t xml:space="preserve">db x-trackers II iBoxx Germany UCITS ETF 4% - D </t>
  </si>
  <si>
    <t>db x-trackers II iBoxx Global Inflation-Linked UCITS ETF 1C (EUR hedged)</t>
  </si>
  <si>
    <t>db x-trackers II iBoxx Global Inflation-Linked UCITS ETF 1D (EUR hedged)</t>
  </si>
  <si>
    <t xml:space="preserve">db x-trackers II iBoxx Global Inflation-Linked UCITS ETF 5C </t>
  </si>
  <si>
    <t xml:space="preserve">db x-trackers II iBoxx Sovereigns Eurozone 10-15 UCITS ETF 1C </t>
  </si>
  <si>
    <t xml:space="preserve">db x-trackers II iBoxx Sovereigns Eurozone 1-3 UCITS ETF 1C </t>
  </si>
  <si>
    <t xml:space="preserve">db x-trackers II iBoxx Sovereigns Eurozone 1-3 UCITS ETF 1D </t>
  </si>
  <si>
    <t xml:space="preserve">db x-trackers II iBoxx Sovereigns Eurozone 15+ UCITS ETF 1C </t>
  </si>
  <si>
    <t xml:space="preserve">db x-trackers II iBoxx Sovereigns Eurozone 25+ UCITS ETF 1C </t>
  </si>
  <si>
    <t xml:space="preserve">db x-trackers II iBoxx Sovereigns Eurozone 3-5 UCITS ETF 1C </t>
  </si>
  <si>
    <t xml:space="preserve">db x-trackers II iBoxx Sovereigns Eurozone 3-5 UCITS ETF 1D </t>
  </si>
  <si>
    <t xml:space="preserve">db x-trackers II iBoxx Sovereigns Eurozone 5-7 UCITS ETF 1C </t>
  </si>
  <si>
    <t xml:space="preserve">db x-trackers II iBoxx Sovereigns Eurozone 7-10 UCITS ETF 1C </t>
  </si>
  <si>
    <t xml:space="preserve">db x-trackers II iBoxx Sovereigns Eurozone AAA 1-3 UCITS ETF 1C </t>
  </si>
  <si>
    <t xml:space="preserve">db x-trackers II iBoxx Sovereigns Eurozone AAA UCITS ETF 1C </t>
  </si>
  <si>
    <t xml:space="preserve">db x-trackers II iBoxx Sovereigns Eurozone AAA UCITS ETF 1D </t>
  </si>
  <si>
    <t xml:space="preserve">db x-trackers II iBoxx Sovereigns Eurozone UCITS ETF 1C </t>
  </si>
  <si>
    <t xml:space="preserve">db x-trackers II iBoxx Sovereigns Eurozone UCITS ETF 4% - D </t>
  </si>
  <si>
    <t xml:space="preserve">db x-trackers II iBoxx Sovereigns Eurozone Yield Plus 1-3 UCITS ETF 1C </t>
  </si>
  <si>
    <t xml:space="preserve">db x-trackers II iBoxx Sovereigns Eurozone Yield Plus 1-3 UCITS ETF 1D </t>
  </si>
  <si>
    <t xml:space="preserve">db x-trackers II iBoxx Sovereigns Eurozone Yield Plus UCITS ETF 1C </t>
  </si>
  <si>
    <t xml:space="preserve">db x-trackers II iBoxx Sovereigns Eurozone Yield Plus UCITS ETF 1D </t>
  </si>
  <si>
    <t>db x-trackers II iBoxx Sovereigns Eurozone Yield Plus UCITS ETF 2C (Interest Rate Hedged)</t>
  </si>
  <si>
    <t xml:space="preserve">db x-trackers II iBoxx Spain 1-3 UCITS ETF 1C </t>
  </si>
  <si>
    <t xml:space="preserve">db x-trackers II iBoxx Spain UCITS ETF 1C </t>
  </si>
  <si>
    <t xml:space="preserve">db x-trackers II iTraxx Crossover 2x Daily UCITS ETF 1C </t>
  </si>
  <si>
    <t xml:space="preserve">db x-trackers II iTraxx Crossover 2x Short Daily UCITS ETF 1C </t>
  </si>
  <si>
    <t xml:space="preserve">db x-trackers II iTraxx Crossover Short Daily UCITS ETF 1C </t>
  </si>
  <si>
    <t xml:space="preserve">db x-trackers II iTraxx Crossover UCITS ETF 1C </t>
  </si>
  <si>
    <t xml:space="preserve">db x-trackers II iTraxx Europe 2x Daily UCITS ETF 1C </t>
  </si>
  <si>
    <t xml:space="preserve">db x-trackers II iTraxx Europe 2x Short Daily UCITS ETF 1C </t>
  </si>
  <si>
    <t xml:space="preserve">db x-trackers II iTraxx Europe Short Daily UCITS ETF 1C </t>
  </si>
  <si>
    <t xml:space="preserve">db x-trackers II iTraxx Europe UCITS ETF 1C </t>
  </si>
  <si>
    <t xml:space="preserve">db x-trackers II Markit iBoxx ABF Indonesia Government UCITS ETF 1C </t>
  </si>
  <si>
    <t>db x-trackers II Markit iBoxx Japan Sovereign Short Daily UCITS ETF 1C</t>
  </si>
  <si>
    <t>db x-trackers II Markit iBoxx Japan Sovereign UCITS ETF 1C</t>
  </si>
  <si>
    <t xml:space="preserve">db x-trackers II MTS Ex-Bank of Italy Aggregate UCITS ETF 1D </t>
  </si>
  <si>
    <t xml:space="preserve">db x-trackers II MTS Ex-Bank of Italy BOT UCITS ETF 1C </t>
  </si>
  <si>
    <t xml:space="preserve">db x-trackers II MTS Ex-Bank of Italy BTP UCITS ETF 1D </t>
  </si>
  <si>
    <t xml:space="preserve">db x-trackers II MTS Italy Aggregate 1-3 Years - Ex-Bank of Italy UCITS ETF 1D </t>
  </si>
  <si>
    <t xml:space="preserve">db x-trackers II MTS Italy Aggregate 3-5 Years - Ex-Bank of Italy UCITS ETF 1D </t>
  </si>
  <si>
    <t xml:space="preserve">db x-trackers II Short iBoxx € Sovereigns Eurozone Daily UCITS ETF 1C </t>
  </si>
  <si>
    <t xml:space="preserve">db x-trackers II Sterling Cash UCITS ETF 1D </t>
  </si>
  <si>
    <t xml:space="preserve">db x-trackers LevDAX Daily UCITS ETF 1C </t>
  </si>
  <si>
    <t xml:space="preserve">db x-trackers LPX MM Private Equity UCITS ETF 1C </t>
  </si>
  <si>
    <t xml:space="preserve">db x-trackers Mittelstand &amp; MidCap Germany UCITS ETF (DR) 1D </t>
  </si>
  <si>
    <t xml:space="preserve">db x-trackers MSCI AC Asia ex Japan Index UCITS ETF 1C </t>
  </si>
  <si>
    <t>db x-trackers MSCI AC Far East ex Japan Index UCITS ETF (DR) 2C (EUR hedged)</t>
  </si>
  <si>
    <t xml:space="preserve">db x-trackers MSCI AC World Index UCITS ETF (DR) 1C </t>
  </si>
  <si>
    <t xml:space="preserve">db x-trackers MSCI Bangladesh IM Index UCITS ETF 1C </t>
  </si>
  <si>
    <t xml:space="preserve">db x-trackers MSCI Brazil Index UCITS ETF (DR) 1C </t>
  </si>
  <si>
    <t xml:space="preserve">db x-trackers MSCI BRIC Index UCITS ETF 1C </t>
  </si>
  <si>
    <t xml:space="preserve">db x-trackers MSCI Canada Index UCITS ETF 1C </t>
  </si>
  <si>
    <t xml:space="preserve">db x-trackers MSCI Chile Index UCITS ETF 1C </t>
  </si>
  <si>
    <t xml:space="preserve">db x-trackers MSCI China Index UCITS ETF (DR) 1C </t>
  </si>
  <si>
    <t xml:space="preserve">db x-trackers MSCI EFM Africa TOP 50 Capped Index UCITS ETF 1C </t>
  </si>
  <si>
    <t xml:space="preserve">db x-trackers MSCI EM Asia Index UCITS ETF 1C </t>
  </si>
  <si>
    <t xml:space="preserve">db x-trackers MSCI EM Consumer Discretionary Index UCITS ETF 1C </t>
  </si>
  <si>
    <t xml:space="preserve">db x-trackers MSCI EM Consumer Staples Index UCITS ETF 1C </t>
  </si>
  <si>
    <t xml:space="preserve">db x-trackers MSCI EM Eastern Europe Index UCITS ETF 1C </t>
  </si>
  <si>
    <t xml:space="preserve">db x-trackers MSCI EM EMEA Index UCITS ETF 1C </t>
  </si>
  <si>
    <t xml:space="preserve">db x-trackers MSCI EM Energy Index UCITS ETF 1C </t>
  </si>
  <si>
    <t xml:space="preserve">db x-trackers MSCI EM Financials Index UCITS ETF 1C </t>
  </si>
  <si>
    <t xml:space="preserve">db x-trackers MSCI EM Healthcare Index UCITS ETF 1C </t>
  </si>
  <si>
    <t xml:space="preserve">db x-trackers MSCI EM Industrials Index UCITS ETF 1C </t>
  </si>
  <si>
    <t xml:space="preserve">db x-trackers MSCI EM Information Technology Index UCITS ETF 1C </t>
  </si>
  <si>
    <t xml:space="preserve">db x-trackers MSCI EM LatAm Index UCITS ETF 1C </t>
  </si>
  <si>
    <t xml:space="preserve">db x-trackers MSCI EM Materials Index UCITS ETF 1C </t>
  </si>
  <si>
    <t xml:space="preserve">db x-trackers MSCI EM Short Daily Index UCITS ETF 1C </t>
  </si>
  <si>
    <t xml:space="preserve">db x-trackers MSCI EM Telecommunication Services Index UCITS ETF 1C </t>
  </si>
  <si>
    <t xml:space="preserve">db x-trackers MSCI EM Utilities Index UCITS ETF 1C </t>
  </si>
  <si>
    <t xml:space="preserve">db x-trackers MSCI Emerging Markets Index UCITS ETF 1C </t>
  </si>
  <si>
    <t xml:space="preserve">db x-trackers MSCI EMU Index UCITS ETF (DR) 1D </t>
  </si>
  <si>
    <t xml:space="preserve">db x-trackers MSCI Europe Index UCITS ETF (DR) 1C </t>
  </si>
  <si>
    <t xml:space="preserve">db x-trackers MSCI Europe Mid Cap Index UCITS ETF (DR) 1C </t>
  </si>
  <si>
    <t xml:space="preserve">db x-trackers MSCI Europe Small Cap Index UCITS ETF (DR) 1C </t>
  </si>
  <si>
    <t xml:space="preserve">db x-trackers MSCI Europe Value Index UCITS ETF 1C </t>
  </si>
  <si>
    <t xml:space="preserve">db x-trackers MSCI India Index UCITS ETF 1C </t>
  </si>
  <si>
    <t xml:space="preserve">db x-trackers MSCI Indonesia Index UCITS ETF 1C </t>
  </si>
  <si>
    <t xml:space="preserve">db x-trackers MSCI Japan Index UCITS ETF (DR) 1C </t>
  </si>
  <si>
    <t>db x-trackers MSCI Japan Index UCITS ETF (DR) 4C (EUR hedged)</t>
  </si>
  <si>
    <t xml:space="preserve">db x-trackers MSCI Korea Index UCITS ETF (DR) 1C </t>
  </si>
  <si>
    <t xml:space="preserve">db x-trackers MSCI Malaysia Index UCITS ETF (DR) 1C </t>
  </si>
  <si>
    <t xml:space="preserve">db x-trackers MSCI Mexico Index UCITS ETF (DR) 1C </t>
  </si>
  <si>
    <t xml:space="preserve">db x-trackers MSCI Nordic Index UCITS ETF (DR) 1D </t>
  </si>
  <si>
    <t xml:space="preserve">db x-trackers MSCI North America High Dividend Yield Index UCITS ETF (DR) 1C </t>
  </si>
  <si>
    <t xml:space="preserve">db x-trackers MSCI Pacific ex Japan Index UCITS ETF (DR) 1C </t>
  </si>
  <si>
    <t xml:space="preserve">db x-trackers MSCI Pakistan IM Index UCITS ETF 1C </t>
  </si>
  <si>
    <t xml:space="preserve">db x-trackers MSCI Pan-Euro Index UCITS ETF (DR) 1C </t>
  </si>
  <si>
    <t xml:space="preserve">db x-trackers MSCI Philippines IM Index UCITS ETF (DR) 1C </t>
  </si>
  <si>
    <t xml:space="preserve">db x-trackers MSCI Russia Capped Index UCITS ETF 1C </t>
  </si>
  <si>
    <t xml:space="preserve">db x-trackers MSCI Singapore IM Index UCITS ETF (DR) 1C </t>
  </si>
  <si>
    <t xml:space="preserve">db x-trackers MSCI Taiwan Index UCITS ETF (DR) 1C </t>
  </si>
  <si>
    <t xml:space="preserve">db x-trackers MSCI Thailand Index UCITS ETF (DR) 1C </t>
  </si>
  <si>
    <t xml:space="preserve">db x-trackers MSCI Turkey Index UCITS ETF (DR) 1D </t>
  </si>
  <si>
    <t xml:space="preserve">db x-trackers MSCI USA Index UCITS ETF (DR) 1C </t>
  </si>
  <si>
    <t xml:space="preserve">db x-trackers MSCI USA Index UCITS ETF 1C </t>
  </si>
  <si>
    <t xml:space="preserve">db x-trackers MSCI World Consumer Discretionary Index UCITS ETF 1C </t>
  </si>
  <si>
    <t xml:space="preserve">db x-trackers MSCI World Consumer Staples Index UCITS ETF 1C </t>
  </si>
  <si>
    <t xml:space="preserve">db x-trackers MSCI World Energy Index UCITS ETF 1C </t>
  </si>
  <si>
    <t xml:space="preserve">db x-trackers MSCI World Financials Index UCITS ETF 1C </t>
  </si>
  <si>
    <t xml:space="preserve">db x-trackers MSCI World Health Care Index UCITS ETF 1C </t>
  </si>
  <si>
    <t xml:space="preserve">db x-trackers MSCI World Index UCITS ETF (DR) 1C </t>
  </si>
  <si>
    <t xml:space="preserve">db x-trackers MSCI World Index UCITS ETF 1C </t>
  </si>
  <si>
    <t>db x-trackers MSCI World Index UCITS ETF 4C (EUR hedged)</t>
  </si>
  <si>
    <t xml:space="preserve">db x-trackers MSCI World Industrials Index UCITS ETF 1C </t>
  </si>
  <si>
    <t xml:space="preserve">db x-trackers MSCI World Information Technology Index UCITS ETF 1C </t>
  </si>
  <si>
    <t xml:space="preserve">db x-trackers MSCI World Materials Index UCITS ETF 1C </t>
  </si>
  <si>
    <t xml:space="preserve">db x-trackers MSCI World Telecom Services Index UCITS ETF 1C </t>
  </si>
  <si>
    <t xml:space="preserve">db x-trackers MSCI World Utilities Index UCITS ETF 1C </t>
  </si>
  <si>
    <t xml:space="preserve">db x-trackers Nikkei 225 UCITS ETF (DR) 1D </t>
  </si>
  <si>
    <t>db x-trackers Portfolio Income UCITS ETF 1D</t>
  </si>
  <si>
    <t xml:space="preserve">db x-trackers Portfolio Total Return UCITS ETF 1C </t>
  </si>
  <si>
    <t xml:space="preserve">db x-trackers S&amp;P 500 2x Inverse Daily UCITS ETF 1C </t>
  </si>
  <si>
    <t xml:space="preserve">db x-trackers S&amp;P 500 2x Leveraged Daily UCITS ETF 1C </t>
  </si>
  <si>
    <t xml:space="preserve">db x-trackers S&amp;P 500 Equal Weight UCITS ETF (DR) 1C </t>
  </si>
  <si>
    <t xml:space="preserve">db x-trackers S&amp;P 500 Inverse Daily UCITS ETF 1C </t>
  </si>
  <si>
    <t xml:space="preserve">db x-trackers S&amp;P 500 UCITS ETF 1C </t>
  </si>
  <si>
    <t xml:space="preserve">db x-trackers S&amp;P Global Infrastructure UCITS ETF 1C </t>
  </si>
  <si>
    <t xml:space="preserve">db x-trackers S&amp;P Select Frontier UCITS ETF 1C </t>
  </si>
  <si>
    <t xml:space="preserve">db x-trackers S&amp;P/ASX 200 UCITS ETF (DR) 1C </t>
  </si>
  <si>
    <t xml:space="preserve">db x-trackers ShortDAX Daily UCITS ETF 1C </t>
  </si>
  <si>
    <t xml:space="preserve">db x-trackers ShortDAX x2 Daily UCITS ETF 1C </t>
  </si>
  <si>
    <t xml:space="preserve">db x-trackers SLI UCITS ETF 1D </t>
  </si>
  <si>
    <t xml:space="preserve">db x-trackers SMI UCITS ETF (DR) 1D </t>
  </si>
  <si>
    <t>db x-trackers Stiftungs-UCITS ETF Stabilität 1D</t>
  </si>
  <si>
    <t xml:space="preserve">db x-trackers STOXX Europe 600 Banks Short Daily UCITS ETF 1C </t>
  </si>
  <si>
    <t xml:space="preserve">db x-trackers STOXX Europe 600 Banks UCITS ETF 1C </t>
  </si>
  <si>
    <t xml:space="preserve">db x-trackers STOXX Europe 600 Basic Resources Short Daily UCITS ETF 1C </t>
  </si>
  <si>
    <t xml:space="preserve">db x-trackers STOXX Europe 600 Basic Resources UCITS ETF 1C </t>
  </si>
  <si>
    <t xml:space="preserve">db x-trackers STOXX Europe 600 Food &amp; Beverage UCITS ETF 1C </t>
  </si>
  <si>
    <t xml:space="preserve">db x-trackers STOXX Europe 600 Health Care Short Daily UCITS ETF 1C </t>
  </si>
  <si>
    <t xml:space="preserve">db x-trackers STOXX Europe 600 Health Care UCITS ETF 1C </t>
  </si>
  <si>
    <t xml:space="preserve">db x-trackers STOXX Europe 600 Industrial Goods Short Daily UCITS ETF 1C </t>
  </si>
  <si>
    <t xml:space="preserve">db x-trackers STOXX Europe 600 Industrial Goods UCITS ETF 1C </t>
  </si>
  <si>
    <t xml:space="preserve">db x-trackers STOXX Europe 600 Insurance UCITS ETF 1C </t>
  </si>
  <si>
    <t xml:space="preserve">db x-trackers STOXX Europe 600 Oil &amp; Gas Short Daily UCITS ETF 1C </t>
  </si>
  <si>
    <t xml:space="preserve">db x-trackers STOXX Europe 600 Oil &amp; Gas UCITS ETF 1C </t>
  </si>
  <si>
    <t xml:space="preserve">db x-trackers STOXX Europe 600 Technology UCITS ETF 1C </t>
  </si>
  <si>
    <t xml:space="preserve">db x-trackers STOXX Europe 600 Telecommunications UCITS ETF 1C </t>
  </si>
  <si>
    <t xml:space="preserve">db x-trackers STOXX Europe 600 UCITS ETF (DR) 1C </t>
  </si>
  <si>
    <t xml:space="preserve">db x-trackers STOXX Europe 600 Utilities UCITS ETF 1C </t>
  </si>
  <si>
    <t xml:space="preserve">db x-trackers STOXX Global Select Dividend 100 UCITS ETF 1D </t>
  </si>
  <si>
    <t>UBS ETF - MSCI Canada UCITS ETF (hedged to EUR) A-acc</t>
  </si>
  <si>
    <t>UBS ETFs plc - CMCI Composite SF UCITS ETF (GBP) A-acc</t>
  </si>
  <si>
    <t>Source JPX-Nikkei 400 UCITS ETF Euro Hedged</t>
  </si>
  <si>
    <t>iShares MSCI Target UK Real Estate UCITS ETF</t>
  </si>
  <si>
    <t>db x-trackers S&amp;P 500 UCITS ETF (Prospective DR)</t>
  </si>
  <si>
    <t>db x-trackers Russell 2000 UCITS ETF (Prospective DR)</t>
  </si>
  <si>
    <t>db x-trackers Russell Midcap UCITS ETF (Prospective DR)</t>
  </si>
  <si>
    <t>LU1130155606</t>
  </si>
  <si>
    <t>IE00B50XJX92</t>
  </si>
  <si>
    <t>IE00BVGC6645</t>
  </si>
  <si>
    <t>DE000A14PKP1</t>
  </si>
  <si>
    <t>IE00BM67HW99</t>
  </si>
  <si>
    <t>IE00BJZ2DD79</t>
  </si>
  <si>
    <t>IE00BJZ2DC62</t>
  </si>
  <si>
    <t>iShares MSCI China A UCITS ETF</t>
  </si>
  <si>
    <t>IE00BQT3WG13</t>
  </si>
  <si>
    <t>Amundi ETF S&amp;P 500 Buyback UCITS ETF</t>
  </si>
  <si>
    <t>FR0012395473</t>
  </si>
  <si>
    <t>SPDR Morningstar Multi-Asset Global Infrastructure UCITS ETF</t>
  </si>
  <si>
    <t>IE00BQWJFQ70</t>
  </si>
  <si>
    <t>IE00BK1PV551</t>
  </si>
  <si>
    <t>db x-trackers JPX-Nikkei 400 UCITS ETF (DR)</t>
  </si>
  <si>
    <t>IE00BPVLQD13</t>
  </si>
  <si>
    <t>IE00BRB36B93</t>
  </si>
  <si>
    <t>iShares JPX-Nikkei 400 EUR Hedged UCITS ETF</t>
  </si>
  <si>
    <t>IE00BQT3W831</t>
  </si>
  <si>
    <t>UBS ETF - Barclays US Liquid Corporates 1-5 Year UCITS ETF (hedged to EUR) A-acc</t>
  </si>
  <si>
    <t>LU1048315243</t>
  </si>
  <si>
    <t>DEKA EURO STOXX 50 UCITS ETF</t>
  </si>
  <si>
    <t>DE000ETFL466</t>
  </si>
  <si>
    <t>UC Thomson Reuters Balanced European Convertible Bond UCITS ETF</t>
  </si>
  <si>
    <t>LU1199448058</t>
  </si>
  <si>
    <t>WisdomTree Japan Equity UCITS ETF - USD Hedged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</si>
  <si>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</si>
  <si>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</si>
  <si>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</si>
  <si>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</si>
  <si>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</si>
  <si>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Market Vectors Gold Miners UCITS ETF</t>
  </si>
  <si>
    <t>IE00BQQP9F84</t>
  </si>
  <si>
    <t>Market Vectors Junior Gold Miners UCITS ETF</t>
  </si>
  <si>
    <t>IE00BQQP9G91</t>
  </si>
  <si>
    <t>IE00BVZ6SP04</t>
  </si>
  <si>
    <t>Unicredit ETF</t>
  </si>
  <si>
    <t>Market Vectors</t>
  </si>
  <si>
    <t>05/2015</t>
  </si>
  <si>
    <t>iShares FTSE 100 UCITS ETF (Acc)</t>
  </si>
  <si>
    <t>db Copper Booster ETC (EUR)</t>
  </si>
  <si>
    <t>Source STOXX Eurozone Exporters UCITS ETF</t>
  </si>
  <si>
    <t>Source STOXX Japan Exporters UCITS ETF (EUR Hedged)</t>
  </si>
  <si>
    <t>PowerShares S&amp;P 500 VEQTOR UCITS ETF</t>
  </si>
  <si>
    <t>Amundi ETF Floating Rate USD Corporate UCITS ETF</t>
  </si>
  <si>
    <t>IE00BWFDP571</t>
  </si>
  <si>
    <t>IE00BWFDP803</t>
  </si>
  <si>
    <t>IE00BX8ZXS68</t>
  </si>
  <si>
    <t>FR0012647451</t>
  </si>
  <si>
    <t>Boost WTI Oil ETC</t>
  </si>
  <si>
    <t>DE000A18HC25</t>
  </si>
  <si>
    <t>Boost Brent Oil ETC</t>
  </si>
  <si>
    <t>DE000A18HC33</t>
  </si>
  <si>
    <t>Boost Gold ETC</t>
  </si>
  <si>
    <t>DE000A18HC41</t>
  </si>
  <si>
    <t>Boost Natural Gas ETC</t>
  </si>
  <si>
    <t>DE000A18HC58</t>
  </si>
  <si>
    <t>IE00B52XQP83</t>
  </si>
  <si>
    <t>06/2015</t>
  </si>
  <si>
    <t>DE000A15P0U3</t>
  </si>
  <si>
    <t>DE000A18HC66</t>
  </si>
  <si>
    <t>DE000A18HC74</t>
  </si>
  <si>
    <t>DE000A18HC82</t>
  </si>
  <si>
    <t>DE000A18HC90</t>
  </si>
  <si>
    <t>ETFS 5x Short CHF Long EUR</t>
  </si>
  <si>
    <t>Boost Long USD Short EUR 5x Daily ETP</t>
  </si>
  <si>
    <t>Boost Short USD Long EUR 5x Daily ETP</t>
  </si>
  <si>
    <t>Boost EURO STOXX Banks 3x Leverage Daily ETP</t>
  </si>
  <si>
    <t>Boost EURO STOXX Banks 3x Short Daily ETP</t>
  </si>
  <si>
    <t>Turnover Report: June 2015</t>
  </si>
  <si>
    <t xml:space="preserve">IMC TRADING B.V.                        </t>
  </si>
  <si>
    <t>iShares MSCI EMU USD Hedged UCITS ETF</t>
  </si>
  <si>
    <t>IE00BWZN1T31</t>
  </si>
  <si>
    <t>Lyxor UCITS ETF FTSE Athex Large Cap</t>
  </si>
  <si>
    <t>ROBO-STOX® Global Robotics and Automation GO UCITS ETF</t>
  </si>
  <si>
    <t>UBS ETF (IE) MSCI USA hedged EUR UCITS ETF (EUR) A-acc</t>
  </si>
  <si>
    <t>ETFS Daily Leveraged Cocoa</t>
  </si>
  <si>
    <t>ETFS Daily Leveraged Coffee</t>
  </si>
  <si>
    <t>ETFS Daily Leveraged Copper</t>
  </si>
  <si>
    <t>ETFS Daily Leveraged Corn</t>
  </si>
  <si>
    <t>ETFS Daily Leveraged Sugar</t>
  </si>
  <si>
    <t>ETFS Daily Short Coffee</t>
  </si>
  <si>
    <t>ETFS 3x Daily Long EURO STOXX 50®</t>
  </si>
  <si>
    <t>ETFS 3x Daily Short EURO STOXX 50®</t>
  </si>
  <si>
    <t>Designated Sponsor Report: June 2015</t>
  </si>
  <si>
    <t>k.A.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</si>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</sst>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%"/>
    <numFmt numFmtId="165" formatCode="#,##0.00;\(#,##0.00\)"/>
    <numFmt numFmtId="166" formatCode="0.0000000000"/>
    <numFmt numFmtId="167" formatCode="#,##0.00000000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</borders>
  <cellStyleXfs count="18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</cellStyleXfs>
  <cellXfs count="202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0" fontId="9" fillId="5" borderId="12" xfId="4" applyFont="1" applyFill="1" applyBorder="1" applyAlignment="1">
      <alignment horizontal="left"/>
    </xf>
    <xf numFmtId="0" fontId="9" fillId="5" borderId="13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28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2" fillId="6" borderId="0" xfId="1" applyFont="1" applyFill="1" applyAlignment="1">
      <alignment vertical="center"/>
    </xf>
    <xf numFmtId="4" fontId="2" fillId="7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49" fontId="3" fillId="2" borderId="33" xfId="1" applyNumberFormat="1" applyFont="1" applyFill="1" applyBorder="1" applyAlignment="1">
      <alignment horizontal="right" vertical="top" wrapText="1"/>
    </xf>
    <xf numFmtId="0" fontId="2" fillId="0" borderId="34" xfId="4" applyFont="1" applyBorder="1" applyAlignment="1"/>
    <xf numFmtId="0" fontId="2" fillId="2" borderId="7" xfId="12" applyFont="1" applyFill="1" applyBorder="1" applyAlignment="1">
      <alignment vertical="center"/>
    </xf>
    <xf numFmtId="4" fontId="2" fillId="0" borderId="35" xfId="9" applyNumberFormat="1" applyFont="1" applyFill="1" applyBorder="1" applyAlignment="1">
      <alignment vertical="center"/>
    </xf>
    <xf numFmtId="0" fontId="9" fillId="4" borderId="3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9" fillId="4" borderId="28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4" fontId="2" fillId="0" borderId="0" xfId="9" applyNumberFormat="1" applyFont="1" applyAlignment="1">
      <alignment vertical="center"/>
    </xf>
    <xf numFmtId="4" fontId="3" fillId="2" borderId="16" xfId="9" quotePrefix="1" applyNumberFormat="1" applyFont="1" applyFill="1" applyBorder="1" applyAlignment="1">
      <alignment horizontal="right"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0" fontId="6" fillId="0" borderId="0" xfId="9" applyFont="1" applyFill="1" applyAlignment="1">
      <alignment vertical="center"/>
    </xf>
    <xf numFmtId="49" fontId="2" fillId="0" borderId="0" xfId="9" applyNumberFormat="1" applyFont="1" applyFill="1" applyAlignment="1">
      <alignment vertical="top" wrapText="1"/>
    </xf>
    <xf numFmtId="4" fontId="2" fillId="0" borderId="9" xfId="1" applyNumberFormat="1" applyFont="1" applyFill="1" applyBorder="1" applyAlignment="1">
      <alignment horizontal="right" vertical="center"/>
    </xf>
    <xf numFmtId="4" fontId="6" fillId="0" borderId="0" xfId="1" applyNumberFormat="1" applyFont="1" applyAlignment="1">
      <alignment vertical="center"/>
    </xf>
    <xf numFmtId="4" fontId="6" fillId="0" borderId="0" xfId="9" applyNumberFormat="1" applyFont="1" applyFill="1" applyAlignment="1">
      <alignment vertical="center"/>
    </xf>
    <xf numFmtId="2" fontId="2" fillId="0" borderId="0" xfId="1" applyNumberFormat="1" applyFont="1" applyAlignment="1">
      <alignment vertical="center"/>
    </xf>
    <xf numFmtId="0" fontId="2" fillId="0" borderId="25" xfId="4" applyFont="1" applyBorder="1" applyAlignment="1"/>
    <xf numFmtId="4" fontId="2" fillId="0" borderId="36" xfId="9" applyNumberFormat="1" applyFont="1" applyFill="1" applyBorder="1" applyAlignment="1">
      <alignment vertical="center"/>
    </xf>
    <xf numFmtId="0" fontId="9" fillId="4" borderId="14" xfId="1" applyFont="1" applyFill="1" applyBorder="1" applyAlignment="1">
      <alignment horizontal="right" vertical="center"/>
    </xf>
    <xf numFmtId="4" fontId="2" fillId="0" borderId="6" xfId="1" applyNumberFormat="1" applyFont="1" applyFill="1" applyBorder="1" applyAlignment="1">
      <alignment horizontal="right" vertical="center"/>
    </xf>
    <xf numFmtId="4" fontId="2" fillId="2" borderId="7" xfId="12" applyNumberFormat="1" applyFont="1" applyFill="1" applyBorder="1" applyAlignment="1">
      <alignment horizontal="right" vertical="center"/>
    </xf>
    <xf numFmtId="3" fontId="2" fillId="0" borderId="0" xfId="12" applyNumberFormat="1" applyFont="1" applyBorder="1" applyAlignment="1">
      <alignment horizontal="right"/>
    </xf>
    <xf numFmtId="0" fontId="2" fillId="0" borderId="14" xfId="9" applyNumberFormat="1" applyFont="1" applyBorder="1" applyAlignment="1">
      <alignment horizontal="left" vertical="top"/>
    </xf>
    <xf numFmtId="0" fontId="2" fillId="6" borderId="14" xfId="9" applyNumberFormat="1" applyFont="1" applyFill="1" applyBorder="1" applyAlignment="1">
      <alignment horizontal="left" vertical="top"/>
    </xf>
    <xf numFmtId="164" fontId="2" fillId="0" borderId="33" xfId="11" applyNumberFormat="1" applyFont="1" applyBorder="1"/>
    <xf numFmtId="0" fontId="2" fillId="6" borderId="16" xfId="9" applyNumberFormat="1" applyFont="1" applyFill="1" applyBorder="1" applyAlignment="1">
      <alignment horizontal="left" vertical="top"/>
    </xf>
    <xf numFmtId="0" fontId="6" fillId="0" borderId="6" xfId="1" applyFont="1" applyBorder="1" applyAlignment="1">
      <alignment vertical="center"/>
    </xf>
    <xf numFmtId="4" fontId="1" fillId="0" borderId="0" xfId="13" applyNumberFormat="1" applyAlignment="1"/>
    <xf numFmtId="164" fontId="2" fillId="0" borderId="31" xfId="11" applyNumberFormat="1" applyFont="1" applyBorder="1"/>
    <xf numFmtId="49" fontId="3" fillId="2" borderId="37" xfId="9" quotePrefix="1" applyNumberFormat="1" applyFont="1" applyFill="1" applyBorder="1" applyAlignment="1">
      <alignment horizontal="right" vertical="top" wrapText="1"/>
    </xf>
    <xf numFmtId="164" fontId="2" fillId="6" borderId="33" xfId="11" applyNumberFormat="1" applyFont="1" applyFill="1" applyBorder="1"/>
    <xf numFmtId="0" fontId="2" fillId="6" borderId="0" xfId="9" applyNumberFormat="1" applyFont="1" applyFill="1" applyBorder="1" applyAlignment="1">
      <alignment horizontal="left" vertical="top"/>
    </xf>
    <xf numFmtId="167" fontId="2" fillId="0" borderId="0" xfId="9" applyNumberFormat="1" applyFont="1" applyFill="1" applyBorder="1" applyAlignment="1">
      <alignment vertical="center"/>
    </xf>
    <xf numFmtId="0" fontId="2" fillId="0" borderId="38" xfId="4" applyFont="1" applyBorder="1" applyAlignment="1"/>
    <xf numFmtId="3" fontId="6" fillId="0" borderId="0" xfId="12" applyNumberFormat="1" applyFont="1" applyAlignment="1">
      <alignment horizontal="right" vertical="center"/>
    </xf>
    <xf numFmtId="0" fontId="2" fillId="0" borderId="10" xfId="1" applyFont="1" applyBorder="1" applyAlignment="1">
      <alignment vertical="center"/>
    </xf>
    <xf numFmtId="0" fontId="2" fillId="0" borderId="10" xfId="1" applyFont="1" applyBorder="1" applyAlignment="1">
      <alignment horizontal="left" vertical="center"/>
    </xf>
    <xf numFmtId="4" fontId="6" fillId="6" borderId="0" xfId="9" applyNumberFormat="1" applyFont="1" applyFill="1" applyAlignment="1">
      <alignment vertical="center"/>
    </xf>
    <xf numFmtId="4" fontId="2" fillId="0" borderId="39" xfId="9" applyNumberFormat="1" applyFont="1" applyFill="1" applyBorder="1" applyAlignment="1">
      <alignment vertical="center"/>
    </xf>
    <xf numFmtId="4" fontId="2" fillId="0" borderId="40" xfId="9" applyNumberFormat="1" applyFont="1" applyFill="1" applyBorder="1" applyAlignment="1">
      <alignment vertical="center"/>
    </xf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10" fillId="4" borderId="0" xfId="9" applyFont="1" applyFill="1" applyBorder="1" applyAlignment="1">
      <alignment horizontal="center" vertical="center"/>
    </xf>
    <xf numFmtId="0" fontId="10" fillId="4" borderId="33" xfId="9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</cellXfs>
  <cellStyles count="18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 4 2" xfId="15"/>
    <cellStyle name="Normal 5" xfId="16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3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Jul 13 Aug 13 Sep 13 Okt 13 Nov 13 Dez 13 Jan 14 Feb 14 Mrz 14 Apr 14 Mai 14 Jun 14 Jul 14 Aug 14</c:v>
          </c:tx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41791</c:v>
              </c:pt>
              <c:pt idx="1">
                <c:v>41821</c:v>
              </c:pt>
              <c:pt idx="2">
                <c:v>41852</c:v>
              </c:pt>
              <c:pt idx="3">
                <c:v>41883</c:v>
              </c:pt>
              <c:pt idx="4">
                <c:v>41913</c:v>
              </c:pt>
              <c:pt idx="5">
                <c:v>41944</c:v>
              </c:pt>
              <c:pt idx="6">
                <c:v>41974</c:v>
              </c:pt>
              <c:pt idx="7">
                <c:v>42005</c:v>
              </c:pt>
              <c:pt idx="8">
                <c:v>42036</c:v>
              </c:pt>
              <c:pt idx="9">
                <c:v>42064</c:v>
              </c:pt>
              <c:pt idx="10">
                <c:v>42095</c:v>
              </c:pt>
              <c:pt idx="11">
                <c:v>42125</c:v>
              </c:pt>
              <c:pt idx="12">
                <c:v>42156</c:v>
              </c:pt>
            </c:numLit>
          </c:cat>
          <c:val>
            <c:numLit>
              <c:formatCode>General</c:formatCode>
              <c:ptCount val="13"/>
              <c:pt idx="0">
                <c:v>8511.6469280971196</c:v>
              </c:pt>
              <c:pt idx="1">
                <c:v>9948.5509704069118</c:v>
              </c:pt>
              <c:pt idx="2">
                <c:v>10968.876612848549</c:v>
              </c:pt>
              <c:pt idx="3">
                <c:v>10189.796363623273</c:v>
              </c:pt>
              <c:pt idx="4">
                <c:v>18201.12131161596</c:v>
              </c:pt>
              <c:pt idx="5">
                <c:v>10984.758402362926</c:v>
              </c:pt>
              <c:pt idx="6">
                <c:v>14602.322402893202</c:v>
              </c:pt>
              <c:pt idx="7">
                <c:v>18646.841223585041</c:v>
              </c:pt>
              <c:pt idx="8">
                <c:v>14647.169583364237</c:v>
              </c:pt>
              <c:pt idx="9">
                <c:v>17795.490834950659</c:v>
              </c:pt>
              <c:pt idx="10">
                <c:v>15306.075078856116</c:v>
              </c:pt>
              <c:pt idx="11">
                <c:v>14835.824129151712</c:v>
              </c:pt>
              <c:pt idx="12">
                <c:v>18680.105935482374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153728"/>
        <c:axId val="92155264"/>
      </c:barChart>
      <c:catAx>
        <c:axId val="921537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15526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92155264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153728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206784"/>
        <c:axId val="95409280"/>
        <c:axId val="0"/>
      </c:bar3DChart>
      <c:catAx>
        <c:axId val="952067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40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409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206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959488"/>
        <c:axId val="92961024"/>
        <c:axId val="0"/>
      </c:bar3DChart>
      <c:catAx>
        <c:axId val="92959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961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296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959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977408"/>
        <c:axId val="92983296"/>
        <c:axId val="0"/>
      </c:bar3DChart>
      <c:catAx>
        <c:axId val="929774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98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298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977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059328"/>
        <c:axId val="93061120"/>
        <c:axId val="0"/>
      </c:bar3DChart>
      <c:catAx>
        <c:axId val="930593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06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06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059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072768"/>
        <c:axId val="93086848"/>
        <c:axId val="0"/>
      </c:bar3DChart>
      <c:catAx>
        <c:axId val="9307276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08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08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072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111808"/>
        <c:axId val="93113344"/>
        <c:axId val="0"/>
      </c:bar3DChart>
      <c:catAx>
        <c:axId val="9311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113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113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11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961664"/>
        <c:axId val="94963200"/>
        <c:axId val="0"/>
      </c:bar3DChart>
      <c:catAx>
        <c:axId val="949616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963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4963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961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983680"/>
        <c:axId val="94985216"/>
        <c:axId val="0"/>
      </c:bar3DChart>
      <c:catAx>
        <c:axId val="949836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98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498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983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000832"/>
        <c:axId val="95199232"/>
        <c:axId val="0"/>
      </c:bar3DChart>
      <c:catAx>
        <c:axId val="9500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99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99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0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2828926</xdr:colOff>
      <xdr:row>0</xdr:row>
      <xdr:rowOff>123826</xdr:rowOff>
    </xdr:from>
    <xdr:to>
      <xdr:col>6</xdr:col>
      <xdr:colOff>900590</xdr:colOff>
      <xdr:row>1</xdr:row>
      <xdr:rowOff>114301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>
      <selection activeCell="I5" sqref="I5"/>
    </sheetView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41" t="s">
        <v>279</v>
      </c>
      <c r="B1" s="138"/>
      <c r="C1" s="2"/>
      <c r="D1" s="2"/>
      <c r="E1" s="3"/>
      <c r="F1" s="4"/>
      <c r="G1" s="4"/>
    </row>
    <row r="2" spans="1:7" ht="24.75" customHeight="1" x14ac:dyDescent="0.2">
      <c r="A2" s="6" t="s">
        <v>3195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30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30"/>
      <c r="B26" s="130"/>
      <c r="C26" s="130"/>
      <c r="D26" s="130"/>
      <c r="E26" s="124"/>
      <c r="F26" s="124" t="e">
        <v>#N/A</v>
      </c>
      <c r="G26" s="124"/>
    </row>
    <row r="27" spans="1:7" ht="12.75" thickBot="1" x14ac:dyDescent="0.25">
      <c r="A27" s="130"/>
      <c r="B27" s="130"/>
      <c r="C27" s="130"/>
      <c r="D27" s="130"/>
      <c r="E27" s="124"/>
      <c r="F27" s="124"/>
      <c r="G27" s="124"/>
    </row>
    <row r="28" spans="1:7" ht="12.75" customHeight="1" x14ac:dyDescent="0.2">
      <c r="A28" s="187" t="s">
        <v>641</v>
      </c>
      <c r="B28" s="31"/>
      <c r="C28" s="34" t="s">
        <v>638</v>
      </c>
      <c r="D28" s="1"/>
      <c r="E28" s="187" t="s">
        <v>644</v>
      </c>
      <c r="F28" s="39"/>
      <c r="G28" s="40" t="s">
        <v>944</v>
      </c>
    </row>
    <row r="29" spans="1:7" ht="12.75" customHeight="1" thickBot="1" x14ac:dyDescent="0.25">
      <c r="A29" s="188"/>
      <c r="B29" s="32"/>
      <c r="C29" s="33" t="s">
        <v>637</v>
      </c>
      <c r="D29" s="1"/>
      <c r="E29" s="188"/>
      <c r="F29" s="41"/>
      <c r="G29" s="42" t="s">
        <v>945</v>
      </c>
    </row>
    <row r="30" spans="1:7" ht="17.25" customHeight="1" x14ac:dyDescent="0.2">
      <c r="A30" s="35" t="s">
        <v>2703</v>
      </c>
      <c r="B30" s="12" t="s">
        <v>2686</v>
      </c>
      <c r="C30" s="159">
        <v>4.1065909090909098</v>
      </c>
      <c r="D30"/>
      <c r="E30" s="35" t="s">
        <v>2522</v>
      </c>
      <c r="F30" s="12" t="s">
        <v>572</v>
      </c>
      <c r="G30" s="159">
        <v>2355.8251662020002</v>
      </c>
    </row>
    <row r="31" spans="1:7" ht="17.25" customHeight="1" x14ac:dyDescent="0.2">
      <c r="A31" s="36" t="s">
        <v>2522</v>
      </c>
      <c r="B31" s="13" t="s">
        <v>572</v>
      </c>
      <c r="C31" s="43">
        <v>4.3319545454545496</v>
      </c>
      <c r="D31"/>
      <c r="E31" s="36" t="s">
        <v>2037</v>
      </c>
      <c r="F31" s="13" t="s">
        <v>579</v>
      </c>
      <c r="G31" s="159">
        <v>1094.8498426600001</v>
      </c>
    </row>
    <row r="32" spans="1:7" ht="17.25" customHeight="1" x14ac:dyDescent="0.2">
      <c r="A32" s="36" t="s">
        <v>2420</v>
      </c>
      <c r="B32" s="13" t="s">
        <v>243</v>
      </c>
      <c r="C32" s="43">
        <v>5.0235454545454497</v>
      </c>
      <c r="D32"/>
      <c r="E32" s="36" t="s">
        <v>2060</v>
      </c>
      <c r="F32" s="13" t="s">
        <v>593</v>
      </c>
      <c r="G32" s="43">
        <v>703.26542595000001</v>
      </c>
    </row>
    <row r="33" spans="1:7" ht="17.25" customHeight="1" x14ac:dyDescent="0.2">
      <c r="A33" s="36" t="s">
        <v>1935</v>
      </c>
      <c r="B33" s="13" t="s">
        <v>411</v>
      </c>
      <c r="C33" s="43">
        <v>5.5084545454545504</v>
      </c>
      <c r="D33"/>
      <c r="E33" s="36" t="s">
        <v>2371</v>
      </c>
      <c r="F33" s="13" t="s">
        <v>580</v>
      </c>
      <c r="G33" s="43">
        <v>444.775469149</v>
      </c>
    </row>
    <row r="34" spans="1:7" ht="17.25" customHeight="1" x14ac:dyDescent="0.2">
      <c r="A34" s="36" t="s">
        <v>2116</v>
      </c>
      <c r="B34" s="13" t="s">
        <v>171</v>
      </c>
      <c r="C34" s="43">
        <v>5.7756363636363597</v>
      </c>
      <c r="D34"/>
      <c r="E34" s="36" t="s">
        <v>2084</v>
      </c>
      <c r="F34" s="13" t="s">
        <v>337</v>
      </c>
      <c r="G34" s="43">
        <v>323.48699532999996</v>
      </c>
    </row>
    <row r="35" spans="1:7" ht="17.25" customHeight="1" x14ac:dyDescent="0.2">
      <c r="A35" s="36" t="s">
        <v>2390</v>
      </c>
      <c r="B35" s="13" t="s">
        <v>244</v>
      </c>
      <c r="C35" s="43">
        <v>6.37113636363636</v>
      </c>
      <c r="D35"/>
      <c r="E35" s="36" t="s">
        <v>1559</v>
      </c>
      <c r="F35" s="13" t="s">
        <v>330</v>
      </c>
      <c r="G35" s="43">
        <v>216.913287102</v>
      </c>
    </row>
    <row r="36" spans="1:7" ht="17.25" customHeight="1" x14ac:dyDescent="0.2">
      <c r="A36" s="36" t="s">
        <v>1989</v>
      </c>
      <c r="B36" s="13" t="s">
        <v>414</v>
      </c>
      <c r="C36" s="43">
        <v>7.6329090909090898</v>
      </c>
      <c r="D36"/>
      <c r="E36" s="36" t="s">
        <v>2081</v>
      </c>
      <c r="F36" s="13" t="s">
        <v>860</v>
      </c>
      <c r="G36" s="43">
        <v>204.45852634099998</v>
      </c>
    </row>
    <row r="37" spans="1:7" ht="17.25" customHeight="1" x14ac:dyDescent="0.2">
      <c r="A37" s="36" t="s">
        <v>2084</v>
      </c>
      <c r="B37" s="13" t="s">
        <v>337</v>
      </c>
      <c r="C37" s="43">
        <v>7.8798181818181803</v>
      </c>
      <c r="D37"/>
      <c r="E37" s="36" t="s">
        <v>2393</v>
      </c>
      <c r="F37" s="13" t="s">
        <v>158</v>
      </c>
      <c r="G37" s="43">
        <v>163.745336356</v>
      </c>
    </row>
    <row r="38" spans="1:7" ht="17.25" customHeight="1" x14ac:dyDescent="0.2">
      <c r="A38" s="36" t="s">
        <v>2133</v>
      </c>
      <c r="B38" s="13" t="s">
        <v>284</v>
      </c>
      <c r="C38" s="43">
        <v>8.1065909090909098</v>
      </c>
      <c r="D38"/>
      <c r="E38" s="36" t="s">
        <v>2703</v>
      </c>
      <c r="F38" s="13" t="s">
        <v>2686</v>
      </c>
      <c r="G38" s="43">
        <v>147.86163167500001</v>
      </c>
    </row>
    <row r="39" spans="1:7" ht="17.25" customHeight="1" thickBot="1" x14ac:dyDescent="0.25">
      <c r="A39" s="16" t="s">
        <v>2060</v>
      </c>
      <c r="B39" s="15" t="s">
        <v>593</v>
      </c>
      <c r="C39" s="44">
        <v>8.5776818181818193</v>
      </c>
      <c r="D39"/>
      <c r="E39" s="182" t="s">
        <v>1622</v>
      </c>
      <c r="F39" s="183" t="s">
        <v>751</v>
      </c>
      <c r="G39" s="44">
        <v>114.208597036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30"/>
      <c r="B41" s="130"/>
      <c r="C41" s="130"/>
      <c r="E41" s="124"/>
      <c r="F41" s="124"/>
      <c r="G41" s="124"/>
    </row>
    <row r="42" spans="1:7" ht="12.75" x14ac:dyDescent="0.2">
      <c r="A42" s="187" t="s">
        <v>642</v>
      </c>
      <c r="B42" s="31"/>
      <c r="C42" s="34" t="s">
        <v>638</v>
      </c>
      <c r="D42" s="130"/>
      <c r="E42" s="189" t="s">
        <v>643</v>
      </c>
      <c r="F42" s="39"/>
      <c r="G42" s="40" t="s">
        <v>944</v>
      </c>
    </row>
    <row r="43" spans="1:7" ht="12.75" customHeight="1" thickBot="1" x14ac:dyDescent="0.25">
      <c r="A43" s="188"/>
      <c r="B43" s="32"/>
      <c r="C43" s="33" t="s">
        <v>637</v>
      </c>
      <c r="D43" s="123"/>
      <c r="E43" s="190"/>
      <c r="F43" s="41"/>
      <c r="G43" s="42" t="s">
        <v>945</v>
      </c>
    </row>
    <row r="44" spans="1:7" ht="17.25" customHeight="1" x14ac:dyDescent="0.2">
      <c r="A44" s="36" t="s">
        <v>1556</v>
      </c>
      <c r="B44" s="12" t="s">
        <v>123</v>
      </c>
      <c r="C44" s="43">
        <v>0.69572727272727297</v>
      </c>
      <c r="D44" s="1"/>
      <c r="E44" s="36" t="s">
        <v>2199</v>
      </c>
      <c r="F44" s="12" t="s">
        <v>47</v>
      </c>
      <c r="G44" s="43">
        <v>136.21009798</v>
      </c>
    </row>
    <row r="45" spans="1:7" ht="17.25" customHeight="1" x14ac:dyDescent="0.2">
      <c r="A45" s="36" t="s">
        <v>2087</v>
      </c>
      <c r="B45" s="14" t="s">
        <v>840</v>
      </c>
      <c r="C45" s="43">
        <v>3.9046818181818201</v>
      </c>
      <c r="E45" s="36" t="s">
        <v>2095</v>
      </c>
      <c r="F45" s="14" t="s">
        <v>46</v>
      </c>
      <c r="G45" s="43">
        <v>120.80827799799999</v>
      </c>
    </row>
    <row r="46" spans="1:7" ht="17.25" customHeight="1" x14ac:dyDescent="0.2">
      <c r="A46" s="36" t="s">
        <v>2096</v>
      </c>
      <c r="B46" s="14" t="s">
        <v>838</v>
      </c>
      <c r="C46" s="43">
        <v>3.9223181818181798</v>
      </c>
      <c r="E46" s="36" t="s">
        <v>1556</v>
      </c>
      <c r="F46" s="14" t="s">
        <v>123</v>
      </c>
      <c r="G46" s="43">
        <v>117.675552767</v>
      </c>
    </row>
    <row r="47" spans="1:7" ht="17.25" customHeight="1" x14ac:dyDescent="0.2">
      <c r="A47" s="36" t="s">
        <v>2092</v>
      </c>
      <c r="B47" s="14" t="s">
        <v>837</v>
      </c>
      <c r="C47" s="43">
        <v>4.15227272727273</v>
      </c>
      <c r="E47" s="36" t="s">
        <v>1552</v>
      </c>
      <c r="F47" s="14" t="s">
        <v>137</v>
      </c>
      <c r="G47" s="43">
        <v>117.49796968000001</v>
      </c>
    </row>
    <row r="48" spans="1:7" ht="17.25" customHeight="1" x14ac:dyDescent="0.2">
      <c r="A48" s="36" t="s">
        <v>2099</v>
      </c>
      <c r="B48" s="14" t="s">
        <v>841</v>
      </c>
      <c r="C48" s="43">
        <v>4.7748181818181799</v>
      </c>
      <c r="E48" s="36" t="s">
        <v>2012</v>
      </c>
      <c r="F48" s="14" t="s">
        <v>250</v>
      </c>
      <c r="G48" s="43">
        <v>102.87981218500001</v>
      </c>
    </row>
    <row r="49" spans="1:7" ht="17.25" customHeight="1" x14ac:dyDescent="0.2">
      <c r="A49" s="36" t="s">
        <v>2255</v>
      </c>
      <c r="B49" s="14" t="s">
        <v>189</v>
      </c>
      <c r="C49" s="43">
        <v>5.0637272727272702</v>
      </c>
      <c r="E49" s="36" t="s">
        <v>1853</v>
      </c>
      <c r="F49" s="14" t="s">
        <v>1274</v>
      </c>
      <c r="G49" s="43">
        <v>62.35409224</v>
      </c>
    </row>
    <row r="50" spans="1:7" ht="17.25" customHeight="1" x14ac:dyDescent="0.2">
      <c r="A50" s="36" t="s">
        <v>1535</v>
      </c>
      <c r="B50" s="14" t="s">
        <v>165</v>
      </c>
      <c r="C50" s="43">
        <v>5.0875454545454604</v>
      </c>
      <c r="E50" s="36" t="s">
        <v>2040</v>
      </c>
      <c r="F50" s="14" t="s">
        <v>842</v>
      </c>
      <c r="G50" s="43">
        <v>50.753541435999999</v>
      </c>
    </row>
    <row r="51" spans="1:7" ht="17.25" customHeight="1" x14ac:dyDescent="0.2">
      <c r="A51" s="36" t="s">
        <v>2264</v>
      </c>
      <c r="B51" s="14" t="s">
        <v>185</v>
      </c>
      <c r="C51" s="43">
        <v>5.1260909090909097</v>
      </c>
      <c r="E51" s="36" t="s">
        <v>1536</v>
      </c>
      <c r="F51" s="14" t="s">
        <v>167</v>
      </c>
      <c r="G51" s="43">
        <v>47.267161440999999</v>
      </c>
    </row>
    <row r="52" spans="1:7" ht="17.25" customHeight="1" x14ac:dyDescent="0.2">
      <c r="A52" s="36" t="s">
        <v>2155</v>
      </c>
      <c r="B52" s="14" t="s">
        <v>48</v>
      </c>
      <c r="C52" s="43">
        <v>5.6675000000000004</v>
      </c>
      <c r="D52" s="5"/>
      <c r="E52" s="36" t="s">
        <v>1626</v>
      </c>
      <c r="F52" s="14" t="s">
        <v>2743</v>
      </c>
      <c r="G52" s="43">
        <v>45.891210280000003</v>
      </c>
    </row>
    <row r="53" spans="1:7" ht="17.25" customHeight="1" thickBot="1" x14ac:dyDescent="0.25">
      <c r="A53" s="16" t="s">
        <v>2102</v>
      </c>
      <c r="B53" s="15" t="s">
        <v>246</v>
      </c>
      <c r="C53" s="44">
        <v>5.8334545454545497</v>
      </c>
      <c r="D53" s="5"/>
      <c r="E53" s="16" t="s">
        <v>2099</v>
      </c>
      <c r="F53" s="15" t="s">
        <v>841</v>
      </c>
      <c r="G53" s="44">
        <v>44.554655751999995</v>
      </c>
    </row>
    <row r="54" spans="1:7" ht="17.25" customHeight="1" thickBot="1" x14ac:dyDescent="0.25">
      <c r="A54" s="133"/>
      <c r="B54" s="134"/>
      <c r="C54" s="135"/>
      <c r="D54" s="5"/>
      <c r="E54" s="133"/>
      <c r="F54" s="124"/>
      <c r="G54" s="136"/>
    </row>
    <row r="55" spans="1:7" ht="17.25" customHeight="1" x14ac:dyDescent="0.2">
      <c r="A55" s="187" t="s">
        <v>639</v>
      </c>
      <c r="B55" s="31"/>
      <c r="C55" s="34" t="s">
        <v>638</v>
      </c>
      <c r="D55" s="124"/>
      <c r="E55" s="187" t="s">
        <v>640</v>
      </c>
      <c r="F55" s="39"/>
      <c r="G55" s="40" t="s">
        <v>944</v>
      </c>
    </row>
    <row r="56" spans="1:7" ht="12.75" customHeight="1" thickBot="1" x14ac:dyDescent="0.25">
      <c r="A56" s="188"/>
      <c r="B56" s="32"/>
      <c r="C56" s="33" t="s">
        <v>637</v>
      </c>
      <c r="D56" s="30"/>
      <c r="E56" s="188"/>
      <c r="F56" s="41"/>
      <c r="G56" s="42" t="s">
        <v>945</v>
      </c>
    </row>
    <row r="57" spans="1:7" ht="18" customHeight="1" x14ac:dyDescent="0.2">
      <c r="A57" s="35" t="s">
        <v>2370</v>
      </c>
      <c r="B57" s="12" t="s">
        <v>836</v>
      </c>
      <c r="C57" s="43">
        <v>18.598818181818199</v>
      </c>
      <c r="D57" s="30"/>
      <c r="E57" s="35" t="s">
        <v>2370</v>
      </c>
      <c r="F57" s="12" t="s">
        <v>836</v>
      </c>
      <c r="G57" s="43">
        <v>19.035060759</v>
      </c>
    </row>
    <row r="58" spans="1:7" ht="17.25" customHeight="1" x14ac:dyDescent="0.2">
      <c r="A58" s="36" t="s">
        <v>2391</v>
      </c>
      <c r="B58" s="13" t="s">
        <v>500</v>
      </c>
      <c r="C58" s="43">
        <v>18.655000000000001</v>
      </c>
      <c r="E58" s="36" t="s">
        <v>2633</v>
      </c>
      <c r="F58" s="13" t="s">
        <v>99</v>
      </c>
      <c r="G58" s="43">
        <v>16.875139774999997</v>
      </c>
    </row>
    <row r="59" spans="1:7" ht="17.25" customHeight="1" x14ac:dyDescent="0.2">
      <c r="A59" s="36" t="s">
        <v>2392</v>
      </c>
      <c r="B59" s="13" t="s">
        <v>501</v>
      </c>
      <c r="C59" s="43">
        <v>25.7566818181818</v>
      </c>
      <c r="E59" s="36" t="s">
        <v>1928</v>
      </c>
      <c r="F59" s="13" t="s">
        <v>21</v>
      </c>
      <c r="G59" s="43">
        <v>8.454147377</v>
      </c>
    </row>
    <row r="60" spans="1:7" ht="17.25" customHeight="1" x14ac:dyDescent="0.2">
      <c r="A60" s="7" t="s">
        <v>1928</v>
      </c>
      <c r="B60" s="7" t="s">
        <v>21</v>
      </c>
      <c r="C60" s="162">
        <v>28.334954545454501</v>
      </c>
      <c r="E60" s="7" t="s">
        <v>2391</v>
      </c>
      <c r="F60" s="7" t="s">
        <v>500</v>
      </c>
      <c r="G60" s="162">
        <v>7.3930375999999995</v>
      </c>
    </row>
    <row r="61" spans="1:7" ht="17.25" customHeight="1" thickBot="1" x14ac:dyDescent="0.25">
      <c r="A61" s="16" t="s">
        <v>3120</v>
      </c>
      <c r="B61" s="15" t="s">
        <v>3127</v>
      </c>
      <c r="C61" s="44">
        <v>31.0520454545455</v>
      </c>
      <c r="E61" s="16" t="s">
        <v>2340</v>
      </c>
      <c r="F61" s="15" t="s">
        <v>342</v>
      </c>
      <c r="G61" s="44">
        <v>3.4644223950000002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1172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62</v>
      </c>
      <c r="B65" s="5"/>
      <c r="C65" s="5"/>
      <c r="D65" s="5"/>
      <c r="E65" s="7"/>
      <c r="F65" s="7"/>
      <c r="G65" s="7"/>
    </row>
    <row r="352" spans="1:3" x14ac:dyDescent="0.2">
      <c r="A352" s="5"/>
      <c r="B352" s="5"/>
      <c r="C352" s="5"/>
    </row>
    <row r="430" spans="1:3" x14ac:dyDescent="0.2">
      <c r="A430" s="5"/>
      <c r="B430" s="5"/>
      <c r="C430" s="5"/>
    </row>
    <row r="566" spans="1:3" x14ac:dyDescent="0.2">
      <c r="A566" s="5"/>
      <c r="B566" s="5"/>
      <c r="C566" s="5"/>
    </row>
    <row r="618" spans="1:3" x14ac:dyDescent="0.2">
      <c r="A618" s="5"/>
      <c r="B618" s="5"/>
      <c r="C618" s="5"/>
    </row>
    <row r="1229" spans="1:3" x14ac:dyDescent="0.2">
      <c r="A1229" s="5"/>
      <c r="B1229" s="5"/>
      <c r="C1229" s="5"/>
    </row>
    <row r="1240" spans="1:3" x14ac:dyDescent="0.2">
      <c r="A1240" s="5"/>
      <c r="B1240" s="5"/>
      <c r="C1240" s="5"/>
    </row>
    <row r="1243" spans="1:3" x14ac:dyDescent="0.2">
      <c r="A1243" s="5"/>
      <c r="B1243" s="5"/>
      <c r="C1243" s="5"/>
    </row>
    <row r="1254" spans="1:3" x14ac:dyDescent="0.2">
      <c r="A1254" s="5"/>
      <c r="B1254" s="5"/>
      <c r="C1254" s="5"/>
    </row>
    <row r="1266" spans="1:3" x14ac:dyDescent="0.2">
      <c r="A1266" s="5"/>
      <c r="B1266" s="5"/>
      <c r="C1266" s="5"/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8"/>
  <sheetViews>
    <sheetView showGridLines="0" zoomScale="101" zoomScaleNormal="101" workbookViewId="0">
      <pane ySplit="6" topLeftCell="A7" activePane="bottomLeft" state="frozen"/>
      <selection activeCell="B2" sqref="B2"/>
      <selection pane="bottomLeft" activeCell="A7" sqref="A7"/>
    </sheetView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20.42578125" style="54" bestFit="1" customWidth="1"/>
    <col min="6" max="9" width="11.42578125" style="54" customWidth="1"/>
    <col min="10" max="10" width="12.42578125" style="55" customWidth="1"/>
    <col min="11" max="11" width="11.42578125" style="55" customWidth="1"/>
    <col min="12" max="12" width="62.28515625" style="157" customWidth="1"/>
    <col min="13" max="13" width="12.42578125" style="157" bestFit="1" customWidth="1"/>
    <col min="14" max="14" width="19.85546875" style="157" customWidth="1"/>
    <col min="15" max="15" width="16.7109375" style="157" customWidth="1"/>
    <col min="16" max="16384" width="9.140625" style="157"/>
  </cols>
  <sheetData>
    <row r="1" spans="1:14" ht="20.25" x14ac:dyDescent="0.2">
      <c r="A1" s="53" t="s">
        <v>279</v>
      </c>
    </row>
    <row r="2" spans="1:14" ht="15.75" customHeight="1" x14ac:dyDescent="0.2">
      <c r="A2" s="6" t="s">
        <v>3195</v>
      </c>
      <c r="F2" s="38"/>
      <c r="G2" s="38"/>
      <c r="H2" s="38"/>
    </row>
    <row r="4" spans="1:14" x14ac:dyDescent="0.2">
      <c r="A4" s="55"/>
      <c r="B4" s="55"/>
      <c r="C4" s="55"/>
      <c r="D4" s="55"/>
      <c r="E4" s="55"/>
      <c r="F4" s="120"/>
      <c r="G4" s="120"/>
      <c r="H4" s="120"/>
      <c r="I4" s="120"/>
      <c r="J4" s="120"/>
      <c r="K4" s="120"/>
    </row>
    <row r="5" spans="1:14" s="67" customFormat="1" ht="30.75" customHeight="1" x14ac:dyDescent="0.2">
      <c r="A5" s="56" t="s">
        <v>368</v>
      </c>
      <c r="B5" s="56" t="s">
        <v>97</v>
      </c>
      <c r="C5" s="56" t="s">
        <v>2078</v>
      </c>
      <c r="D5" s="56" t="s">
        <v>208</v>
      </c>
      <c r="E5" s="100" t="s">
        <v>1474</v>
      </c>
      <c r="F5" s="56" t="s">
        <v>625</v>
      </c>
      <c r="G5" s="56"/>
      <c r="H5" s="56"/>
      <c r="I5" s="56"/>
      <c r="J5" s="56" t="s">
        <v>276</v>
      </c>
      <c r="K5" s="56" t="s">
        <v>166</v>
      </c>
    </row>
    <row r="6" spans="1:14" ht="22.5" x14ac:dyDescent="0.2">
      <c r="A6" s="77"/>
      <c r="B6" s="77"/>
      <c r="C6" s="77"/>
      <c r="D6" s="77"/>
      <c r="E6" s="101"/>
      <c r="F6" s="78" t="s">
        <v>3184</v>
      </c>
      <c r="G6" s="78" t="s">
        <v>3164</v>
      </c>
      <c r="H6" s="79" t="s">
        <v>94</v>
      </c>
      <c r="I6" s="80" t="s">
        <v>95</v>
      </c>
      <c r="J6" s="81" t="s">
        <v>277</v>
      </c>
      <c r="K6" s="81" t="s">
        <v>826</v>
      </c>
    </row>
    <row r="7" spans="1:14" ht="12.75" x14ac:dyDescent="0.2">
      <c r="A7" s="116" t="s">
        <v>2522</v>
      </c>
      <c r="B7" s="116" t="s">
        <v>572</v>
      </c>
      <c r="C7" s="116" t="s">
        <v>810</v>
      </c>
      <c r="D7" s="116" t="s">
        <v>210</v>
      </c>
      <c r="E7" s="116" t="s">
        <v>933</v>
      </c>
      <c r="F7" s="117">
        <v>2355.8251662020002</v>
      </c>
      <c r="G7" s="117">
        <v>1630.6239862109999</v>
      </c>
      <c r="H7" s="74">
        <f t="shared" ref="H7:H70" si="0">IF(ISERROR(F7/G7-1),"",IF((F7/G7-1)&gt;10000%,"",F7/G7-1))</f>
        <v>0.4447384474431253</v>
      </c>
      <c r="I7" s="118">
        <f t="shared" ref="I7:I70" si="1">F7/$F$1065</f>
        <v>0.12635798512387794</v>
      </c>
      <c r="J7" s="119">
        <v>8485.8049658399996</v>
      </c>
      <c r="K7" s="119">
        <v>4.3319545454545496</v>
      </c>
      <c r="M7"/>
      <c r="N7" s="161"/>
    </row>
    <row r="8" spans="1:14" ht="12.75" x14ac:dyDescent="0.2">
      <c r="A8" s="116" t="s">
        <v>2079</v>
      </c>
      <c r="B8" s="116" t="s">
        <v>343</v>
      </c>
      <c r="C8" s="116" t="s">
        <v>1752</v>
      </c>
      <c r="D8" s="116" t="s">
        <v>210</v>
      </c>
      <c r="E8" s="116" t="s">
        <v>933</v>
      </c>
      <c r="F8" s="117">
        <v>1510.1290797260001</v>
      </c>
      <c r="G8" s="117">
        <v>1044.121731018</v>
      </c>
      <c r="H8" s="74">
        <f t="shared" si="0"/>
        <v>0.44631515163816315</v>
      </c>
      <c r="I8" s="118">
        <f t="shared" si="1"/>
        <v>8.0997890050891752E-2</v>
      </c>
      <c r="J8" s="119">
        <v>1342.35906456</v>
      </c>
      <c r="K8" s="119">
        <v>4.4701818181818203</v>
      </c>
      <c r="M8"/>
      <c r="N8" s="161"/>
    </row>
    <row r="9" spans="1:14" ht="12.75" x14ac:dyDescent="0.2">
      <c r="A9" s="116" t="s">
        <v>2037</v>
      </c>
      <c r="B9" s="116" t="s">
        <v>579</v>
      </c>
      <c r="C9" s="116" t="s">
        <v>810</v>
      </c>
      <c r="D9" s="116" t="s">
        <v>210</v>
      </c>
      <c r="E9" s="116" t="s">
        <v>211</v>
      </c>
      <c r="F9" s="117">
        <v>1094.8498426600001</v>
      </c>
      <c r="G9" s="117">
        <v>708.85954763100005</v>
      </c>
      <c r="H9" s="74">
        <f t="shared" si="0"/>
        <v>0.54452295425655883</v>
      </c>
      <c r="I9" s="118">
        <f t="shared" si="1"/>
        <v>5.8723806043190128E-2</v>
      </c>
      <c r="J9" s="119">
        <v>7117.8112972299996</v>
      </c>
      <c r="K9" s="119">
        <v>7.9997272727272701</v>
      </c>
      <c r="M9"/>
      <c r="N9" s="161"/>
    </row>
    <row r="10" spans="1:14" ht="12.75" x14ac:dyDescent="0.2">
      <c r="A10" s="116" t="s">
        <v>2080</v>
      </c>
      <c r="B10" s="116" t="s">
        <v>98</v>
      </c>
      <c r="C10" s="116" t="s">
        <v>631</v>
      </c>
      <c r="D10" s="116" t="s">
        <v>210</v>
      </c>
      <c r="E10" s="116" t="s">
        <v>933</v>
      </c>
      <c r="F10" s="117">
        <v>994.52846273800003</v>
      </c>
      <c r="G10" s="117">
        <v>450.50095122699997</v>
      </c>
      <c r="H10" s="74">
        <f t="shared" si="0"/>
        <v>1.2076056887988091</v>
      </c>
      <c r="I10" s="118">
        <f t="shared" si="1"/>
        <v>5.3342928203164511E-2</v>
      </c>
      <c r="J10" s="119">
        <v>4537.7323506815992</v>
      </c>
      <c r="K10" s="119">
        <v>5.9017272727272703</v>
      </c>
      <c r="M10"/>
      <c r="N10" s="161"/>
    </row>
    <row r="11" spans="1:14" ht="12.75" x14ac:dyDescent="0.2">
      <c r="A11" s="116" t="s">
        <v>2060</v>
      </c>
      <c r="B11" s="59" t="s">
        <v>593</v>
      </c>
      <c r="C11" s="59" t="s">
        <v>810</v>
      </c>
      <c r="D11" s="116" t="s">
        <v>210</v>
      </c>
      <c r="E11" s="116" t="s">
        <v>211</v>
      </c>
      <c r="F11" s="117">
        <v>703.26542595000001</v>
      </c>
      <c r="G11" s="117">
        <v>376.88888218800003</v>
      </c>
      <c r="H11" s="74">
        <f t="shared" si="0"/>
        <v>0.86597551476510937</v>
      </c>
      <c r="I11" s="118">
        <f t="shared" si="1"/>
        <v>3.7720626940067337E-2</v>
      </c>
      <c r="J11" s="119">
        <v>4802.96675254</v>
      </c>
      <c r="K11" s="119">
        <v>8.5776818181818193</v>
      </c>
      <c r="M11"/>
      <c r="N11" s="161"/>
    </row>
    <row r="12" spans="1:14" ht="12.75" x14ac:dyDescent="0.2">
      <c r="A12" s="116" t="s">
        <v>2702</v>
      </c>
      <c r="B12" s="116" t="s">
        <v>578</v>
      </c>
      <c r="C12" s="116" t="s">
        <v>810</v>
      </c>
      <c r="D12" s="116" t="s">
        <v>210</v>
      </c>
      <c r="E12" s="116" t="s">
        <v>211</v>
      </c>
      <c r="F12" s="117">
        <v>472.21113893099999</v>
      </c>
      <c r="G12" s="117">
        <v>224.763448584</v>
      </c>
      <c r="H12" s="74">
        <f t="shared" si="0"/>
        <v>1.1009249586883887</v>
      </c>
      <c r="I12" s="118">
        <f t="shared" si="1"/>
        <v>2.5327706369894749E-2</v>
      </c>
      <c r="J12" s="119">
        <v>6331.2246832399996</v>
      </c>
      <c r="K12" s="119">
        <v>6.9599545454545497</v>
      </c>
      <c r="M12"/>
      <c r="N12" s="161"/>
    </row>
    <row r="13" spans="1:14" ht="12.75" x14ac:dyDescent="0.2">
      <c r="A13" s="116" t="s">
        <v>2371</v>
      </c>
      <c r="B13" s="59" t="s">
        <v>580</v>
      </c>
      <c r="C13" s="59" t="s">
        <v>810</v>
      </c>
      <c r="D13" s="116" t="s">
        <v>210</v>
      </c>
      <c r="E13" s="116" t="s">
        <v>211</v>
      </c>
      <c r="F13" s="117">
        <v>444.775469149</v>
      </c>
      <c r="G13" s="117">
        <v>266.94511478499999</v>
      </c>
      <c r="H13" s="74">
        <f t="shared" si="0"/>
        <v>0.66616822902800155</v>
      </c>
      <c r="I13" s="118">
        <f t="shared" si="1"/>
        <v>2.385615576252666E-2</v>
      </c>
      <c r="J13" s="119">
        <v>1300.2385026099998</v>
      </c>
      <c r="K13" s="119">
        <v>12.879636363636401</v>
      </c>
      <c r="M13"/>
      <c r="N13" s="161"/>
    </row>
    <row r="14" spans="1:14" ht="12.75" x14ac:dyDescent="0.2">
      <c r="A14" s="116" t="s">
        <v>2084</v>
      </c>
      <c r="B14" s="116" t="s">
        <v>337</v>
      </c>
      <c r="C14" s="116" t="s">
        <v>631</v>
      </c>
      <c r="D14" s="116" t="s">
        <v>209</v>
      </c>
      <c r="E14" s="116" t="s">
        <v>933</v>
      </c>
      <c r="F14" s="117">
        <v>323.48699532999996</v>
      </c>
      <c r="G14" s="117">
        <v>304.05967603300002</v>
      </c>
      <c r="H14" s="74">
        <f t="shared" si="0"/>
        <v>6.3893113189042117E-2</v>
      </c>
      <c r="I14" s="118">
        <f t="shared" si="1"/>
        <v>1.7350678450206887E-2</v>
      </c>
      <c r="J14" s="119">
        <v>437.82152976450004</v>
      </c>
      <c r="K14" s="119">
        <v>7.8798181818181803</v>
      </c>
      <c r="M14"/>
      <c r="N14" s="161"/>
    </row>
    <row r="15" spans="1:14" ht="12.75" x14ac:dyDescent="0.2">
      <c r="A15" s="116" t="s">
        <v>2082</v>
      </c>
      <c r="B15" s="116" t="s">
        <v>344</v>
      </c>
      <c r="C15" s="116" t="s">
        <v>1752</v>
      </c>
      <c r="D15" s="116" t="s">
        <v>210</v>
      </c>
      <c r="E15" s="116" t="s">
        <v>211</v>
      </c>
      <c r="F15" s="117">
        <v>321.73261391900002</v>
      </c>
      <c r="G15" s="117">
        <v>223.48469555399998</v>
      </c>
      <c r="H15" s="74">
        <f t="shared" si="0"/>
        <v>0.43961810504048882</v>
      </c>
      <c r="I15" s="118">
        <f t="shared" si="1"/>
        <v>1.7256579743981534E-2</v>
      </c>
      <c r="J15" s="119">
        <v>1118.2803668399999</v>
      </c>
      <c r="K15" s="119">
        <v>9.8216363636363599</v>
      </c>
      <c r="M15"/>
      <c r="N15" s="161"/>
    </row>
    <row r="16" spans="1:14" ht="12.75" x14ac:dyDescent="0.2">
      <c r="A16" s="116" t="s">
        <v>2085</v>
      </c>
      <c r="B16" s="116" t="s">
        <v>357</v>
      </c>
      <c r="C16" s="116" t="s">
        <v>1752</v>
      </c>
      <c r="D16" s="116" t="s">
        <v>210</v>
      </c>
      <c r="E16" s="116" t="s">
        <v>211</v>
      </c>
      <c r="F16" s="117">
        <v>317.41989305599998</v>
      </c>
      <c r="G16" s="117">
        <v>206.06466868500002</v>
      </c>
      <c r="H16" s="74">
        <f t="shared" si="0"/>
        <v>0.5403896994162678</v>
      </c>
      <c r="I16" s="118">
        <f t="shared" si="1"/>
        <v>1.7025260915034247E-2</v>
      </c>
      <c r="J16" s="119">
        <v>435.51462052999995</v>
      </c>
      <c r="K16" s="119">
        <v>7.2895454545454497</v>
      </c>
      <c r="M16"/>
      <c r="N16" s="161"/>
    </row>
    <row r="17" spans="1:14" ht="12.75" x14ac:dyDescent="0.2">
      <c r="A17" s="116" t="s">
        <v>2632</v>
      </c>
      <c r="B17" s="116" t="s">
        <v>100</v>
      </c>
      <c r="C17" s="116" t="s">
        <v>631</v>
      </c>
      <c r="D17" s="116" t="s">
        <v>210</v>
      </c>
      <c r="E17" s="116" t="s">
        <v>211</v>
      </c>
      <c r="F17" s="117">
        <v>295.050556691</v>
      </c>
      <c r="G17" s="117">
        <v>126.15059781299999</v>
      </c>
      <c r="H17" s="74">
        <f t="shared" si="0"/>
        <v>1.3388756122136636</v>
      </c>
      <c r="I17" s="118">
        <f t="shared" si="1"/>
        <v>1.5825450202341773E-2</v>
      </c>
      <c r="J17" s="119">
        <v>2197.6453556511997</v>
      </c>
      <c r="K17" s="119">
        <v>9.3115454545454508</v>
      </c>
      <c r="M17"/>
      <c r="N17" s="161"/>
    </row>
    <row r="18" spans="1:14" ht="12.75" x14ac:dyDescent="0.2">
      <c r="A18" s="116" t="s">
        <v>2632</v>
      </c>
      <c r="B18" s="116" t="s">
        <v>390</v>
      </c>
      <c r="C18" s="116" t="s">
        <v>631</v>
      </c>
      <c r="D18" s="116" t="s">
        <v>210</v>
      </c>
      <c r="E18" s="116" t="s">
        <v>933</v>
      </c>
      <c r="F18" s="117">
        <v>239.431979044</v>
      </c>
      <c r="G18" s="117">
        <v>154.22655194499998</v>
      </c>
      <c r="H18" s="74">
        <f t="shared" si="0"/>
        <v>0.55246924750924764</v>
      </c>
      <c r="I18" s="118">
        <f t="shared" si="1"/>
        <v>1.2842269825564918E-2</v>
      </c>
      <c r="J18" s="119">
        <v>2170.0641455928003</v>
      </c>
      <c r="K18" s="119">
        <v>8.6657272727272705</v>
      </c>
      <c r="M18"/>
      <c r="N18" s="161"/>
    </row>
    <row r="19" spans="1:14" ht="12.75" x14ac:dyDescent="0.2">
      <c r="A19" s="116" t="s">
        <v>1931</v>
      </c>
      <c r="B19" s="116" t="s">
        <v>410</v>
      </c>
      <c r="C19" s="116" t="s">
        <v>806</v>
      </c>
      <c r="D19" s="116" t="s">
        <v>209</v>
      </c>
      <c r="E19" s="116" t="s">
        <v>933</v>
      </c>
      <c r="F19" s="117">
        <v>220.37336037900002</v>
      </c>
      <c r="G19" s="117">
        <v>136.38470743299999</v>
      </c>
      <c r="H19" s="74">
        <f t="shared" si="0"/>
        <v>0.61582163078848184</v>
      </c>
      <c r="I19" s="118">
        <f t="shared" si="1"/>
        <v>1.1820034097590172E-2</v>
      </c>
      <c r="J19" s="119">
        <v>501.58547385000003</v>
      </c>
      <c r="K19" s="119">
        <v>6.484</v>
      </c>
      <c r="M19"/>
      <c r="N19" s="161"/>
    </row>
    <row r="20" spans="1:14" ht="12.75" x14ac:dyDescent="0.2">
      <c r="A20" s="116" t="s">
        <v>1559</v>
      </c>
      <c r="B20" s="116" t="s">
        <v>330</v>
      </c>
      <c r="C20" s="116" t="s">
        <v>631</v>
      </c>
      <c r="D20" s="116" t="s">
        <v>209</v>
      </c>
      <c r="E20" s="116" t="s">
        <v>933</v>
      </c>
      <c r="F20" s="117">
        <v>216.913287102</v>
      </c>
      <c r="G20" s="117">
        <v>139.00183754</v>
      </c>
      <c r="H20" s="74">
        <f t="shared" si="0"/>
        <v>0.56050661588973405</v>
      </c>
      <c r="I20" s="118">
        <f t="shared" si="1"/>
        <v>1.1634448217137272E-2</v>
      </c>
      <c r="J20" s="119">
        <v>1828.1630623449153</v>
      </c>
      <c r="K20" s="119">
        <v>8.9347727272727298</v>
      </c>
      <c r="M20"/>
      <c r="N20" s="161"/>
    </row>
    <row r="21" spans="1:14" ht="12.75" x14ac:dyDescent="0.2">
      <c r="A21" s="116" t="s">
        <v>2081</v>
      </c>
      <c r="B21" s="59" t="s">
        <v>860</v>
      </c>
      <c r="C21" s="59" t="s">
        <v>810</v>
      </c>
      <c r="D21" s="116" t="s">
        <v>210</v>
      </c>
      <c r="E21" s="116" t="s">
        <v>933</v>
      </c>
      <c r="F21" s="117">
        <v>204.45852634099998</v>
      </c>
      <c r="G21" s="117">
        <v>171.239809114</v>
      </c>
      <c r="H21" s="74">
        <f t="shared" si="0"/>
        <v>0.19398945489880326</v>
      </c>
      <c r="I21" s="118">
        <f t="shared" si="1"/>
        <v>1.0966419664960342E-2</v>
      </c>
      <c r="J21" s="119">
        <v>1416.0273405599999</v>
      </c>
      <c r="K21" s="119">
        <v>8.5982272727272697</v>
      </c>
      <c r="M21"/>
      <c r="N21" s="161"/>
    </row>
    <row r="22" spans="1:14" ht="12.75" x14ac:dyDescent="0.2">
      <c r="A22" s="116" t="s">
        <v>2393</v>
      </c>
      <c r="B22" s="116" t="s">
        <v>158</v>
      </c>
      <c r="C22" s="116" t="s">
        <v>811</v>
      </c>
      <c r="D22" s="116" t="s">
        <v>209</v>
      </c>
      <c r="E22" s="116" t="s">
        <v>933</v>
      </c>
      <c r="F22" s="117">
        <v>163.745336356</v>
      </c>
      <c r="G22" s="117">
        <v>120.983846094</v>
      </c>
      <c r="H22" s="74">
        <f t="shared" si="0"/>
        <v>0.35344793245187378</v>
      </c>
      <c r="I22" s="118">
        <f t="shared" si="1"/>
        <v>8.782710649420801E-3</v>
      </c>
      <c r="J22" s="119">
        <v>277.63269860000003</v>
      </c>
      <c r="K22" s="119">
        <v>19.320409090909099</v>
      </c>
      <c r="M22"/>
      <c r="N22" s="161"/>
    </row>
    <row r="23" spans="1:14" ht="12.75" x14ac:dyDescent="0.2">
      <c r="A23" s="116" t="s">
        <v>2703</v>
      </c>
      <c r="B23" s="116" t="s">
        <v>2686</v>
      </c>
      <c r="C23" s="116" t="s">
        <v>810</v>
      </c>
      <c r="D23" s="116" t="s">
        <v>210</v>
      </c>
      <c r="E23" s="116" t="s">
        <v>211</v>
      </c>
      <c r="F23" s="117">
        <v>147.86163167500001</v>
      </c>
      <c r="G23" s="117">
        <v>152.88213479699999</v>
      </c>
      <c r="H23" s="74">
        <f t="shared" si="0"/>
        <v>-3.2839043807612378E-2</v>
      </c>
      <c r="I23" s="118">
        <f t="shared" si="1"/>
        <v>7.9307658834899958E-3</v>
      </c>
      <c r="J23" s="119">
        <v>9326.3991800958447</v>
      </c>
      <c r="K23" s="119">
        <v>4.1065909090909098</v>
      </c>
      <c r="M23"/>
      <c r="N23" s="161"/>
    </row>
    <row r="24" spans="1:14" ht="12.75" x14ac:dyDescent="0.2">
      <c r="A24" s="116" t="s">
        <v>1935</v>
      </c>
      <c r="B24" s="116" t="s">
        <v>411</v>
      </c>
      <c r="C24" s="116" t="s">
        <v>806</v>
      </c>
      <c r="D24" s="116" t="s">
        <v>209</v>
      </c>
      <c r="E24" s="116" t="s">
        <v>933</v>
      </c>
      <c r="F24" s="117">
        <v>147.12072532400001</v>
      </c>
      <c r="G24" s="117">
        <v>63.184260899999998</v>
      </c>
      <c r="H24" s="74">
        <f t="shared" si="0"/>
        <v>1.3284394440704776</v>
      </c>
      <c r="I24" s="118">
        <f t="shared" si="1"/>
        <v>7.8910263327707977E-3</v>
      </c>
      <c r="J24" s="119">
        <v>286.83535474000001</v>
      </c>
      <c r="K24" s="119">
        <v>5.5084545454545504</v>
      </c>
      <c r="M24"/>
      <c r="N24" s="161"/>
    </row>
    <row r="25" spans="1:14" ht="12.75" x14ac:dyDescent="0.2">
      <c r="A25" s="116" t="s">
        <v>2080</v>
      </c>
      <c r="B25" s="116" t="s">
        <v>1485</v>
      </c>
      <c r="C25" s="116" t="s">
        <v>631</v>
      </c>
      <c r="D25" s="116" t="s">
        <v>210</v>
      </c>
      <c r="E25" s="116" t="s">
        <v>211</v>
      </c>
      <c r="F25" s="117">
        <v>146.70700985299999</v>
      </c>
      <c r="G25" s="117">
        <v>105.813397636</v>
      </c>
      <c r="H25" s="74">
        <f t="shared" si="0"/>
        <v>0.38646913463335464</v>
      </c>
      <c r="I25" s="118">
        <f t="shared" si="1"/>
        <v>7.8688361235480925E-3</v>
      </c>
      <c r="J25" s="119">
        <v>539.41398000000004</v>
      </c>
      <c r="K25" s="119">
        <v>5.4207727272727304</v>
      </c>
      <c r="M25"/>
      <c r="N25" s="161"/>
    </row>
    <row r="26" spans="1:14" ht="12.75" x14ac:dyDescent="0.2">
      <c r="A26" s="116" t="s">
        <v>2199</v>
      </c>
      <c r="B26" s="59" t="s">
        <v>47</v>
      </c>
      <c r="C26" s="59" t="s">
        <v>1752</v>
      </c>
      <c r="D26" s="116" t="s">
        <v>210</v>
      </c>
      <c r="E26" s="116" t="s">
        <v>211</v>
      </c>
      <c r="F26" s="117">
        <v>136.21009798</v>
      </c>
      <c r="G26" s="117">
        <v>61.945870859999999</v>
      </c>
      <c r="H26" s="74">
        <f t="shared" si="0"/>
        <v>1.1988567775217809</v>
      </c>
      <c r="I26" s="118">
        <f t="shared" si="1"/>
        <v>7.3058195409408493E-3</v>
      </c>
      <c r="J26" s="119">
        <v>19.93990496</v>
      </c>
      <c r="K26" s="119">
        <v>13.0813636363636</v>
      </c>
      <c r="M26"/>
      <c r="N26" s="161"/>
    </row>
    <row r="27" spans="1:14" ht="12.75" x14ac:dyDescent="0.2">
      <c r="A27" s="116" t="s">
        <v>2095</v>
      </c>
      <c r="B27" s="116" t="s">
        <v>46</v>
      </c>
      <c r="C27" s="116" t="s">
        <v>1752</v>
      </c>
      <c r="D27" s="116" t="s">
        <v>210</v>
      </c>
      <c r="E27" s="116" t="s">
        <v>211</v>
      </c>
      <c r="F27" s="117">
        <v>120.80827799799999</v>
      </c>
      <c r="G27" s="117">
        <v>162.86569024000002</v>
      </c>
      <c r="H27" s="74">
        <f t="shared" si="0"/>
        <v>-0.25823371503245363</v>
      </c>
      <c r="I27" s="118">
        <f t="shared" si="1"/>
        <v>6.479721336334383E-3</v>
      </c>
      <c r="J27" s="119">
        <v>247.83344302</v>
      </c>
      <c r="K27" s="119">
        <v>8.1055454545454495</v>
      </c>
      <c r="M27"/>
      <c r="N27" s="161"/>
    </row>
    <row r="28" spans="1:14" ht="12.75" x14ac:dyDescent="0.2">
      <c r="A28" s="116" t="s">
        <v>1556</v>
      </c>
      <c r="B28" s="116" t="s">
        <v>123</v>
      </c>
      <c r="C28" s="116" t="s">
        <v>631</v>
      </c>
      <c r="D28" s="116" t="s">
        <v>209</v>
      </c>
      <c r="E28" s="116" t="s">
        <v>933</v>
      </c>
      <c r="F28" s="117">
        <v>117.675552767</v>
      </c>
      <c r="G28" s="117">
        <v>80.193945496999987</v>
      </c>
      <c r="H28" s="74">
        <f t="shared" si="0"/>
        <v>0.4673869958350183</v>
      </c>
      <c r="I28" s="118">
        <f t="shared" si="1"/>
        <v>6.3116932271966974E-3</v>
      </c>
      <c r="J28" s="119">
        <v>468.33444578558397</v>
      </c>
      <c r="K28" s="119">
        <v>0.69572727272727297</v>
      </c>
      <c r="M28"/>
      <c r="N28" s="161"/>
    </row>
    <row r="29" spans="1:14" ht="12.75" x14ac:dyDescent="0.2">
      <c r="A29" s="116" t="s">
        <v>1552</v>
      </c>
      <c r="B29" s="59" t="s">
        <v>137</v>
      </c>
      <c r="C29" s="59" t="s">
        <v>631</v>
      </c>
      <c r="D29" s="116" t="s">
        <v>209</v>
      </c>
      <c r="E29" s="116" t="s">
        <v>933</v>
      </c>
      <c r="F29" s="117">
        <v>117.49796968000001</v>
      </c>
      <c r="G29" s="117">
        <v>59.281965462999999</v>
      </c>
      <c r="H29" s="74">
        <f t="shared" si="0"/>
        <v>0.98201879378197598</v>
      </c>
      <c r="I29" s="118">
        <f t="shared" si="1"/>
        <v>6.3021683093940862E-3</v>
      </c>
      <c r="J29" s="119">
        <v>1171.9959656641649</v>
      </c>
      <c r="K29" s="119">
        <v>11.395727272727299</v>
      </c>
      <c r="M29"/>
      <c r="N29" s="161"/>
    </row>
    <row r="30" spans="1:14" ht="12.75" x14ac:dyDescent="0.2">
      <c r="A30" s="116" t="s">
        <v>1622</v>
      </c>
      <c r="B30" s="59" t="s">
        <v>751</v>
      </c>
      <c r="C30" s="59" t="s">
        <v>810</v>
      </c>
      <c r="D30" s="116" t="s">
        <v>761</v>
      </c>
      <c r="E30" s="116" t="s">
        <v>933</v>
      </c>
      <c r="F30" s="117">
        <v>114.208597036</v>
      </c>
      <c r="G30" s="117">
        <v>96.36927000499999</v>
      </c>
      <c r="H30" s="74">
        <f t="shared" si="0"/>
        <v>0.18511426962219835</v>
      </c>
      <c r="I30" s="118">
        <f t="shared" si="1"/>
        <v>6.1257381966758643E-3</v>
      </c>
      <c r="J30" s="119">
        <v>4189.6076985399995</v>
      </c>
      <c r="K30" s="119">
        <v>13.140409090909101</v>
      </c>
      <c r="M30"/>
      <c r="N30" s="161"/>
    </row>
    <row r="31" spans="1:14" ht="12.75" x14ac:dyDescent="0.2">
      <c r="A31" s="116" t="s">
        <v>2088</v>
      </c>
      <c r="B31" s="59" t="s">
        <v>866</v>
      </c>
      <c r="C31" s="59" t="s">
        <v>631</v>
      </c>
      <c r="D31" s="116" t="s">
        <v>209</v>
      </c>
      <c r="E31" s="116" t="s">
        <v>933</v>
      </c>
      <c r="F31" s="117">
        <v>112.664480693</v>
      </c>
      <c r="G31" s="117">
        <v>52.898265359</v>
      </c>
      <c r="H31" s="74">
        <f t="shared" si="0"/>
        <v>1.1298331793753515</v>
      </c>
      <c r="I31" s="118">
        <f t="shared" si="1"/>
        <v>6.0429173521168071E-3</v>
      </c>
      <c r="J31" s="119">
        <v>85.472411355000006</v>
      </c>
      <c r="K31" s="119">
        <v>18.9762272727273</v>
      </c>
      <c r="M31"/>
      <c r="N31" s="161"/>
    </row>
    <row r="32" spans="1:14" ht="12.75" x14ac:dyDescent="0.2">
      <c r="A32" s="116" t="s">
        <v>2523</v>
      </c>
      <c r="B32" s="59" t="s">
        <v>169</v>
      </c>
      <c r="C32" s="59" t="s">
        <v>810</v>
      </c>
      <c r="D32" s="116" t="s">
        <v>210</v>
      </c>
      <c r="E32" s="116" t="s">
        <v>933</v>
      </c>
      <c r="F32" s="117">
        <v>109.038430924</v>
      </c>
      <c r="G32" s="117">
        <v>15.755779112999999</v>
      </c>
      <c r="H32" s="74">
        <f t="shared" si="0"/>
        <v>5.9205356423176205</v>
      </c>
      <c r="I32" s="118">
        <f t="shared" si="1"/>
        <v>5.8484290898539451E-3</v>
      </c>
      <c r="J32" s="119">
        <v>1020.22306366</v>
      </c>
      <c r="K32" s="119">
        <v>18.0125909090909</v>
      </c>
      <c r="M32"/>
      <c r="N32" s="161"/>
    </row>
    <row r="33" spans="1:14" ht="12.75" x14ac:dyDescent="0.2">
      <c r="A33" s="116" t="s">
        <v>2704</v>
      </c>
      <c r="B33" s="116" t="s">
        <v>2687</v>
      </c>
      <c r="C33" s="59" t="s">
        <v>810</v>
      </c>
      <c r="D33" s="116" t="s">
        <v>761</v>
      </c>
      <c r="E33" s="116" t="s">
        <v>211</v>
      </c>
      <c r="F33" s="117">
        <v>106.33910559</v>
      </c>
      <c r="G33" s="117">
        <v>88.93923190000001</v>
      </c>
      <c r="H33" s="74">
        <f t="shared" si="0"/>
        <v>0.19563777782074587</v>
      </c>
      <c r="I33" s="118">
        <f t="shared" si="1"/>
        <v>5.7036469917205934E-3</v>
      </c>
      <c r="J33" s="119">
        <v>6079.6664930507359</v>
      </c>
      <c r="K33" s="119">
        <v>7.7048636363636396</v>
      </c>
      <c r="M33"/>
      <c r="N33" s="161"/>
    </row>
    <row r="34" spans="1:14" ht="12.75" x14ac:dyDescent="0.2">
      <c r="A34" s="116" t="s">
        <v>2106</v>
      </c>
      <c r="B34" s="59" t="s">
        <v>101</v>
      </c>
      <c r="C34" s="59" t="s">
        <v>631</v>
      </c>
      <c r="D34" s="116" t="s">
        <v>209</v>
      </c>
      <c r="E34" s="116" t="s">
        <v>933</v>
      </c>
      <c r="F34" s="117">
        <v>106.022679645</v>
      </c>
      <c r="G34" s="117">
        <v>31.973584731999999</v>
      </c>
      <c r="H34" s="74">
        <f t="shared" si="0"/>
        <v>2.3159459764575514</v>
      </c>
      <c r="I34" s="118">
        <f t="shared" si="1"/>
        <v>5.6866750426028331E-3</v>
      </c>
      <c r="J34" s="119">
        <v>402.26994008399998</v>
      </c>
      <c r="K34" s="119">
        <v>16.1181818181818</v>
      </c>
      <c r="M34"/>
      <c r="N34" s="161"/>
    </row>
    <row r="35" spans="1:14" ht="12.75" x14ac:dyDescent="0.2">
      <c r="A35" s="116" t="s">
        <v>2041</v>
      </c>
      <c r="B35" s="59" t="s">
        <v>592</v>
      </c>
      <c r="C35" s="59" t="s">
        <v>810</v>
      </c>
      <c r="D35" s="116" t="s">
        <v>210</v>
      </c>
      <c r="E35" s="116" t="s">
        <v>211</v>
      </c>
      <c r="F35" s="117">
        <v>105.24652701399999</v>
      </c>
      <c r="G35" s="117">
        <v>85.132006047999994</v>
      </c>
      <c r="H35" s="74">
        <f t="shared" si="0"/>
        <v>0.23627448593962219</v>
      </c>
      <c r="I35" s="118">
        <f t="shared" si="1"/>
        <v>5.6450450082485152E-3</v>
      </c>
      <c r="J35" s="119">
        <v>495.79536004000005</v>
      </c>
      <c r="K35" s="119">
        <v>13.7885909090909</v>
      </c>
      <c r="M35"/>
      <c r="N35" s="161"/>
    </row>
    <row r="36" spans="1:14" ht="12.75" x14ac:dyDescent="0.2">
      <c r="A36" s="116" t="s">
        <v>2110</v>
      </c>
      <c r="B36" s="59" t="s">
        <v>283</v>
      </c>
      <c r="C36" s="59" t="s">
        <v>807</v>
      </c>
      <c r="D36" s="116" t="s">
        <v>209</v>
      </c>
      <c r="E36" s="116" t="s">
        <v>933</v>
      </c>
      <c r="F36" s="117">
        <v>103.759142135</v>
      </c>
      <c r="G36" s="117">
        <v>37.735601350000003</v>
      </c>
      <c r="H36" s="74">
        <f t="shared" si="0"/>
        <v>1.7496353158023807</v>
      </c>
      <c r="I36" s="118">
        <f t="shared" si="1"/>
        <v>5.565267035285793E-3</v>
      </c>
      <c r="J36" s="119">
        <v>549.04462236000006</v>
      </c>
      <c r="K36" s="119">
        <v>7.8881363636363604</v>
      </c>
      <c r="M36"/>
      <c r="N36" s="161"/>
    </row>
    <row r="37" spans="1:14" ht="12.75" x14ac:dyDescent="0.2">
      <c r="A37" s="116" t="s">
        <v>1543</v>
      </c>
      <c r="B37" s="59" t="s">
        <v>154</v>
      </c>
      <c r="C37" s="59" t="s">
        <v>631</v>
      </c>
      <c r="D37" s="116" t="s">
        <v>209</v>
      </c>
      <c r="E37" s="116" t="s">
        <v>933</v>
      </c>
      <c r="F37" s="117">
        <v>103.508042593</v>
      </c>
      <c r="G37" s="117">
        <v>97.101568513999993</v>
      </c>
      <c r="H37" s="74">
        <f t="shared" si="0"/>
        <v>6.5977040093603945E-2</v>
      </c>
      <c r="I37" s="118">
        <f t="shared" si="1"/>
        <v>5.5517989593657962E-3</v>
      </c>
      <c r="J37" s="119">
        <v>1826.5441690411415</v>
      </c>
      <c r="K37" s="119">
        <v>10.952545454545501</v>
      </c>
      <c r="M37"/>
      <c r="N37" s="161"/>
    </row>
    <row r="38" spans="1:14" ht="12.75" x14ac:dyDescent="0.2">
      <c r="A38" s="116" t="s">
        <v>2012</v>
      </c>
      <c r="B38" s="59" t="s">
        <v>250</v>
      </c>
      <c r="C38" s="59" t="s">
        <v>631</v>
      </c>
      <c r="D38" s="116" t="s">
        <v>209</v>
      </c>
      <c r="E38" s="116" t="s">
        <v>933</v>
      </c>
      <c r="F38" s="117">
        <v>102.87981218500001</v>
      </c>
      <c r="G38" s="117">
        <v>72.439792107999992</v>
      </c>
      <c r="H38" s="74">
        <f t="shared" si="0"/>
        <v>0.42021131192117722</v>
      </c>
      <c r="I38" s="118">
        <f t="shared" si="1"/>
        <v>5.5181029407956198E-3</v>
      </c>
      <c r="J38" s="119">
        <v>1982.037733832</v>
      </c>
      <c r="K38" s="119">
        <v>15.265045454545501</v>
      </c>
      <c r="M38"/>
      <c r="N38" s="161"/>
    </row>
    <row r="39" spans="1:14" ht="12.75" x14ac:dyDescent="0.2">
      <c r="A39" s="116" t="s">
        <v>2039</v>
      </c>
      <c r="B39" s="59" t="s">
        <v>577</v>
      </c>
      <c r="C39" s="59" t="s">
        <v>810</v>
      </c>
      <c r="D39" s="116" t="s">
        <v>210</v>
      </c>
      <c r="E39" s="116" t="s">
        <v>211</v>
      </c>
      <c r="F39" s="117">
        <v>98.953962219999994</v>
      </c>
      <c r="G39" s="117">
        <v>196.16334598500001</v>
      </c>
      <c r="H39" s="74">
        <f t="shared" si="0"/>
        <v>-0.49555325066913014</v>
      </c>
      <c r="I39" s="118">
        <f t="shared" si="1"/>
        <v>5.3075344747681571E-3</v>
      </c>
      <c r="J39" s="119">
        <v>951.24575125000001</v>
      </c>
      <c r="K39" s="119">
        <v>19.753409090909098</v>
      </c>
      <c r="M39"/>
      <c r="N39" s="161"/>
    </row>
    <row r="40" spans="1:14" ht="12.75" x14ac:dyDescent="0.2">
      <c r="A40" s="116" t="s">
        <v>2401</v>
      </c>
      <c r="B40" s="116" t="s">
        <v>502</v>
      </c>
      <c r="C40" s="116" t="s">
        <v>811</v>
      </c>
      <c r="D40" s="116" t="s">
        <v>210</v>
      </c>
      <c r="E40" s="116" t="s">
        <v>933</v>
      </c>
      <c r="F40" s="117">
        <v>90.029081700000006</v>
      </c>
      <c r="G40" s="117">
        <v>46.444591869999996</v>
      </c>
      <c r="H40" s="74">
        <f t="shared" si="0"/>
        <v>0.93841905107045598</v>
      </c>
      <c r="I40" s="118">
        <f t="shared" si="1"/>
        <v>4.828835997411858E-3</v>
      </c>
      <c r="J40" s="119">
        <v>1082.1079609999999</v>
      </c>
      <c r="K40" s="119">
        <v>7.0442272727272703</v>
      </c>
      <c r="M40"/>
      <c r="N40" s="161"/>
    </row>
    <row r="41" spans="1:14" ht="12.75" x14ac:dyDescent="0.2">
      <c r="A41" s="116" t="s">
        <v>2083</v>
      </c>
      <c r="B41" s="59" t="s">
        <v>225</v>
      </c>
      <c r="C41" s="59" t="s">
        <v>807</v>
      </c>
      <c r="D41" s="116" t="s">
        <v>209</v>
      </c>
      <c r="E41" s="116" t="s">
        <v>933</v>
      </c>
      <c r="F41" s="117">
        <v>86.184365580000005</v>
      </c>
      <c r="G41" s="117">
        <v>57.391346349999999</v>
      </c>
      <c r="H41" s="74">
        <f t="shared" si="0"/>
        <v>0.50169618002000416</v>
      </c>
      <c r="I41" s="118">
        <f t="shared" si="1"/>
        <v>4.622619258892291E-3</v>
      </c>
      <c r="J41" s="119">
        <v>91.089646420000008</v>
      </c>
      <c r="K41" s="119">
        <v>17.048818181818199</v>
      </c>
      <c r="M41"/>
      <c r="N41" s="161"/>
    </row>
    <row r="42" spans="1:14" ht="12.75" x14ac:dyDescent="0.2">
      <c r="A42" s="116" t="s">
        <v>2066</v>
      </c>
      <c r="B42" s="59" t="s">
        <v>15</v>
      </c>
      <c r="C42" s="59" t="s">
        <v>810</v>
      </c>
      <c r="D42" s="116" t="s">
        <v>210</v>
      </c>
      <c r="E42" s="116" t="s">
        <v>211</v>
      </c>
      <c r="F42" s="117">
        <v>83.855393200000009</v>
      </c>
      <c r="G42" s="117">
        <v>61.487538749999999</v>
      </c>
      <c r="H42" s="74">
        <f t="shared" si="0"/>
        <v>0.36377865994839498</v>
      </c>
      <c r="I42" s="118">
        <f t="shared" si="1"/>
        <v>4.4977015605978969E-3</v>
      </c>
      <c r="J42" s="119">
        <v>905.76609494000002</v>
      </c>
      <c r="K42" s="119">
        <v>19.661909090909099</v>
      </c>
      <c r="M42"/>
      <c r="N42" s="161"/>
    </row>
    <row r="43" spans="1:14" ht="12.75" x14ac:dyDescent="0.2">
      <c r="A43" s="116" t="s">
        <v>2093</v>
      </c>
      <c r="B43" s="59" t="s">
        <v>867</v>
      </c>
      <c r="C43" s="59" t="s">
        <v>631</v>
      </c>
      <c r="D43" s="116" t="s">
        <v>209</v>
      </c>
      <c r="E43" s="116" t="s">
        <v>933</v>
      </c>
      <c r="F43" s="117">
        <v>83.531827226999994</v>
      </c>
      <c r="G43" s="117">
        <v>57.299689293999997</v>
      </c>
      <c r="H43" s="74">
        <f t="shared" si="0"/>
        <v>0.45780593675482351</v>
      </c>
      <c r="I43" s="118">
        <f t="shared" si="1"/>
        <v>4.4803466460696497E-3</v>
      </c>
      <c r="J43" s="119">
        <v>77.760311999999999</v>
      </c>
      <c r="K43" s="119">
        <v>18.875</v>
      </c>
      <c r="M43"/>
      <c r="N43" s="161"/>
    </row>
    <row r="44" spans="1:14" ht="12.75" x14ac:dyDescent="0.2">
      <c r="A44" s="116" t="s">
        <v>2527</v>
      </c>
      <c r="B44" s="116" t="s">
        <v>2537</v>
      </c>
      <c r="C44" s="59" t="s">
        <v>810</v>
      </c>
      <c r="D44" s="116" t="s">
        <v>761</v>
      </c>
      <c r="E44" s="116" t="s">
        <v>933</v>
      </c>
      <c r="F44" s="117">
        <v>79.818526459999987</v>
      </c>
      <c r="G44" s="117">
        <v>112.28197695999999</v>
      </c>
      <c r="H44" s="74">
        <f t="shared" si="0"/>
        <v>-0.28912432234395891</v>
      </c>
      <c r="I44" s="118">
        <f t="shared" si="1"/>
        <v>4.2811785542228717E-3</v>
      </c>
      <c r="J44" s="119">
        <v>3846.4701488501569</v>
      </c>
      <c r="K44" s="119">
        <v>8.7949545454545497</v>
      </c>
      <c r="M44"/>
      <c r="N44" s="161"/>
    </row>
    <row r="45" spans="1:14" ht="12.75" x14ac:dyDescent="0.2">
      <c r="A45" s="116" t="s">
        <v>2528</v>
      </c>
      <c r="B45" s="59" t="s">
        <v>818</v>
      </c>
      <c r="C45" s="59" t="s">
        <v>810</v>
      </c>
      <c r="D45" s="116" t="s">
        <v>210</v>
      </c>
      <c r="E45" s="116" t="s">
        <v>933</v>
      </c>
      <c r="F45" s="117">
        <v>78.493466768000005</v>
      </c>
      <c r="G45" s="117">
        <v>49.545630166000002</v>
      </c>
      <c r="H45" s="74">
        <f t="shared" si="0"/>
        <v>0.58426619068143482</v>
      </c>
      <c r="I45" s="118">
        <f t="shared" si="1"/>
        <v>4.2101071202081345E-3</v>
      </c>
      <c r="J45" s="119">
        <v>10462.936349288426</v>
      </c>
      <c r="K45" s="119">
        <v>6.6906363636363597</v>
      </c>
      <c r="M45"/>
      <c r="N45" s="161"/>
    </row>
    <row r="46" spans="1:14" ht="12.75" x14ac:dyDescent="0.2">
      <c r="A46" s="116" t="s">
        <v>2516</v>
      </c>
      <c r="B46" s="59" t="s">
        <v>531</v>
      </c>
      <c r="C46" s="59" t="s">
        <v>809</v>
      </c>
      <c r="D46" s="116" t="s">
        <v>209</v>
      </c>
      <c r="E46" s="116" t="s">
        <v>933</v>
      </c>
      <c r="F46" s="117">
        <v>76.731499494000005</v>
      </c>
      <c r="G46" s="117">
        <v>55.136364727</v>
      </c>
      <c r="H46" s="74">
        <f t="shared" si="0"/>
        <v>0.39166772916432357</v>
      </c>
      <c r="I46" s="118">
        <f t="shared" si="1"/>
        <v>4.1156015355871059E-3</v>
      </c>
      <c r="J46" s="119">
        <v>47.945615400000001</v>
      </c>
      <c r="K46" s="119">
        <v>24.575681818181799</v>
      </c>
      <c r="M46"/>
      <c r="N46" s="161"/>
    </row>
    <row r="47" spans="1:14" ht="12.75" x14ac:dyDescent="0.2">
      <c r="A47" s="116" t="s">
        <v>2043</v>
      </c>
      <c r="B47" s="59" t="s">
        <v>392</v>
      </c>
      <c r="C47" s="59" t="s">
        <v>810</v>
      </c>
      <c r="D47" s="116" t="s">
        <v>210</v>
      </c>
      <c r="E47" s="116" t="s">
        <v>211</v>
      </c>
      <c r="F47" s="117">
        <v>69.39106077400001</v>
      </c>
      <c r="G47" s="117">
        <v>53.089054830999999</v>
      </c>
      <c r="H47" s="74">
        <f t="shared" si="0"/>
        <v>0.30706905585143085</v>
      </c>
      <c r="I47" s="118">
        <f t="shared" si="1"/>
        <v>3.7218868152032389E-3</v>
      </c>
      <c r="J47" s="119">
        <v>567.42804389000003</v>
      </c>
      <c r="K47" s="119">
        <v>17.484545454545501</v>
      </c>
      <c r="M47"/>
      <c r="N47" s="161"/>
    </row>
    <row r="48" spans="1:14" ht="12.75" x14ac:dyDescent="0.2">
      <c r="A48" s="116" t="s">
        <v>1517</v>
      </c>
      <c r="B48" s="59" t="s">
        <v>1344</v>
      </c>
      <c r="C48" s="59" t="s">
        <v>147</v>
      </c>
      <c r="D48" s="116" t="s">
        <v>210</v>
      </c>
      <c r="E48" s="116" t="s">
        <v>211</v>
      </c>
      <c r="F48" s="117">
        <v>69.350516560000003</v>
      </c>
      <c r="G48" s="117">
        <v>26.664963</v>
      </c>
      <c r="H48" s="74">
        <f t="shared" si="0"/>
        <v>1.6008105302827533</v>
      </c>
      <c r="I48" s="118">
        <f t="shared" si="1"/>
        <v>3.7197121694515205E-3</v>
      </c>
      <c r="J48" s="119">
        <v>1039.356964755</v>
      </c>
      <c r="K48" s="119">
        <v>4.9153636363636402</v>
      </c>
      <c r="M48"/>
      <c r="N48" s="161"/>
    </row>
    <row r="49" spans="1:14" ht="12.75" x14ac:dyDescent="0.2">
      <c r="A49" s="116" t="s">
        <v>2086</v>
      </c>
      <c r="B49" s="116" t="s">
        <v>298</v>
      </c>
      <c r="C49" s="116" t="s">
        <v>631</v>
      </c>
      <c r="D49" s="116" t="s">
        <v>210</v>
      </c>
      <c r="E49" s="116" t="s">
        <v>933</v>
      </c>
      <c r="F49" s="117">
        <v>69.082378538</v>
      </c>
      <c r="G49" s="117">
        <v>64.559399757999998</v>
      </c>
      <c r="H49" s="74">
        <f t="shared" si="0"/>
        <v>7.0059182658982699E-2</v>
      </c>
      <c r="I49" s="118">
        <f t="shared" si="1"/>
        <v>3.7053302107726235E-3</v>
      </c>
      <c r="J49" s="119">
        <v>2577.7174554478829</v>
      </c>
      <c r="K49" s="119">
        <v>11.547136363636399</v>
      </c>
      <c r="M49"/>
      <c r="N49" s="161"/>
    </row>
    <row r="50" spans="1:14" ht="12.75" x14ac:dyDescent="0.2">
      <c r="A50" s="116" t="s">
        <v>2705</v>
      </c>
      <c r="B50" s="116" t="s">
        <v>2688</v>
      </c>
      <c r="C50" s="59" t="s">
        <v>810</v>
      </c>
      <c r="D50" s="116" t="s">
        <v>761</v>
      </c>
      <c r="E50" s="116" t="s">
        <v>211</v>
      </c>
      <c r="F50" s="117">
        <v>68.454756110000005</v>
      </c>
      <c r="G50" s="117">
        <v>66.94994853</v>
      </c>
      <c r="H50" s="74">
        <f t="shared" si="0"/>
        <v>2.2476605479774259E-2</v>
      </c>
      <c r="I50" s="118">
        <f t="shared" si="1"/>
        <v>3.6716668020619981E-3</v>
      </c>
      <c r="J50" s="119">
        <v>4275.875496497285</v>
      </c>
      <c r="K50" s="119">
        <v>11.2176818181818</v>
      </c>
      <c r="M50"/>
      <c r="N50" s="161"/>
    </row>
    <row r="51" spans="1:14" ht="12.75" x14ac:dyDescent="0.2">
      <c r="A51" s="116" t="s">
        <v>1938</v>
      </c>
      <c r="B51" s="59" t="s">
        <v>597</v>
      </c>
      <c r="C51" s="59" t="s">
        <v>806</v>
      </c>
      <c r="D51" s="116" t="s">
        <v>210</v>
      </c>
      <c r="E51" s="116" t="s">
        <v>211</v>
      </c>
      <c r="F51" s="117">
        <v>65.952518499999996</v>
      </c>
      <c r="G51" s="117">
        <v>56.806788900000001</v>
      </c>
      <c r="H51" s="74">
        <f t="shared" si="0"/>
        <v>0.16099712335614869</v>
      </c>
      <c r="I51" s="118">
        <f t="shared" si="1"/>
        <v>3.5374557802778464E-3</v>
      </c>
      <c r="J51" s="119">
        <v>71.495558560000006</v>
      </c>
      <c r="K51" s="119">
        <v>9.2741363636363605</v>
      </c>
      <c r="M51"/>
      <c r="N51" s="161"/>
    </row>
    <row r="52" spans="1:14" ht="12.75" x14ac:dyDescent="0.2">
      <c r="A52" s="116" t="s">
        <v>2260</v>
      </c>
      <c r="B52" s="116" t="s">
        <v>63</v>
      </c>
      <c r="C52" s="116" t="s">
        <v>805</v>
      </c>
      <c r="D52" s="116" t="s">
        <v>209</v>
      </c>
      <c r="E52" s="116" t="s">
        <v>933</v>
      </c>
      <c r="F52" s="117">
        <v>62.461738689999997</v>
      </c>
      <c r="G52" s="117">
        <v>39.816487594999998</v>
      </c>
      <c r="H52" s="74">
        <f t="shared" si="0"/>
        <v>0.56874055103352972</v>
      </c>
      <c r="I52" s="118">
        <f t="shared" si="1"/>
        <v>3.3502229118838717E-3</v>
      </c>
      <c r="J52" s="119">
        <v>1234.953525467</v>
      </c>
      <c r="K52" s="119">
        <v>6.2285000000000004</v>
      </c>
      <c r="M52"/>
      <c r="N52" s="161"/>
    </row>
    <row r="53" spans="1:14" ht="12.75" x14ac:dyDescent="0.2">
      <c r="A53" s="116" t="s">
        <v>1853</v>
      </c>
      <c r="B53" s="59" t="s">
        <v>1274</v>
      </c>
      <c r="C53" s="59" t="s">
        <v>886</v>
      </c>
      <c r="D53" s="116" t="s">
        <v>210</v>
      </c>
      <c r="E53" s="116" t="s">
        <v>211</v>
      </c>
      <c r="F53" s="117">
        <v>62.35409224</v>
      </c>
      <c r="G53" s="117">
        <v>48.401952030000004</v>
      </c>
      <c r="H53" s="74">
        <f t="shared" si="0"/>
        <v>0.28825573401156057</v>
      </c>
      <c r="I53" s="118">
        <f t="shared" si="1"/>
        <v>3.3444491436421192E-3</v>
      </c>
      <c r="J53" s="119">
        <v>11.18131043</v>
      </c>
      <c r="K53" s="119">
        <v>8.8934545454545493</v>
      </c>
      <c r="M53"/>
      <c r="N53" s="161"/>
    </row>
    <row r="54" spans="1:14" ht="12.75" x14ac:dyDescent="0.2">
      <c r="A54" s="116" t="s">
        <v>2103</v>
      </c>
      <c r="B54" s="59" t="s">
        <v>126</v>
      </c>
      <c r="C54" s="59" t="s">
        <v>807</v>
      </c>
      <c r="D54" s="116" t="s">
        <v>209</v>
      </c>
      <c r="E54" s="116" t="s">
        <v>933</v>
      </c>
      <c r="F54" s="117">
        <v>61.180926569999997</v>
      </c>
      <c r="G54" s="117">
        <v>20.357025929999999</v>
      </c>
      <c r="H54" s="74">
        <f t="shared" si="0"/>
        <v>2.0053961114151804</v>
      </c>
      <c r="I54" s="118">
        <f t="shared" si="1"/>
        <v>3.2815247584184518E-3</v>
      </c>
      <c r="J54" s="119">
        <v>355.93014167000001</v>
      </c>
      <c r="K54" s="119">
        <v>10.268772727272699</v>
      </c>
      <c r="M54"/>
      <c r="N54" s="161"/>
    </row>
    <row r="55" spans="1:14" ht="12.75" x14ac:dyDescent="0.2">
      <c r="A55" s="116" t="s">
        <v>2049</v>
      </c>
      <c r="B55" s="59" t="s">
        <v>398</v>
      </c>
      <c r="C55" s="59" t="s">
        <v>810</v>
      </c>
      <c r="D55" s="116" t="s">
        <v>210</v>
      </c>
      <c r="E55" s="116" t="s">
        <v>211</v>
      </c>
      <c r="F55" s="117">
        <v>58.240011954000003</v>
      </c>
      <c r="G55" s="117">
        <v>24.516413384</v>
      </c>
      <c r="H55" s="74">
        <f t="shared" si="0"/>
        <v>1.3755518819897543</v>
      </c>
      <c r="I55" s="118">
        <f t="shared" si="1"/>
        <v>3.1237846804914389E-3</v>
      </c>
      <c r="J55" s="119">
        <v>534.25999853999997</v>
      </c>
      <c r="K55" s="119">
        <v>19.380545454545501</v>
      </c>
      <c r="M55"/>
      <c r="N55" s="161"/>
    </row>
    <row r="56" spans="1:14" ht="12.75" x14ac:dyDescent="0.2">
      <c r="A56" s="116" t="s">
        <v>2638</v>
      </c>
      <c r="B56" s="59" t="s">
        <v>1461</v>
      </c>
      <c r="C56" s="59" t="s">
        <v>631</v>
      </c>
      <c r="D56" s="116" t="s">
        <v>209</v>
      </c>
      <c r="E56" s="116" t="s">
        <v>933</v>
      </c>
      <c r="F56" s="117">
        <v>55.987144598</v>
      </c>
      <c r="G56" s="117">
        <v>48.042009420999996</v>
      </c>
      <c r="H56" s="74">
        <f t="shared" si="0"/>
        <v>0.16537891051507625</v>
      </c>
      <c r="I56" s="118">
        <f t="shared" si="1"/>
        <v>3.0029489818413336E-3</v>
      </c>
      <c r="J56" s="119">
        <v>350.08113337540499</v>
      </c>
      <c r="K56" s="119">
        <v>72.481727272727298</v>
      </c>
      <c r="M56"/>
      <c r="N56" s="161"/>
    </row>
    <row r="57" spans="1:14" ht="12.75" x14ac:dyDescent="0.2">
      <c r="A57" s="116" t="s">
        <v>2517</v>
      </c>
      <c r="B57" s="59" t="s">
        <v>532</v>
      </c>
      <c r="C57" s="59" t="s">
        <v>809</v>
      </c>
      <c r="D57" s="116" t="s">
        <v>209</v>
      </c>
      <c r="E57" s="116" t="s">
        <v>933</v>
      </c>
      <c r="F57" s="117">
        <v>55.273878221000004</v>
      </c>
      <c r="G57" s="117">
        <v>37.012152450000002</v>
      </c>
      <c r="H57" s="74">
        <f t="shared" si="0"/>
        <v>0.49339810203337686</v>
      </c>
      <c r="I57" s="118">
        <f t="shared" si="1"/>
        <v>2.9646919398726257E-3</v>
      </c>
      <c r="J57" s="119">
        <v>85.472411355000006</v>
      </c>
      <c r="K57" s="119">
        <v>25.9405454545455</v>
      </c>
      <c r="M57"/>
      <c r="N57" s="161"/>
    </row>
    <row r="58" spans="1:14" ht="12.75" x14ac:dyDescent="0.2">
      <c r="A58" s="116" t="s">
        <v>1649</v>
      </c>
      <c r="B58" s="59" t="s">
        <v>760</v>
      </c>
      <c r="C58" s="59" t="s">
        <v>810</v>
      </c>
      <c r="D58" s="116" t="s">
        <v>761</v>
      </c>
      <c r="E58" s="116" t="s">
        <v>933</v>
      </c>
      <c r="F58" s="117">
        <v>54.133160760999999</v>
      </c>
      <c r="G58" s="117">
        <v>26.191188350000001</v>
      </c>
      <c r="H58" s="74">
        <f t="shared" si="0"/>
        <v>1.0668463010384941</v>
      </c>
      <c r="I58" s="118">
        <f t="shared" si="1"/>
        <v>2.9035079598773677E-3</v>
      </c>
      <c r="J58" s="119">
        <v>621.11371786000007</v>
      </c>
      <c r="K58" s="119">
        <v>19.339590909090902</v>
      </c>
      <c r="M58"/>
      <c r="N58" s="161"/>
    </row>
    <row r="59" spans="1:14" ht="12.75" x14ac:dyDescent="0.2">
      <c r="A59" s="116" t="s">
        <v>1642</v>
      </c>
      <c r="B59" s="116" t="s">
        <v>750</v>
      </c>
      <c r="C59" s="116" t="s">
        <v>810</v>
      </c>
      <c r="D59" s="116" t="s">
        <v>761</v>
      </c>
      <c r="E59" s="116" t="s">
        <v>933</v>
      </c>
      <c r="F59" s="117">
        <v>51.183263373999999</v>
      </c>
      <c r="G59" s="117">
        <v>47.487616659000004</v>
      </c>
      <c r="H59" s="74">
        <f t="shared" si="0"/>
        <v>7.7823377440433994E-2</v>
      </c>
      <c r="I59" s="118">
        <f t="shared" si="1"/>
        <v>2.7452860784359539E-3</v>
      </c>
      <c r="J59" s="119">
        <v>1031.0865646</v>
      </c>
      <c r="K59" s="119">
        <v>6.5333181818181796</v>
      </c>
      <c r="M59"/>
      <c r="N59" s="161"/>
    </row>
    <row r="60" spans="1:14" ht="12.75" x14ac:dyDescent="0.2">
      <c r="A60" s="116" t="s">
        <v>2040</v>
      </c>
      <c r="B60" s="59" t="s">
        <v>842</v>
      </c>
      <c r="C60" s="59" t="s">
        <v>810</v>
      </c>
      <c r="D60" s="116" t="s">
        <v>761</v>
      </c>
      <c r="E60" s="116" t="s">
        <v>211</v>
      </c>
      <c r="F60" s="117">
        <v>50.753541435999999</v>
      </c>
      <c r="G60" s="117">
        <v>33.454659845999998</v>
      </c>
      <c r="H60" s="74">
        <f t="shared" si="0"/>
        <v>0.51708436641206323</v>
      </c>
      <c r="I60" s="118">
        <f t="shared" si="1"/>
        <v>2.7222373399182534E-3</v>
      </c>
      <c r="J60" s="119">
        <v>1019.9473913200001</v>
      </c>
      <c r="K60" s="119">
        <v>8.8941363636363704</v>
      </c>
      <c r="M60"/>
      <c r="N60" s="161"/>
    </row>
    <row r="61" spans="1:14" ht="12.75" x14ac:dyDescent="0.2">
      <c r="A61" s="116" t="s">
        <v>2091</v>
      </c>
      <c r="B61" s="59" t="s">
        <v>517</v>
      </c>
      <c r="C61" s="59" t="s">
        <v>631</v>
      </c>
      <c r="D61" s="116" t="s">
        <v>761</v>
      </c>
      <c r="E61" s="116" t="s">
        <v>933</v>
      </c>
      <c r="F61" s="117">
        <v>48.697097413000002</v>
      </c>
      <c r="G61" s="117">
        <v>79.856682500000005</v>
      </c>
      <c r="H61" s="74">
        <f t="shared" si="0"/>
        <v>-0.39019383364692117</v>
      </c>
      <c r="I61" s="118">
        <f t="shared" si="1"/>
        <v>2.6119370820747389E-3</v>
      </c>
      <c r="J61" s="119">
        <v>1273.5660580087999</v>
      </c>
      <c r="K61" s="119">
        <v>11.8578636363636</v>
      </c>
      <c r="M61"/>
      <c r="N61" s="161"/>
    </row>
    <row r="62" spans="1:14" ht="12.75" x14ac:dyDescent="0.2">
      <c r="A62" s="116" t="s">
        <v>1536</v>
      </c>
      <c r="B62" s="59" t="s">
        <v>167</v>
      </c>
      <c r="C62" s="59" t="s">
        <v>631</v>
      </c>
      <c r="D62" s="116" t="s">
        <v>209</v>
      </c>
      <c r="E62" s="116" t="s">
        <v>933</v>
      </c>
      <c r="F62" s="117">
        <v>47.267161440999999</v>
      </c>
      <c r="G62" s="117">
        <v>18.153319140999997</v>
      </c>
      <c r="H62" s="74">
        <f t="shared" si="0"/>
        <v>1.6037751594552878</v>
      </c>
      <c r="I62" s="118">
        <f t="shared" si="1"/>
        <v>2.53524046176935E-3</v>
      </c>
      <c r="J62" s="119">
        <v>291.29667505999998</v>
      </c>
      <c r="K62" s="119">
        <v>26.864272727272699</v>
      </c>
      <c r="M62"/>
      <c r="N62" s="161"/>
    </row>
    <row r="63" spans="1:14" ht="12.75" x14ac:dyDescent="0.2">
      <c r="A63" s="116" t="s">
        <v>1519</v>
      </c>
      <c r="B63" s="59" t="s">
        <v>1280</v>
      </c>
      <c r="C63" s="59" t="s">
        <v>147</v>
      </c>
      <c r="D63" s="116" t="s">
        <v>210</v>
      </c>
      <c r="E63" s="116" t="s">
        <v>211</v>
      </c>
      <c r="F63" s="117">
        <v>46.857753219999999</v>
      </c>
      <c r="G63" s="117">
        <v>41.088721790000001</v>
      </c>
      <c r="H63" s="74">
        <f t="shared" si="0"/>
        <v>0.14040425641578458</v>
      </c>
      <c r="I63" s="118">
        <f t="shared" si="1"/>
        <v>2.5132812779381864E-3</v>
      </c>
      <c r="J63" s="119">
        <v>645.33779344000004</v>
      </c>
      <c r="K63" s="119">
        <v>16.428999999999998</v>
      </c>
      <c r="M63"/>
      <c r="N63" s="161"/>
    </row>
    <row r="64" spans="1:14" ht="12.75" x14ac:dyDescent="0.2">
      <c r="A64" s="116" t="s">
        <v>2143</v>
      </c>
      <c r="B64" s="59" t="s">
        <v>819</v>
      </c>
      <c r="C64" s="59" t="s">
        <v>631</v>
      </c>
      <c r="D64" s="116" t="s">
        <v>761</v>
      </c>
      <c r="E64" s="116" t="s">
        <v>933</v>
      </c>
      <c r="F64" s="117">
        <v>46.727179590000006</v>
      </c>
      <c r="G64" s="117">
        <v>17.711088800000002</v>
      </c>
      <c r="H64" s="74">
        <f t="shared" si="0"/>
        <v>1.6383007909711345</v>
      </c>
      <c r="I64" s="118">
        <f t="shared" si="1"/>
        <v>2.5062777782584077E-3</v>
      </c>
      <c r="J64" s="119">
        <v>168.28635306220002</v>
      </c>
      <c r="K64" s="119">
        <v>26.5461818181818</v>
      </c>
      <c r="M64"/>
      <c r="N64" s="161"/>
    </row>
    <row r="65" spans="1:14" ht="12.75" x14ac:dyDescent="0.2">
      <c r="A65" s="116" t="s">
        <v>2090</v>
      </c>
      <c r="B65" s="59" t="s">
        <v>573</v>
      </c>
      <c r="C65" s="59" t="s">
        <v>810</v>
      </c>
      <c r="D65" s="116" t="s">
        <v>210</v>
      </c>
      <c r="E65" s="116" t="s">
        <v>211</v>
      </c>
      <c r="F65" s="117">
        <v>46.339203650000002</v>
      </c>
      <c r="G65" s="117">
        <v>31.827668500999998</v>
      </c>
      <c r="H65" s="74">
        <f t="shared" si="0"/>
        <v>0.4559408788785162</v>
      </c>
      <c r="I65" s="118">
        <f t="shared" si="1"/>
        <v>2.4854681448618948E-3</v>
      </c>
      <c r="J65" s="119">
        <v>551.24122201</v>
      </c>
      <c r="K65" s="119">
        <v>12.227181818181799</v>
      </c>
      <c r="M65"/>
      <c r="N65" s="161"/>
    </row>
    <row r="66" spans="1:14" ht="12.75" x14ac:dyDescent="0.2">
      <c r="A66" s="116" t="s">
        <v>2053</v>
      </c>
      <c r="B66" s="59" t="s">
        <v>402</v>
      </c>
      <c r="C66" s="59" t="s">
        <v>810</v>
      </c>
      <c r="D66" s="116" t="s">
        <v>210</v>
      </c>
      <c r="E66" s="116" t="s">
        <v>211</v>
      </c>
      <c r="F66" s="117">
        <v>45.974731642999998</v>
      </c>
      <c r="G66" s="117">
        <v>138.58420428700001</v>
      </c>
      <c r="H66" s="74">
        <f t="shared" si="0"/>
        <v>-0.66825417168186829</v>
      </c>
      <c r="I66" s="118">
        <f t="shared" si="1"/>
        <v>2.4659191778590404E-3</v>
      </c>
      <c r="J66" s="119">
        <v>277.07525664999997</v>
      </c>
      <c r="K66" s="119">
        <v>19.833681818181802</v>
      </c>
      <c r="M66"/>
      <c r="N66" s="161"/>
    </row>
    <row r="67" spans="1:14" ht="12.75" x14ac:dyDescent="0.2">
      <c r="A67" s="116" t="s">
        <v>1626</v>
      </c>
      <c r="B67" s="116" t="s">
        <v>2743</v>
      </c>
      <c r="C67" s="59" t="s">
        <v>810</v>
      </c>
      <c r="D67" s="116" t="s">
        <v>761</v>
      </c>
      <c r="E67" s="116" t="s">
        <v>211</v>
      </c>
      <c r="F67" s="117">
        <v>45.891210280000003</v>
      </c>
      <c r="G67" s="117">
        <v>44.990516159999999</v>
      </c>
      <c r="H67" s="74">
        <f t="shared" si="0"/>
        <v>2.0019644068915765E-2</v>
      </c>
      <c r="I67" s="118">
        <f t="shared" si="1"/>
        <v>2.4614393924764547E-3</v>
      </c>
      <c r="J67" s="119">
        <v>3892.5145971900001</v>
      </c>
      <c r="K67" s="119">
        <v>17.3184545454545</v>
      </c>
      <c r="M67"/>
      <c r="N67" s="161"/>
    </row>
    <row r="68" spans="1:14" ht="12.75" x14ac:dyDescent="0.2">
      <c r="A68" s="116" t="s">
        <v>2099</v>
      </c>
      <c r="B68" s="116" t="s">
        <v>841</v>
      </c>
      <c r="C68" s="116" t="s">
        <v>810</v>
      </c>
      <c r="D68" s="116" t="s">
        <v>210</v>
      </c>
      <c r="E68" s="116" t="s">
        <v>211</v>
      </c>
      <c r="F68" s="117">
        <v>44.554655751999995</v>
      </c>
      <c r="G68" s="117">
        <v>48.023941055999998</v>
      </c>
      <c r="H68" s="74">
        <f t="shared" si="0"/>
        <v>-7.2240745505549486E-2</v>
      </c>
      <c r="I68" s="118">
        <f t="shared" si="1"/>
        <v>2.3897514168196928E-3</v>
      </c>
      <c r="J68" s="119">
        <v>345.72253998000002</v>
      </c>
      <c r="K68" s="119">
        <v>4.7748181818181799</v>
      </c>
      <c r="M68"/>
      <c r="N68" s="161"/>
    </row>
    <row r="69" spans="1:14" ht="12.75" x14ac:dyDescent="0.2">
      <c r="A69" s="116" t="s">
        <v>1645</v>
      </c>
      <c r="B69" s="59" t="s">
        <v>1457</v>
      </c>
      <c r="C69" s="59" t="s">
        <v>810</v>
      </c>
      <c r="D69" s="116" t="s">
        <v>761</v>
      </c>
      <c r="E69" s="116" t="s">
        <v>211</v>
      </c>
      <c r="F69" s="117">
        <v>42.410027241999998</v>
      </c>
      <c r="G69" s="117">
        <v>24.076223727000002</v>
      </c>
      <c r="H69" s="74">
        <f t="shared" si="0"/>
        <v>0.76148999622560254</v>
      </c>
      <c r="I69" s="118">
        <f t="shared" si="1"/>
        <v>2.2747212604012058E-3</v>
      </c>
      <c r="J69" s="119">
        <v>756.75185826999996</v>
      </c>
      <c r="K69" s="119">
        <v>14.135227272727301</v>
      </c>
      <c r="M69"/>
      <c r="N69" s="161"/>
    </row>
    <row r="70" spans="1:14" ht="12.75" x14ac:dyDescent="0.2">
      <c r="A70" s="116" t="s">
        <v>2706</v>
      </c>
      <c r="B70" s="116" t="s">
        <v>2746</v>
      </c>
      <c r="C70" s="59" t="s">
        <v>810</v>
      </c>
      <c r="D70" s="116" t="s">
        <v>761</v>
      </c>
      <c r="E70" s="116" t="s">
        <v>211</v>
      </c>
      <c r="F70" s="117">
        <v>41.489294200000003</v>
      </c>
      <c r="G70" s="117">
        <v>38.896574489999999</v>
      </c>
      <c r="H70" s="74">
        <f t="shared" si="0"/>
        <v>6.6656762041258144E-2</v>
      </c>
      <c r="I70" s="118">
        <f t="shared" si="1"/>
        <v>2.2253364530338314E-3</v>
      </c>
      <c r="J70" s="119">
        <v>4903.10455318</v>
      </c>
      <c r="K70" s="119">
        <v>12.8762272727273</v>
      </c>
      <c r="M70"/>
      <c r="N70" s="161"/>
    </row>
    <row r="71" spans="1:14" ht="12.75" x14ac:dyDescent="0.2">
      <c r="A71" s="116" t="s">
        <v>2117</v>
      </c>
      <c r="B71" s="59" t="s">
        <v>839</v>
      </c>
      <c r="C71" s="59" t="s">
        <v>810</v>
      </c>
      <c r="D71" s="116" t="s">
        <v>210</v>
      </c>
      <c r="E71" s="116" t="s">
        <v>211</v>
      </c>
      <c r="F71" s="117">
        <v>41.275528766000001</v>
      </c>
      <c r="G71" s="117">
        <v>25.062918545999999</v>
      </c>
      <c r="H71" s="74">
        <f t="shared" ref="H71:H134" si="2">IF(ISERROR(F71/G71-1),"",IF((F71/G71-1)&gt;10000%,"",F71/G71-1))</f>
        <v>0.64687638792919055</v>
      </c>
      <c r="I71" s="118">
        <f t="shared" ref="I71:I134" si="3">F71/$F$1065</f>
        <v>2.2138708443303987E-3</v>
      </c>
      <c r="J71" s="119">
        <v>48.052988069999998</v>
      </c>
      <c r="K71" s="119">
        <v>11.6623181818182</v>
      </c>
      <c r="M71"/>
      <c r="N71" s="161"/>
    </row>
    <row r="72" spans="1:14" ht="12.75" x14ac:dyDescent="0.2">
      <c r="A72" s="116" t="s">
        <v>2444</v>
      </c>
      <c r="B72" s="59" t="s">
        <v>724</v>
      </c>
      <c r="C72" s="59" t="s">
        <v>811</v>
      </c>
      <c r="D72" s="116" t="s">
        <v>209</v>
      </c>
      <c r="E72" s="116" t="s">
        <v>933</v>
      </c>
      <c r="F72" s="117">
        <v>39.775194917</v>
      </c>
      <c r="G72" s="117">
        <v>30.227569089999999</v>
      </c>
      <c r="H72" s="74">
        <f t="shared" si="2"/>
        <v>0.31585820872901693</v>
      </c>
      <c r="I72" s="118">
        <f t="shared" si="3"/>
        <v>2.1333983352101963E-3</v>
      </c>
      <c r="J72" s="119">
        <v>667.57928870000001</v>
      </c>
      <c r="K72" s="119">
        <v>10.0209090909091</v>
      </c>
      <c r="M72"/>
      <c r="N72" s="161"/>
    </row>
    <row r="73" spans="1:14" ht="12.75" x14ac:dyDescent="0.2">
      <c r="A73" s="116" t="s">
        <v>1623</v>
      </c>
      <c r="B73" s="59" t="s">
        <v>352</v>
      </c>
      <c r="C73" s="59" t="s">
        <v>810</v>
      </c>
      <c r="D73" s="116" t="s">
        <v>761</v>
      </c>
      <c r="E73" s="116" t="s">
        <v>211</v>
      </c>
      <c r="F73" s="117">
        <v>39.462212737000002</v>
      </c>
      <c r="G73" s="117">
        <v>36.181831439999996</v>
      </c>
      <c r="H73" s="74">
        <f t="shared" si="2"/>
        <v>9.0663771468833199E-2</v>
      </c>
      <c r="I73" s="118">
        <f t="shared" si="3"/>
        <v>2.116611097255592E-3</v>
      </c>
      <c r="J73" s="119">
        <v>3990.9077175700004</v>
      </c>
      <c r="K73" s="119">
        <v>13.2891363636364</v>
      </c>
      <c r="M73"/>
      <c r="N73" s="161"/>
    </row>
    <row r="74" spans="1:14" ht="12.75" x14ac:dyDescent="0.2">
      <c r="A74" s="116" t="s">
        <v>1553</v>
      </c>
      <c r="B74" s="59" t="s">
        <v>131</v>
      </c>
      <c r="C74" s="59" t="s">
        <v>631</v>
      </c>
      <c r="D74" s="116" t="s">
        <v>209</v>
      </c>
      <c r="E74" s="116" t="s">
        <v>933</v>
      </c>
      <c r="F74" s="117">
        <v>39.267236689000001</v>
      </c>
      <c r="G74" s="117">
        <v>21.122251625999997</v>
      </c>
      <c r="H74" s="74">
        <f t="shared" si="2"/>
        <v>0.85904596651357057</v>
      </c>
      <c r="I74" s="118">
        <f t="shared" si="3"/>
        <v>2.1061532836087432E-3</v>
      </c>
      <c r="J74" s="119">
        <v>401.48222144078397</v>
      </c>
      <c r="K74" s="119">
        <v>7.9226363636363599</v>
      </c>
      <c r="M74"/>
      <c r="N74" s="161"/>
    </row>
    <row r="75" spans="1:14" ht="12.75" x14ac:dyDescent="0.2">
      <c r="A75" s="116" t="s">
        <v>2247</v>
      </c>
      <c r="B75" s="59" t="s">
        <v>2248</v>
      </c>
      <c r="C75" s="59" t="s">
        <v>806</v>
      </c>
      <c r="D75" s="116" t="s">
        <v>209</v>
      </c>
      <c r="E75" s="116" t="s">
        <v>933</v>
      </c>
      <c r="F75" s="117">
        <v>39.106079960000002</v>
      </c>
      <c r="G75" s="117">
        <v>5.35613224</v>
      </c>
      <c r="H75" s="74">
        <f t="shared" si="2"/>
        <v>6.3011789492337114</v>
      </c>
      <c r="I75" s="118">
        <f t="shared" si="3"/>
        <v>2.0975094165435041E-3</v>
      </c>
      <c r="J75" s="119">
        <v>24.506904670000001</v>
      </c>
      <c r="K75" s="119">
        <v>24.924272727272701</v>
      </c>
      <c r="M75"/>
      <c r="N75" s="161"/>
    </row>
    <row r="76" spans="1:14" ht="12.75" x14ac:dyDescent="0.2">
      <c r="A76" s="116" t="s">
        <v>2094</v>
      </c>
      <c r="B76" s="59" t="s">
        <v>497</v>
      </c>
      <c r="C76" s="59" t="s">
        <v>810</v>
      </c>
      <c r="D76" s="116" t="s">
        <v>210</v>
      </c>
      <c r="E76" s="116" t="s">
        <v>933</v>
      </c>
      <c r="F76" s="117">
        <v>37.798704604000001</v>
      </c>
      <c r="G76" s="117">
        <v>19.905780750000002</v>
      </c>
      <c r="H76" s="74">
        <f t="shared" si="2"/>
        <v>0.89888078637659041</v>
      </c>
      <c r="I76" s="118">
        <f t="shared" si="3"/>
        <v>2.0273865066795693E-3</v>
      </c>
      <c r="J76" s="119">
        <v>206.09655931</v>
      </c>
      <c r="K76" s="119">
        <v>23.7240454545455</v>
      </c>
      <c r="M76"/>
      <c r="N76" s="161"/>
    </row>
    <row r="77" spans="1:14" ht="12.75" x14ac:dyDescent="0.2">
      <c r="A77" s="116" t="s">
        <v>1539</v>
      </c>
      <c r="B77" s="116" t="s">
        <v>824</v>
      </c>
      <c r="C77" s="116" t="s">
        <v>631</v>
      </c>
      <c r="D77" s="116" t="s">
        <v>209</v>
      </c>
      <c r="E77" s="116" t="s">
        <v>933</v>
      </c>
      <c r="F77" s="117">
        <v>36.634653755999999</v>
      </c>
      <c r="G77" s="117">
        <v>44.845975222999996</v>
      </c>
      <c r="H77" s="74">
        <f t="shared" si="2"/>
        <v>-0.18310052186776138</v>
      </c>
      <c r="I77" s="118">
        <f t="shared" si="3"/>
        <v>1.9649510077107929E-3</v>
      </c>
      <c r="J77" s="119">
        <v>1416.1443568057175</v>
      </c>
      <c r="K77" s="119">
        <v>4.5503636363636399</v>
      </c>
      <c r="M77"/>
      <c r="N77" s="161"/>
    </row>
    <row r="78" spans="1:14" ht="12.75" x14ac:dyDescent="0.2">
      <c r="A78" s="116" t="s">
        <v>2368</v>
      </c>
      <c r="B78" s="116" t="s">
        <v>2742</v>
      </c>
      <c r="C78" s="59" t="s">
        <v>810</v>
      </c>
      <c r="D78" s="116" t="s">
        <v>761</v>
      </c>
      <c r="E78" s="116" t="s">
        <v>211</v>
      </c>
      <c r="F78" s="117">
        <v>36.514468399999998</v>
      </c>
      <c r="G78" s="117">
        <v>28.001112589999998</v>
      </c>
      <c r="H78" s="74">
        <f t="shared" si="2"/>
        <v>0.30403634079312858</v>
      </c>
      <c r="I78" s="118">
        <f t="shared" si="3"/>
        <v>1.9585046976690174E-3</v>
      </c>
      <c r="J78" s="119">
        <v>5866.3952388500002</v>
      </c>
      <c r="K78" s="119">
        <v>12.2434090909091</v>
      </c>
      <c r="M78"/>
      <c r="N78" s="161"/>
    </row>
    <row r="79" spans="1:14" ht="12.75" x14ac:dyDescent="0.2">
      <c r="A79" s="116" t="s">
        <v>1673</v>
      </c>
      <c r="B79" s="59" t="s">
        <v>355</v>
      </c>
      <c r="C79" s="59" t="s">
        <v>810</v>
      </c>
      <c r="D79" s="116" t="s">
        <v>210</v>
      </c>
      <c r="E79" s="116" t="s">
        <v>211</v>
      </c>
      <c r="F79" s="117">
        <v>36.008682141000001</v>
      </c>
      <c r="G79" s="117">
        <v>20.770882877999998</v>
      </c>
      <c r="H79" s="74">
        <f t="shared" si="2"/>
        <v>0.73361346036665109</v>
      </c>
      <c r="I79" s="118">
        <f t="shared" si="3"/>
        <v>1.9313761426694891E-3</v>
      </c>
      <c r="J79" s="119">
        <v>1492.0952656099998</v>
      </c>
      <c r="K79" s="119">
        <v>8.9384999999999994</v>
      </c>
      <c r="M79"/>
      <c r="N79" s="161"/>
    </row>
    <row r="80" spans="1:14" ht="12.75" x14ac:dyDescent="0.2">
      <c r="A80" s="116" t="s">
        <v>2707</v>
      </c>
      <c r="B80" s="59" t="s">
        <v>865</v>
      </c>
      <c r="C80" s="59" t="s">
        <v>810</v>
      </c>
      <c r="D80" s="116" t="s">
        <v>761</v>
      </c>
      <c r="E80" s="116" t="s">
        <v>211</v>
      </c>
      <c r="F80" s="117">
        <v>35.964777859999998</v>
      </c>
      <c r="G80" s="117">
        <v>50.923443413000001</v>
      </c>
      <c r="H80" s="74">
        <f t="shared" si="2"/>
        <v>-0.29374811580752758</v>
      </c>
      <c r="I80" s="118">
        <f t="shared" si="3"/>
        <v>1.9290212750141713E-3</v>
      </c>
      <c r="J80" s="119">
        <v>2356.0277388440863</v>
      </c>
      <c r="K80" s="119">
        <v>20.2320909090909</v>
      </c>
      <c r="M80"/>
      <c r="N80" s="161"/>
    </row>
    <row r="81" spans="1:14" ht="12.75" x14ac:dyDescent="0.2">
      <c r="A81" s="116" t="s">
        <v>1632</v>
      </c>
      <c r="B81" s="59" t="s">
        <v>1459</v>
      </c>
      <c r="C81" s="59" t="s">
        <v>810</v>
      </c>
      <c r="D81" s="116" t="s">
        <v>761</v>
      </c>
      <c r="E81" s="116" t="s">
        <v>211</v>
      </c>
      <c r="F81" s="117">
        <v>35.424824890000004</v>
      </c>
      <c r="G81" s="117">
        <v>14.623758650000001</v>
      </c>
      <c r="H81" s="74">
        <f t="shared" si="2"/>
        <v>1.4224158602344001</v>
      </c>
      <c r="I81" s="118">
        <f t="shared" si="3"/>
        <v>1.9000601405761487E-3</v>
      </c>
      <c r="J81" s="119">
        <v>866.27337241999999</v>
      </c>
      <c r="K81" s="119">
        <v>19.706954545454501</v>
      </c>
      <c r="M81"/>
      <c r="N81" s="161"/>
    </row>
    <row r="82" spans="1:14" ht="12.75" x14ac:dyDescent="0.2">
      <c r="A82" s="116" t="s">
        <v>1758</v>
      </c>
      <c r="B82" s="59" t="s">
        <v>40</v>
      </c>
      <c r="C82" s="59" t="s">
        <v>1752</v>
      </c>
      <c r="D82" s="116" t="s">
        <v>210</v>
      </c>
      <c r="E82" s="116" t="s">
        <v>211</v>
      </c>
      <c r="F82" s="117">
        <v>34.855656133000004</v>
      </c>
      <c r="G82" s="117">
        <v>52.286344476000004</v>
      </c>
      <c r="H82" s="74">
        <f t="shared" si="2"/>
        <v>-0.33336980272164318</v>
      </c>
      <c r="I82" s="118">
        <f t="shared" si="3"/>
        <v>1.8695319764484482E-3</v>
      </c>
      <c r="J82" s="119">
        <v>363.44828388978641</v>
      </c>
      <c r="K82" s="119">
        <v>14.0027272727273</v>
      </c>
      <c r="M82"/>
      <c r="N82" s="161"/>
    </row>
    <row r="83" spans="1:14" ht="12.75" x14ac:dyDescent="0.2">
      <c r="A83" s="116" t="s">
        <v>2097</v>
      </c>
      <c r="B83" s="59" t="s">
        <v>487</v>
      </c>
      <c r="C83" s="59" t="s">
        <v>810</v>
      </c>
      <c r="D83" s="116" t="s">
        <v>210</v>
      </c>
      <c r="E83" s="116" t="s">
        <v>211</v>
      </c>
      <c r="F83" s="117">
        <v>33.872172888999998</v>
      </c>
      <c r="G83" s="117">
        <v>52.770029952000002</v>
      </c>
      <c r="H83" s="74">
        <f t="shared" si="2"/>
        <v>-0.35811723207641966</v>
      </c>
      <c r="I83" s="118">
        <f t="shared" si="3"/>
        <v>1.8167814740351971E-3</v>
      </c>
      <c r="J83" s="119">
        <v>736.05008338466848</v>
      </c>
      <c r="K83" s="119">
        <v>14.099909090909099</v>
      </c>
      <c r="M83"/>
      <c r="N83" s="161"/>
    </row>
    <row r="84" spans="1:14" ht="12.75" x14ac:dyDescent="0.2">
      <c r="A84" s="116" t="s">
        <v>1857</v>
      </c>
      <c r="B84" s="59" t="s">
        <v>144</v>
      </c>
      <c r="C84" s="59" t="s">
        <v>886</v>
      </c>
      <c r="D84" s="116" t="s">
        <v>761</v>
      </c>
      <c r="E84" s="116" t="s">
        <v>211</v>
      </c>
      <c r="F84" s="117">
        <v>32.939765762999997</v>
      </c>
      <c r="G84" s="117">
        <v>10.918513746999999</v>
      </c>
      <c r="H84" s="74">
        <f t="shared" si="2"/>
        <v>2.0168726739067959</v>
      </c>
      <c r="I84" s="118">
        <f t="shared" si="3"/>
        <v>1.7667705108080542E-3</v>
      </c>
      <c r="J84" s="119">
        <v>312.82289851999997</v>
      </c>
      <c r="K84" s="119">
        <v>25.648636363636399</v>
      </c>
      <c r="M84"/>
      <c r="N84" s="161"/>
    </row>
    <row r="85" spans="1:14" ht="12.75" x14ac:dyDescent="0.2">
      <c r="A85" s="116" t="s">
        <v>2412</v>
      </c>
      <c r="B85" s="116" t="s">
        <v>555</v>
      </c>
      <c r="C85" s="116" t="s">
        <v>811</v>
      </c>
      <c r="D85" s="116" t="s">
        <v>209</v>
      </c>
      <c r="E85" s="116" t="s">
        <v>933</v>
      </c>
      <c r="F85" s="117">
        <v>32.612663727000005</v>
      </c>
      <c r="G85" s="117">
        <v>22.429548346000001</v>
      </c>
      <c r="H85" s="74">
        <f t="shared" si="2"/>
        <v>0.45400447766109475</v>
      </c>
      <c r="I85" s="118">
        <f t="shared" si="3"/>
        <v>1.7492259345840422E-3</v>
      </c>
      <c r="J85" s="119">
        <v>519.32943760000001</v>
      </c>
      <c r="K85" s="119">
        <v>0.99463636363636398</v>
      </c>
      <c r="M85"/>
      <c r="N85" s="161"/>
    </row>
    <row r="86" spans="1:14" ht="12.75" x14ac:dyDescent="0.2">
      <c r="A86" s="116" t="s">
        <v>1628</v>
      </c>
      <c r="B86" s="59" t="s">
        <v>31</v>
      </c>
      <c r="C86" s="59" t="s">
        <v>810</v>
      </c>
      <c r="D86" s="116" t="s">
        <v>210</v>
      </c>
      <c r="E86" s="116" t="s">
        <v>211</v>
      </c>
      <c r="F86" s="117">
        <v>32.471459924000001</v>
      </c>
      <c r="G86" s="117">
        <v>39.007640051999999</v>
      </c>
      <c r="H86" s="74">
        <f t="shared" si="2"/>
        <v>-0.16756153715751065</v>
      </c>
      <c r="I86" s="118">
        <f t="shared" si="3"/>
        <v>1.7416522706743072E-3</v>
      </c>
      <c r="J86" s="119">
        <v>1063.9249867999999</v>
      </c>
      <c r="K86" s="119">
        <v>19.5476818181818</v>
      </c>
      <c r="M86"/>
      <c r="N86" s="161"/>
    </row>
    <row r="87" spans="1:14" ht="12.75" x14ac:dyDescent="0.2">
      <c r="A87" s="116" t="s">
        <v>2501</v>
      </c>
      <c r="B87" s="59" t="s">
        <v>222</v>
      </c>
      <c r="C87" s="59" t="s">
        <v>811</v>
      </c>
      <c r="D87" s="116" t="s">
        <v>209</v>
      </c>
      <c r="E87" s="116" t="s">
        <v>933</v>
      </c>
      <c r="F87" s="117">
        <v>32.387706467999998</v>
      </c>
      <c r="G87" s="117">
        <v>25.734666991000001</v>
      </c>
      <c r="H87" s="74">
        <f t="shared" si="2"/>
        <v>0.25852440520511566</v>
      </c>
      <c r="I87" s="118">
        <f t="shared" si="3"/>
        <v>1.7371600366583241E-3</v>
      </c>
      <c r="J87" s="119">
        <v>1513.9396549999999</v>
      </c>
      <c r="K87" s="119">
        <v>24.1957272727273</v>
      </c>
      <c r="M87"/>
      <c r="N87" s="161"/>
    </row>
    <row r="88" spans="1:14" ht="12.75" x14ac:dyDescent="0.2">
      <c r="A88" s="116" t="s">
        <v>1926</v>
      </c>
      <c r="B88" s="59" t="s">
        <v>258</v>
      </c>
      <c r="C88" s="59" t="s">
        <v>806</v>
      </c>
      <c r="D88" s="116" t="s">
        <v>209</v>
      </c>
      <c r="E88" s="116" t="s">
        <v>933</v>
      </c>
      <c r="F88" s="117">
        <v>31.981334230000002</v>
      </c>
      <c r="G88" s="117">
        <v>39.513129310000004</v>
      </c>
      <c r="H88" s="74">
        <f t="shared" si="2"/>
        <v>-0.19061499839482088</v>
      </c>
      <c r="I88" s="118">
        <f t="shared" si="3"/>
        <v>1.7153636920311278E-3</v>
      </c>
      <c r="J88" s="119">
        <v>478.16221316000002</v>
      </c>
      <c r="K88" s="119">
        <v>14.1898181818182</v>
      </c>
      <c r="M88"/>
      <c r="N88" s="161"/>
    </row>
    <row r="89" spans="1:14" ht="12.75" x14ac:dyDescent="0.2">
      <c r="A89" s="116" t="s">
        <v>2592</v>
      </c>
      <c r="B89" s="59" t="s">
        <v>491</v>
      </c>
      <c r="C89" s="59" t="s">
        <v>631</v>
      </c>
      <c r="D89" s="116" t="s">
        <v>209</v>
      </c>
      <c r="E89" s="116" t="s">
        <v>933</v>
      </c>
      <c r="F89" s="117">
        <v>31.312326083999999</v>
      </c>
      <c r="G89" s="117">
        <v>19.441721657000002</v>
      </c>
      <c r="H89" s="74">
        <f t="shared" si="2"/>
        <v>0.61057372574439572</v>
      </c>
      <c r="I89" s="118">
        <f t="shared" si="3"/>
        <v>1.6794805023221454E-3</v>
      </c>
      <c r="J89" s="119">
        <v>0</v>
      </c>
      <c r="K89" s="119">
        <v>15.9366428571429</v>
      </c>
      <c r="M89"/>
      <c r="N89" s="161"/>
    </row>
    <row r="90" spans="1:14" ht="12.75" x14ac:dyDescent="0.2">
      <c r="A90" s="116" t="s">
        <v>2038</v>
      </c>
      <c r="B90" s="59" t="s">
        <v>584</v>
      </c>
      <c r="C90" s="59" t="s">
        <v>810</v>
      </c>
      <c r="D90" s="116" t="s">
        <v>210</v>
      </c>
      <c r="E90" s="116" t="s">
        <v>211</v>
      </c>
      <c r="F90" s="117">
        <v>31.167672792000001</v>
      </c>
      <c r="G90" s="117">
        <v>122.360728416</v>
      </c>
      <c r="H90" s="74">
        <f t="shared" si="2"/>
        <v>-0.74528042456533394</v>
      </c>
      <c r="I90" s="118">
        <f t="shared" si="3"/>
        <v>1.6717218202344916E-3</v>
      </c>
      <c r="J90" s="119">
        <v>455.12915029000004</v>
      </c>
      <c r="K90" s="119">
        <v>16.670818181818198</v>
      </c>
      <c r="M90"/>
      <c r="N90" s="161"/>
    </row>
    <row r="91" spans="1:14" ht="12.75" x14ac:dyDescent="0.2">
      <c r="A91" s="116" t="s">
        <v>2397</v>
      </c>
      <c r="B91" s="59" t="s">
        <v>159</v>
      </c>
      <c r="C91" s="59" t="s">
        <v>811</v>
      </c>
      <c r="D91" s="116" t="s">
        <v>209</v>
      </c>
      <c r="E91" s="116" t="s">
        <v>933</v>
      </c>
      <c r="F91" s="117">
        <v>29.157180595</v>
      </c>
      <c r="G91" s="117">
        <v>9.4288465679999991</v>
      </c>
      <c r="H91" s="74">
        <f t="shared" si="2"/>
        <v>2.0923380060032812</v>
      </c>
      <c r="I91" s="118">
        <f t="shared" si="3"/>
        <v>1.5638862529925648E-3</v>
      </c>
      <c r="J91" s="119">
        <v>285.73970889999998</v>
      </c>
      <c r="K91" s="119">
        <v>23.030772727272701</v>
      </c>
      <c r="M91"/>
      <c r="N91" s="161"/>
    </row>
    <row r="92" spans="1:14" ht="12.75" x14ac:dyDescent="0.2">
      <c r="A92" s="116" t="s">
        <v>2154</v>
      </c>
      <c r="B92" s="59" t="s">
        <v>362</v>
      </c>
      <c r="C92" s="59" t="s">
        <v>807</v>
      </c>
      <c r="D92" s="116" t="s">
        <v>209</v>
      </c>
      <c r="E92" s="116" t="s">
        <v>211</v>
      </c>
      <c r="F92" s="117">
        <v>28.981748225</v>
      </c>
      <c r="G92" s="117">
        <v>3.4745499999999998</v>
      </c>
      <c r="H92" s="74">
        <f t="shared" si="2"/>
        <v>7.3411515807802452</v>
      </c>
      <c r="I92" s="118">
        <f t="shared" si="3"/>
        <v>1.5544766919110675E-3</v>
      </c>
      <c r="J92" s="119">
        <v>35.244307259999999</v>
      </c>
      <c r="K92" s="119">
        <v>12.1997272727273</v>
      </c>
      <c r="M92"/>
      <c r="N92" s="161"/>
    </row>
    <row r="93" spans="1:14" ht="12.75" x14ac:dyDescent="0.2">
      <c r="A93" s="116" t="s">
        <v>1531</v>
      </c>
      <c r="B93" s="59" t="s">
        <v>1532</v>
      </c>
      <c r="C93" s="59" t="s">
        <v>147</v>
      </c>
      <c r="D93" s="116" t="s">
        <v>210</v>
      </c>
      <c r="E93" s="116" t="s">
        <v>933</v>
      </c>
      <c r="F93" s="117">
        <v>28.975368420000002</v>
      </c>
      <c r="G93" s="117">
        <v>37.743320619999999</v>
      </c>
      <c r="H93" s="74">
        <f t="shared" si="2"/>
        <v>-0.23230473779124516</v>
      </c>
      <c r="I93" s="118">
        <f t="shared" si="3"/>
        <v>1.5541345021268472E-3</v>
      </c>
      <c r="J93" s="119">
        <v>256.08492444000001</v>
      </c>
      <c r="K93" s="119">
        <v>16.790318181818201</v>
      </c>
      <c r="M93"/>
      <c r="N93" s="161"/>
    </row>
    <row r="94" spans="1:14" ht="12.75" x14ac:dyDescent="0.2">
      <c r="A94" s="116" t="s">
        <v>2390</v>
      </c>
      <c r="B94" s="116" t="s">
        <v>244</v>
      </c>
      <c r="C94" s="116" t="s">
        <v>811</v>
      </c>
      <c r="D94" s="116" t="s">
        <v>209</v>
      </c>
      <c r="E94" s="116" t="s">
        <v>211</v>
      </c>
      <c r="F94" s="117">
        <v>28.672131715999999</v>
      </c>
      <c r="G94" s="117">
        <v>21.047377820999998</v>
      </c>
      <c r="H94" s="74">
        <f t="shared" si="2"/>
        <v>0.36226621481524468</v>
      </c>
      <c r="I94" s="118">
        <f t="shared" si="3"/>
        <v>1.5378699764384582E-3</v>
      </c>
      <c r="J94" s="119">
        <v>1131.764291</v>
      </c>
      <c r="K94" s="119">
        <v>6.37113636363636</v>
      </c>
      <c r="M94"/>
      <c r="N94" s="161"/>
    </row>
    <row r="95" spans="1:14" ht="12.75" x14ac:dyDescent="0.2">
      <c r="A95" s="116" t="s">
        <v>2395</v>
      </c>
      <c r="B95" s="116" t="s">
        <v>533</v>
      </c>
      <c r="C95" s="116" t="s">
        <v>811</v>
      </c>
      <c r="D95" s="116" t="s">
        <v>209</v>
      </c>
      <c r="E95" s="116" t="s">
        <v>211</v>
      </c>
      <c r="F95" s="117">
        <v>28.558304435</v>
      </c>
      <c r="G95" s="117">
        <v>17.044712096000001</v>
      </c>
      <c r="H95" s="74">
        <f t="shared" si="2"/>
        <v>0.67549350638207439</v>
      </c>
      <c r="I95" s="118">
        <f t="shared" si="3"/>
        <v>1.5317646906618922E-3</v>
      </c>
      <c r="J95" s="119">
        <v>7414.2986250000004</v>
      </c>
      <c r="K95" s="119">
        <v>9.97068181818182</v>
      </c>
      <c r="M95"/>
      <c r="N95" s="161"/>
    </row>
    <row r="96" spans="1:14" ht="12.75" x14ac:dyDescent="0.2">
      <c r="A96" s="116" t="s">
        <v>2128</v>
      </c>
      <c r="B96" s="59" t="s">
        <v>140</v>
      </c>
      <c r="C96" s="59" t="s">
        <v>631</v>
      </c>
      <c r="D96" s="116" t="s">
        <v>209</v>
      </c>
      <c r="E96" s="116" t="s">
        <v>933</v>
      </c>
      <c r="F96" s="117">
        <v>28.114272</v>
      </c>
      <c r="G96" s="117">
        <v>10.71214479</v>
      </c>
      <c r="H96" s="74">
        <f t="shared" si="2"/>
        <v>1.6245231511662568</v>
      </c>
      <c r="I96" s="118">
        <f t="shared" si="3"/>
        <v>1.5079483885775131E-3</v>
      </c>
      <c r="J96" s="119">
        <v>235.42202827302799</v>
      </c>
      <c r="K96" s="119">
        <v>37.470590909090902</v>
      </c>
      <c r="M96"/>
      <c r="N96" s="161"/>
    </row>
    <row r="97" spans="1:14" ht="12.75" x14ac:dyDescent="0.2">
      <c r="A97" s="116" t="s">
        <v>1557</v>
      </c>
      <c r="B97" s="116" t="s">
        <v>329</v>
      </c>
      <c r="C97" s="116" t="s">
        <v>631</v>
      </c>
      <c r="D97" s="116" t="s">
        <v>209</v>
      </c>
      <c r="E97" s="116" t="s">
        <v>933</v>
      </c>
      <c r="F97" s="117">
        <v>28.104634236000003</v>
      </c>
      <c r="G97" s="117">
        <v>42.007083564000006</v>
      </c>
      <c r="H97" s="74">
        <f t="shared" si="2"/>
        <v>-0.33095488066480239</v>
      </c>
      <c r="I97" s="118">
        <f t="shared" si="3"/>
        <v>1.5074314535954054E-3</v>
      </c>
      <c r="J97" s="119">
        <v>1521.4214355615891</v>
      </c>
      <c r="K97" s="119">
        <v>6.9172272727272697</v>
      </c>
      <c r="M97"/>
      <c r="N97" s="161"/>
    </row>
    <row r="98" spans="1:14" ht="12.75" x14ac:dyDescent="0.2">
      <c r="A98" s="116" t="s">
        <v>2116</v>
      </c>
      <c r="B98" s="59" t="s">
        <v>171</v>
      </c>
      <c r="C98" s="59" t="s">
        <v>810</v>
      </c>
      <c r="D98" s="116" t="s">
        <v>210</v>
      </c>
      <c r="E98" s="116" t="s">
        <v>933</v>
      </c>
      <c r="F98" s="117">
        <v>27.579967368999998</v>
      </c>
      <c r="G98" s="117">
        <v>14.750183051999999</v>
      </c>
      <c r="H98" s="74">
        <f t="shared" si="2"/>
        <v>0.86980509135175721</v>
      </c>
      <c r="I98" s="118">
        <f t="shared" si="3"/>
        <v>1.4792902107194502E-3</v>
      </c>
      <c r="J98" s="119">
        <v>717.84720220622387</v>
      </c>
      <c r="K98" s="119">
        <v>5.7756363636363597</v>
      </c>
      <c r="M98"/>
      <c r="N98" s="161"/>
    </row>
    <row r="99" spans="1:14" ht="12.75" x14ac:dyDescent="0.2">
      <c r="A99" s="116" t="s">
        <v>2024</v>
      </c>
      <c r="B99" s="59" t="s">
        <v>336</v>
      </c>
      <c r="C99" s="59" t="s">
        <v>631</v>
      </c>
      <c r="D99" s="116" t="s">
        <v>210</v>
      </c>
      <c r="E99" s="116" t="s">
        <v>211</v>
      </c>
      <c r="F99" s="117">
        <v>27.38637121</v>
      </c>
      <c r="G99" s="117">
        <v>32.251272432999997</v>
      </c>
      <c r="H99" s="74">
        <f t="shared" si="2"/>
        <v>-0.15084369874418213</v>
      </c>
      <c r="I99" s="118">
        <f t="shared" si="3"/>
        <v>1.4689064093534093E-3</v>
      </c>
      <c r="J99" s="119">
        <v>265.35637827520003</v>
      </c>
      <c r="K99" s="119">
        <v>11.394590909090899</v>
      </c>
      <c r="M99"/>
      <c r="N99" s="161"/>
    </row>
    <row r="100" spans="1:14" ht="12.75" x14ac:dyDescent="0.2">
      <c r="A100" s="116" t="s">
        <v>1640</v>
      </c>
      <c r="B100" s="59" t="s">
        <v>364</v>
      </c>
      <c r="C100" s="59" t="s">
        <v>810</v>
      </c>
      <c r="D100" s="116" t="s">
        <v>210</v>
      </c>
      <c r="E100" s="116" t="s">
        <v>211</v>
      </c>
      <c r="F100" s="117">
        <v>26.824690344</v>
      </c>
      <c r="G100" s="117">
        <v>19.097466876999999</v>
      </c>
      <c r="H100" s="74">
        <f t="shared" si="2"/>
        <v>0.4046203361298284</v>
      </c>
      <c r="I100" s="118">
        <f t="shared" si="3"/>
        <v>1.4387798687558254E-3</v>
      </c>
      <c r="J100" s="119">
        <v>1549.53213407</v>
      </c>
      <c r="K100" s="119">
        <v>13.204045454545501</v>
      </c>
      <c r="M100"/>
      <c r="N100" s="161"/>
    </row>
    <row r="101" spans="1:14" ht="12.75" x14ac:dyDescent="0.2">
      <c r="A101" s="116" t="s">
        <v>2156</v>
      </c>
      <c r="B101" s="59" t="s">
        <v>1100</v>
      </c>
      <c r="C101" s="59" t="s">
        <v>807</v>
      </c>
      <c r="D101" s="116" t="s">
        <v>209</v>
      </c>
      <c r="E101" s="116" t="s">
        <v>933</v>
      </c>
      <c r="F101" s="117">
        <v>26.765986870000003</v>
      </c>
      <c r="G101" s="117">
        <v>6.8947126900000004</v>
      </c>
      <c r="H101" s="74">
        <f t="shared" si="2"/>
        <v>2.8821032976212386</v>
      </c>
      <c r="I101" s="118">
        <f t="shared" si="3"/>
        <v>1.4356312256388276E-3</v>
      </c>
      <c r="J101" s="119">
        <v>1715.701</v>
      </c>
      <c r="K101" s="119">
        <v>4.9613181818181804</v>
      </c>
      <c r="M101"/>
      <c r="N101" s="161"/>
    </row>
    <row r="102" spans="1:14" ht="12.75" x14ac:dyDescent="0.2">
      <c r="A102" s="116" t="s">
        <v>2032</v>
      </c>
      <c r="B102" s="59" t="s">
        <v>348</v>
      </c>
      <c r="C102" s="59" t="s">
        <v>810</v>
      </c>
      <c r="D102" s="116" t="s">
        <v>210</v>
      </c>
      <c r="E102" s="116" t="s">
        <v>211</v>
      </c>
      <c r="F102" s="117">
        <v>26.189090081</v>
      </c>
      <c r="G102" s="117">
        <v>9.7304924240000013</v>
      </c>
      <c r="H102" s="74">
        <f t="shared" si="2"/>
        <v>1.6914455034572868</v>
      </c>
      <c r="I102" s="118">
        <f t="shared" si="3"/>
        <v>1.4046885576818522E-3</v>
      </c>
      <c r="J102" s="119">
        <v>199.04207690000001</v>
      </c>
      <c r="K102" s="119">
        <v>11.3601363636364</v>
      </c>
      <c r="M102"/>
      <c r="N102" s="161"/>
    </row>
    <row r="103" spans="1:14" ht="12.75" x14ac:dyDescent="0.2">
      <c r="A103" s="116" t="s">
        <v>2307</v>
      </c>
      <c r="B103" s="59" t="s">
        <v>297</v>
      </c>
      <c r="C103" s="59" t="s">
        <v>631</v>
      </c>
      <c r="D103" s="116" t="s">
        <v>761</v>
      </c>
      <c r="E103" s="116" t="s">
        <v>933</v>
      </c>
      <c r="F103" s="117">
        <v>25.936782215999997</v>
      </c>
      <c r="G103" s="117">
        <v>23.782963657</v>
      </c>
      <c r="H103" s="74">
        <f t="shared" si="2"/>
        <v>9.056140311453853E-2</v>
      </c>
      <c r="I103" s="118">
        <f t="shared" si="3"/>
        <v>1.3911556716639539E-3</v>
      </c>
      <c r="J103" s="119">
        <v>495.52818375902268</v>
      </c>
      <c r="K103" s="119">
        <v>22.192318181818202</v>
      </c>
      <c r="M103"/>
      <c r="N103" s="161"/>
    </row>
    <row r="104" spans="1:14" ht="12.75" x14ac:dyDescent="0.2">
      <c r="A104" s="116" t="s">
        <v>2737</v>
      </c>
      <c r="B104" s="59" t="s">
        <v>299</v>
      </c>
      <c r="C104" s="59" t="s">
        <v>631</v>
      </c>
      <c r="D104" s="116" t="s">
        <v>210</v>
      </c>
      <c r="E104" s="116" t="s">
        <v>933</v>
      </c>
      <c r="F104" s="117">
        <v>25.929250647</v>
      </c>
      <c r="G104" s="117">
        <v>25.446184546999998</v>
      </c>
      <c r="H104" s="74">
        <f t="shared" si="2"/>
        <v>1.8983832295476732E-2</v>
      </c>
      <c r="I104" s="118">
        <f t="shared" si="3"/>
        <v>1.390751705403081E-3</v>
      </c>
      <c r="J104" s="119">
        <v>1052.7863161175305</v>
      </c>
      <c r="K104" s="119">
        <v>15.588818181818199</v>
      </c>
      <c r="M104"/>
      <c r="N104" s="161"/>
    </row>
    <row r="105" spans="1:14" ht="12.75" x14ac:dyDescent="0.2">
      <c r="A105" s="116" t="s">
        <v>1547</v>
      </c>
      <c r="B105" s="59" t="s">
        <v>136</v>
      </c>
      <c r="C105" s="59" t="s">
        <v>631</v>
      </c>
      <c r="D105" s="116" t="s">
        <v>209</v>
      </c>
      <c r="E105" s="116" t="s">
        <v>933</v>
      </c>
      <c r="F105" s="117">
        <v>25.544837749999999</v>
      </c>
      <c r="G105" s="117">
        <v>13.87482616</v>
      </c>
      <c r="H105" s="74">
        <f t="shared" si="2"/>
        <v>0.84109245445133562</v>
      </c>
      <c r="I105" s="118">
        <f t="shared" si="3"/>
        <v>1.3701331808124544E-3</v>
      </c>
      <c r="J105" s="119">
        <v>149.997164747168</v>
      </c>
      <c r="K105" s="119">
        <v>17.349136363636401</v>
      </c>
      <c r="M105"/>
      <c r="N105" s="161"/>
    </row>
    <row r="106" spans="1:14" ht="12.75" x14ac:dyDescent="0.2">
      <c r="A106" s="116" t="s">
        <v>2010</v>
      </c>
      <c r="B106" s="59" t="s">
        <v>128</v>
      </c>
      <c r="C106" s="59" t="s">
        <v>631</v>
      </c>
      <c r="D106" s="116" t="s">
        <v>209</v>
      </c>
      <c r="E106" s="116" t="s">
        <v>933</v>
      </c>
      <c r="F106" s="117">
        <v>25.537954896999999</v>
      </c>
      <c r="G106" s="117">
        <v>7.874636733</v>
      </c>
      <c r="H106" s="74">
        <f t="shared" si="2"/>
        <v>2.2430645073415096</v>
      </c>
      <c r="I106" s="118">
        <f t="shared" si="3"/>
        <v>1.3697640093435946E-3</v>
      </c>
      <c r="J106" s="119">
        <v>184.83643332400001</v>
      </c>
      <c r="K106" s="119">
        <v>17.828409090909101</v>
      </c>
      <c r="M106"/>
      <c r="N106" s="161"/>
    </row>
    <row r="107" spans="1:14" ht="12.75" x14ac:dyDescent="0.2">
      <c r="A107" s="116" t="s">
        <v>1568</v>
      </c>
      <c r="B107" s="59" t="s">
        <v>519</v>
      </c>
      <c r="C107" s="59" t="s">
        <v>631</v>
      </c>
      <c r="D107" s="116" t="s">
        <v>209</v>
      </c>
      <c r="E107" s="116" t="s">
        <v>933</v>
      </c>
      <c r="F107" s="117">
        <v>25.463672982000002</v>
      </c>
      <c r="G107" s="117">
        <v>116.46950288799999</v>
      </c>
      <c r="H107" s="74">
        <f t="shared" si="2"/>
        <v>-0.78137046737044535</v>
      </c>
      <c r="I107" s="118">
        <f t="shared" si="3"/>
        <v>1.3657797947061073E-3</v>
      </c>
      <c r="J107" s="119">
        <v>909.29991763680312</v>
      </c>
      <c r="K107" s="119">
        <v>28.5855</v>
      </c>
      <c r="M107"/>
      <c r="N107" s="161"/>
    </row>
    <row r="108" spans="1:14" ht="12.75" x14ac:dyDescent="0.2">
      <c r="A108" s="116" t="s">
        <v>2042</v>
      </c>
      <c r="B108" s="59" t="s">
        <v>391</v>
      </c>
      <c r="C108" s="59" t="s">
        <v>810</v>
      </c>
      <c r="D108" s="116" t="s">
        <v>210</v>
      </c>
      <c r="E108" s="116" t="s">
        <v>211</v>
      </c>
      <c r="F108" s="117">
        <v>24.791799695999998</v>
      </c>
      <c r="G108" s="117">
        <v>25.129918374000003</v>
      </c>
      <c r="H108" s="74">
        <f t="shared" si="2"/>
        <v>-1.3454825955576122E-2</v>
      </c>
      <c r="I108" s="118">
        <f t="shared" si="3"/>
        <v>1.3297429291969458E-3</v>
      </c>
      <c r="J108" s="119">
        <v>121.62298091</v>
      </c>
      <c r="K108" s="119">
        <v>18.520227272727301</v>
      </c>
      <c r="M108"/>
      <c r="N108" s="161"/>
    </row>
    <row r="109" spans="1:14" ht="12.75" x14ac:dyDescent="0.2">
      <c r="A109" s="116" t="s">
        <v>1633</v>
      </c>
      <c r="B109" s="59" t="s">
        <v>591</v>
      </c>
      <c r="C109" s="59" t="s">
        <v>810</v>
      </c>
      <c r="D109" s="116" t="s">
        <v>210</v>
      </c>
      <c r="E109" s="116" t="s">
        <v>211</v>
      </c>
      <c r="F109" s="117">
        <v>24.772230196999999</v>
      </c>
      <c r="G109" s="117">
        <v>22.584325875000001</v>
      </c>
      <c r="H109" s="74">
        <f t="shared" si="2"/>
        <v>9.6877114424828825E-2</v>
      </c>
      <c r="I109" s="118">
        <f t="shared" si="3"/>
        <v>1.3286932916860646E-3</v>
      </c>
      <c r="J109" s="119">
        <v>750.29085096000006</v>
      </c>
      <c r="K109" s="119">
        <v>10.4139545454545</v>
      </c>
      <c r="M109"/>
      <c r="N109" s="161"/>
    </row>
    <row r="110" spans="1:14" ht="12.75" x14ac:dyDescent="0.2">
      <c r="A110" s="116" t="s">
        <v>2406</v>
      </c>
      <c r="B110" s="59" t="s">
        <v>221</v>
      </c>
      <c r="C110" s="59" t="s">
        <v>811</v>
      </c>
      <c r="D110" s="116" t="s">
        <v>209</v>
      </c>
      <c r="E110" s="116" t="s">
        <v>211</v>
      </c>
      <c r="F110" s="117">
        <v>24.497603094999999</v>
      </c>
      <c r="G110" s="117">
        <v>11.309918947</v>
      </c>
      <c r="H110" s="74">
        <f t="shared" si="2"/>
        <v>1.1660281748966983</v>
      </c>
      <c r="I110" s="118">
        <f t="shared" si="3"/>
        <v>1.3139632821051437E-3</v>
      </c>
      <c r="J110" s="119">
        <v>216.13015719999999</v>
      </c>
      <c r="K110" s="119">
        <v>141.134238095238</v>
      </c>
      <c r="M110"/>
      <c r="N110" s="161"/>
    </row>
    <row r="111" spans="1:14" ht="12.75" x14ac:dyDescent="0.2">
      <c r="A111" s="116" t="s">
        <v>2408</v>
      </c>
      <c r="B111" s="116" t="s">
        <v>828</v>
      </c>
      <c r="C111" s="116" t="s">
        <v>811</v>
      </c>
      <c r="D111" s="116" t="s">
        <v>209</v>
      </c>
      <c r="E111" s="116" t="s">
        <v>211</v>
      </c>
      <c r="F111" s="117">
        <v>24.402414960000002</v>
      </c>
      <c r="G111" s="117">
        <v>30.670622690000002</v>
      </c>
      <c r="H111" s="74">
        <f t="shared" si="2"/>
        <v>-0.20437171404556187</v>
      </c>
      <c r="I111" s="118">
        <f t="shared" si="3"/>
        <v>1.3088577330521594E-3</v>
      </c>
      <c r="J111" s="119">
        <v>926.56822460000001</v>
      </c>
      <c r="K111" s="119">
        <v>5.1261363636363599</v>
      </c>
      <c r="M111"/>
      <c r="N111" s="161"/>
    </row>
    <row r="112" spans="1:14" ht="12.75" x14ac:dyDescent="0.2">
      <c r="A112" s="116" t="s">
        <v>2399</v>
      </c>
      <c r="B112" s="59" t="s">
        <v>216</v>
      </c>
      <c r="C112" s="59" t="s">
        <v>811</v>
      </c>
      <c r="D112" s="116" t="s">
        <v>209</v>
      </c>
      <c r="E112" s="116" t="s">
        <v>933</v>
      </c>
      <c r="F112" s="117">
        <v>24.122350117</v>
      </c>
      <c r="G112" s="117">
        <v>14.000926780999999</v>
      </c>
      <c r="H112" s="74">
        <f t="shared" si="2"/>
        <v>0.7229109539902252</v>
      </c>
      <c r="I112" s="118">
        <f t="shared" si="3"/>
        <v>1.2938360626102191E-3</v>
      </c>
      <c r="J112" s="119">
        <v>1173.88625</v>
      </c>
      <c r="K112" s="119">
        <v>12.7552727272727</v>
      </c>
      <c r="M112"/>
      <c r="N112" s="161"/>
    </row>
    <row r="113" spans="1:14" ht="12.75" x14ac:dyDescent="0.2">
      <c r="A113" s="116" t="s">
        <v>2100</v>
      </c>
      <c r="B113" s="59" t="s">
        <v>234</v>
      </c>
      <c r="C113" s="59" t="s">
        <v>807</v>
      </c>
      <c r="D113" s="116" t="s">
        <v>209</v>
      </c>
      <c r="E113" s="116" t="s">
        <v>933</v>
      </c>
      <c r="F113" s="117">
        <v>24.115044738000002</v>
      </c>
      <c r="G113" s="117">
        <v>41.430176009999997</v>
      </c>
      <c r="H113" s="74">
        <f t="shared" si="2"/>
        <v>-0.4179352573308075</v>
      </c>
      <c r="I113" s="118">
        <f t="shared" si="3"/>
        <v>1.2934442283670635E-3</v>
      </c>
      <c r="J113" s="119">
        <v>133.16367382999999</v>
      </c>
      <c r="K113" s="119">
        <v>16.2007727272727</v>
      </c>
      <c r="M113"/>
      <c r="N113" s="161"/>
    </row>
    <row r="114" spans="1:14" ht="12.75" x14ac:dyDescent="0.2">
      <c r="A114" s="116" t="s">
        <v>2142</v>
      </c>
      <c r="B114" s="59" t="s">
        <v>773</v>
      </c>
      <c r="C114" s="59" t="s">
        <v>806</v>
      </c>
      <c r="D114" s="116" t="s">
        <v>209</v>
      </c>
      <c r="E114" s="116" t="s">
        <v>933</v>
      </c>
      <c r="F114" s="117">
        <v>23.594335552</v>
      </c>
      <c r="G114" s="117">
        <v>7.2529661150000004</v>
      </c>
      <c r="H114" s="74">
        <f t="shared" si="2"/>
        <v>2.2530602208666184</v>
      </c>
      <c r="I114" s="118">
        <f t="shared" si="3"/>
        <v>1.265515261259318E-3</v>
      </c>
      <c r="J114" s="119">
        <v>60.330391060000004</v>
      </c>
      <c r="K114" s="119">
        <v>11.4184545454545</v>
      </c>
      <c r="M114"/>
      <c r="N114" s="161"/>
    </row>
    <row r="115" spans="1:14" ht="12.75" x14ac:dyDescent="0.2">
      <c r="A115" s="116" t="s">
        <v>2129</v>
      </c>
      <c r="B115" s="59" t="s">
        <v>2016</v>
      </c>
      <c r="C115" s="59" t="s">
        <v>1788</v>
      </c>
      <c r="D115" s="116" t="s">
        <v>210</v>
      </c>
      <c r="E115" s="116" t="s">
        <v>211</v>
      </c>
      <c r="F115" s="117">
        <v>23.28289217</v>
      </c>
      <c r="G115" s="117">
        <v>32.848780600000005</v>
      </c>
      <c r="H115" s="74">
        <f t="shared" si="2"/>
        <v>-0.2912098487454966</v>
      </c>
      <c r="I115" s="118">
        <f t="shared" si="3"/>
        <v>1.2488105588924904E-3</v>
      </c>
      <c r="J115" s="119">
        <v>353.69027360940004</v>
      </c>
      <c r="K115" s="119">
        <v>100.952909090909</v>
      </c>
      <c r="M115"/>
      <c r="N115" s="161"/>
    </row>
    <row r="116" spans="1:14" ht="12.75" x14ac:dyDescent="0.2">
      <c r="A116" s="116" t="s">
        <v>2369</v>
      </c>
      <c r="B116" s="59" t="s">
        <v>369</v>
      </c>
      <c r="C116" s="59" t="s">
        <v>810</v>
      </c>
      <c r="D116" s="116" t="s">
        <v>761</v>
      </c>
      <c r="E116" s="116" t="s">
        <v>211</v>
      </c>
      <c r="F116" s="117">
        <v>23.092854359</v>
      </c>
      <c r="G116" s="117">
        <v>19.930115528000002</v>
      </c>
      <c r="H116" s="74">
        <f t="shared" si="2"/>
        <v>0.15869144494203447</v>
      </c>
      <c r="I116" s="118">
        <f t="shared" si="3"/>
        <v>1.2386176145094295E-3</v>
      </c>
      <c r="J116" s="119">
        <v>1257.08419585</v>
      </c>
      <c r="K116" s="119">
        <v>12.739409090909099</v>
      </c>
      <c r="M116"/>
      <c r="N116" s="161"/>
    </row>
    <row r="117" spans="1:14" ht="12.75" x14ac:dyDescent="0.2">
      <c r="A117" s="116" t="s">
        <v>1641</v>
      </c>
      <c r="B117" s="59" t="s">
        <v>366</v>
      </c>
      <c r="C117" s="59" t="s">
        <v>810</v>
      </c>
      <c r="D117" s="116" t="s">
        <v>761</v>
      </c>
      <c r="E117" s="116" t="s">
        <v>211</v>
      </c>
      <c r="F117" s="117">
        <v>22.392437169000001</v>
      </c>
      <c r="G117" s="117">
        <v>24.094264761000002</v>
      </c>
      <c r="H117" s="74">
        <f t="shared" si="2"/>
        <v>-7.0632061566562099E-2</v>
      </c>
      <c r="I117" s="118">
        <f t="shared" si="3"/>
        <v>1.2010497566971238E-3</v>
      </c>
      <c r="J117" s="119">
        <v>1298.8090023900002</v>
      </c>
      <c r="K117" s="119">
        <v>14.2141818181818</v>
      </c>
      <c r="M117"/>
      <c r="N117" s="161"/>
    </row>
    <row r="118" spans="1:14" ht="12.75" x14ac:dyDescent="0.2">
      <c r="A118" s="116" t="s">
        <v>2403</v>
      </c>
      <c r="B118" s="59" t="s">
        <v>499</v>
      </c>
      <c r="C118" s="59" t="s">
        <v>811</v>
      </c>
      <c r="D118" s="116" t="s">
        <v>209</v>
      </c>
      <c r="E118" s="116" t="s">
        <v>933</v>
      </c>
      <c r="F118" s="117">
        <v>22.124467484</v>
      </c>
      <c r="G118" s="117">
        <v>29.620166635</v>
      </c>
      <c r="H118" s="74">
        <f t="shared" si="2"/>
        <v>-0.2530606678675088</v>
      </c>
      <c r="I118" s="118">
        <f t="shared" si="3"/>
        <v>1.1866768270091925E-3</v>
      </c>
      <c r="J118" s="119">
        <v>755.9276959</v>
      </c>
      <c r="K118" s="119">
        <v>23.736363636363599</v>
      </c>
      <c r="M118"/>
      <c r="N118" s="161"/>
    </row>
    <row r="119" spans="1:14" ht="12.75" x14ac:dyDescent="0.2">
      <c r="A119" s="116" t="s">
        <v>2063</v>
      </c>
      <c r="B119" s="59" t="s">
        <v>833</v>
      </c>
      <c r="C119" s="59" t="s">
        <v>810</v>
      </c>
      <c r="D119" s="116" t="s">
        <v>210</v>
      </c>
      <c r="E119" s="116" t="s">
        <v>211</v>
      </c>
      <c r="F119" s="117">
        <v>22.047634767000002</v>
      </c>
      <c r="G119" s="117">
        <v>20.453812541000001</v>
      </c>
      <c r="H119" s="74">
        <f t="shared" si="2"/>
        <v>7.7922989799831033E-2</v>
      </c>
      <c r="I119" s="118">
        <f t="shared" si="3"/>
        <v>1.1825557965307871E-3</v>
      </c>
      <c r="J119" s="119">
        <v>326.15350244000001</v>
      </c>
      <c r="K119" s="119">
        <v>16.707045454545501</v>
      </c>
      <c r="M119"/>
      <c r="N119" s="161"/>
    </row>
    <row r="120" spans="1:14" ht="12.75" x14ac:dyDescent="0.2">
      <c r="A120" s="116" t="s">
        <v>2065</v>
      </c>
      <c r="B120" s="59" t="s">
        <v>834</v>
      </c>
      <c r="C120" s="59" t="s">
        <v>810</v>
      </c>
      <c r="D120" s="116" t="s">
        <v>210</v>
      </c>
      <c r="E120" s="116" t="s">
        <v>211</v>
      </c>
      <c r="F120" s="117">
        <v>21.645785626999999</v>
      </c>
      <c r="G120" s="117">
        <v>23.157387944</v>
      </c>
      <c r="H120" s="74">
        <f t="shared" si="2"/>
        <v>-6.5275164913046746E-2</v>
      </c>
      <c r="I120" s="118">
        <f t="shared" si="3"/>
        <v>1.1610020546051821E-3</v>
      </c>
      <c r="J120" s="119">
        <v>366.99560607000001</v>
      </c>
      <c r="K120" s="119">
        <v>19.7590454545455</v>
      </c>
      <c r="M120"/>
      <c r="N120" s="161"/>
    </row>
    <row r="121" spans="1:14" ht="12.75" x14ac:dyDescent="0.2">
      <c r="A121" s="116" t="s">
        <v>1555</v>
      </c>
      <c r="B121" s="59" t="s">
        <v>135</v>
      </c>
      <c r="C121" s="59" t="s">
        <v>631</v>
      </c>
      <c r="D121" s="116" t="s">
        <v>209</v>
      </c>
      <c r="E121" s="116" t="s">
        <v>933</v>
      </c>
      <c r="F121" s="117">
        <v>21.631686004999999</v>
      </c>
      <c r="G121" s="117">
        <v>30.520028686</v>
      </c>
      <c r="H121" s="74">
        <f t="shared" si="2"/>
        <v>-0.29122982722087742</v>
      </c>
      <c r="I121" s="118">
        <f t="shared" si="3"/>
        <v>1.1602458016147276E-3</v>
      </c>
      <c r="J121" s="119">
        <v>204.603014874021</v>
      </c>
      <c r="K121" s="119">
        <v>14.7817272727273</v>
      </c>
      <c r="M121"/>
      <c r="N121" s="161"/>
    </row>
    <row r="122" spans="1:14" ht="12.75" x14ac:dyDescent="0.2">
      <c r="A122" s="116" t="s">
        <v>2293</v>
      </c>
      <c r="B122" s="59" t="s">
        <v>70</v>
      </c>
      <c r="C122" s="59" t="s">
        <v>805</v>
      </c>
      <c r="D122" s="116" t="s">
        <v>209</v>
      </c>
      <c r="E122" s="116" t="s">
        <v>2801</v>
      </c>
      <c r="F122" s="117">
        <v>21.60248949</v>
      </c>
      <c r="G122" s="117">
        <v>14.093260416</v>
      </c>
      <c r="H122" s="74">
        <f t="shared" si="2"/>
        <v>0.53282411963911591</v>
      </c>
      <c r="I122" s="118">
        <f t="shared" si="3"/>
        <v>1.1586798056057849E-3</v>
      </c>
      <c r="J122" s="119">
        <v>172.03216896000001</v>
      </c>
      <c r="K122" s="119">
        <v>11.968590909090899</v>
      </c>
      <c r="M122"/>
      <c r="N122" s="161"/>
    </row>
    <row r="123" spans="1:14" ht="12.75" x14ac:dyDescent="0.2">
      <c r="A123" s="116" t="s">
        <v>1627</v>
      </c>
      <c r="B123" s="59" t="s">
        <v>365</v>
      </c>
      <c r="C123" s="59" t="s">
        <v>810</v>
      </c>
      <c r="D123" s="116" t="s">
        <v>210</v>
      </c>
      <c r="E123" s="116" t="s">
        <v>211</v>
      </c>
      <c r="F123" s="117">
        <v>21.229132760000002</v>
      </c>
      <c r="G123" s="117">
        <v>16.745357845000001</v>
      </c>
      <c r="H123" s="74">
        <f t="shared" si="2"/>
        <v>0.2677622632196428</v>
      </c>
      <c r="I123" s="118">
        <f t="shared" si="3"/>
        <v>1.1386542940304517E-3</v>
      </c>
      <c r="J123" s="119">
        <v>1927.20143996</v>
      </c>
      <c r="K123" s="119">
        <v>15.112454545454501</v>
      </c>
      <c r="M123"/>
      <c r="N123" s="161"/>
    </row>
    <row r="124" spans="1:14" ht="12.75" x14ac:dyDescent="0.2">
      <c r="A124" s="116" t="s">
        <v>2617</v>
      </c>
      <c r="B124" s="59" t="s">
        <v>1791</v>
      </c>
      <c r="C124" s="59" t="s">
        <v>1788</v>
      </c>
      <c r="D124" s="116" t="s">
        <v>209</v>
      </c>
      <c r="E124" s="116" t="s">
        <v>933</v>
      </c>
      <c r="F124" s="117">
        <v>21.17097905</v>
      </c>
      <c r="G124" s="117">
        <v>37.221162840000005</v>
      </c>
      <c r="H124" s="74">
        <f t="shared" si="2"/>
        <v>-0.43121124020208079</v>
      </c>
      <c r="I124" s="118">
        <f t="shared" si="3"/>
        <v>1.1355351382762388E-3</v>
      </c>
      <c r="J124" s="119">
        <v>1091.4840478611</v>
      </c>
      <c r="K124" s="119">
        <v>11.1126818181818</v>
      </c>
      <c r="M124"/>
      <c r="N124" s="161"/>
    </row>
    <row r="125" spans="1:14" ht="12.75" x14ac:dyDescent="0.2">
      <c r="A125" s="116" t="s">
        <v>1635</v>
      </c>
      <c r="B125" s="59" t="s">
        <v>850</v>
      </c>
      <c r="C125" s="59" t="s">
        <v>810</v>
      </c>
      <c r="D125" s="116" t="s">
        <v>210</v>
      </c>
      <c r="E125" s="116" t="s">
        <v>211</v>
      </c>
      <c r="F125" s="117">
        <v>20.575996376999999</v>
      </c>
      <c r="G125" s="117">
        <v>13.988533437999999</v>
      </c>
      <c r="H125" s="74">
        <f t="shared" si="2"/>
        <v>0.47091876844681146</v>
      </c>
      <c r="I125" s="118">
        <f t="shared" si="3"/>
        <v>1.1036224085786001E-3</v>
      </c>
      <c r="J125" s="119">
        <v>1319.49197009</v>
      </c>
      <c r="K125" s="119">
        <v>24.9710454545455</v>
      </c>
      <c r="M125"/>
      <c r="N125" s="161"/>
    </row>
    <row r="126" spans="1:14" ht="12.75" x14ac:dyDescent="0.2">
      <c r="A126" s="116" t="s">
        <v>2643</v>
      </c>
      <c r="B126" s="59" t="s">
        <v>332</v>
      </c>
      <c r="C126" s="59" t="s">
        <v>631</v>
      </c>
      <c r="D126" s="116" t="s">
        <v>209</v>
      </c>
      <c r="E126" s="116" t="s">
        <v>933</v>
      </c>
      <c r="F126" s="117">
        <v>20.112020763</v>
      </c>
      <c r="G126" s="117">
        <v>16.046677748</v>
      </c>
      <c r="H126" s="74">
        <f t="shared" si="2"/>
        <v>0.25334484052355877</v>
      </c>
      <c r="I126" s="118">
        <f t="shared" si="3"/>
        <v>1.0787364261327249E-3</v>
      </c>
      <c r="J126" s="119">
        <v>237.35416956680763</v>
      </c>
      <c r="K126" s="119">
        <v>27.058954545454501</v>
      </c>
      <c r="M126"/>
      <c r="N126" s="161"/>
    </row>
    <row r="127" spans="1:14" ht="12.75" x14ac:dyDescent="0.2">
      <c r="A127" s="116" t="s">
        <v>2410</v>
      </c>
      <c r="B127" s="59" t="s">
        <v>723</v>
      </c>
      <c r="C127" s="59" t="s">
        <v>811</v>
      </c>
      <c r="D127" s="116" t="s">
        <v>209</v>
      </c>
      <c r="E127" s="116" t="s">
        <v>933</v>
      </c>
      <c r="F127" s="117">
        <v>19.959146299</v>
      </c>
      <c r="G127" s="117">
        <v>6.6475379170000002</v>
      </c>
      <c r="H127" s="74">
        <f t="shared" si="2"/>
        <v>2.0024870182323773</v>
      </c>
      <c r="I127" s="118">
        <f t="shared" si="3"/>
        <v>1.0705367899606251E-3</v>
      </c>
      <c r="J127" s="119">
        <v>67.02217091</v>
      </c>
      <c r="K127" s="119">
        <v>27.156090909090899</v>
      </c>
      <c r="M127"/>
      <c r="N127" s="161"/>
    </row>
    <row r="128" spans="1:14" ht="12.75" x14ac:dyDescent="0.2">
      <c r="A128" s="116" t="s">
        <v>2119</v>
      </c>
      <c r="B128" s="59" t="s">
        <v>240</v>
      </c>
      <c r="C128" s="59" t="s">
        <v>807</v>
      </c>
      <c r="D128" s="116" t="s">
        <v>209</v>
      </c>
      <c r="E128" s="116" t="s">
        <v>933</v>
      </c>
      <c r="F128" s="117">
        <v>19.950713589999999</v>
      </c>
      <c r="G128" s="117">
        <v>15.126212789999999</v>
      </c>
      <c r="H128" s="74">
        <f t="shared" si="2"/>
        <v>0.31894968469500173</v>
      </c>
      <c r="I128" s="118">
        <f t="shared" si="3"/>
        <v>1.0700844897926572E-3</v>
      </c>
      <c r="J128" s="119">
        <v>134.45985497000001</v>
      </c>
      <c r="K128" s="119">
        <v>15.7838636363636</v>
      </c>
      <c r="M128"/>
      <c r="N128" s="161"/>
    </row>
    <row r="129" spans="1:14" ht="12.75" x14ac:dyDescent="0.2">
      <c r="A129" s="116" t="s">
        <v>2413</v>
      </c>
      <c r="B129" s="116" t="s">
        <v>242</v>
      </c>
      <c r="C129" s="116" t="s">
        <v>811</v>
      </c>
      <c r="D129" s="116" t="s">
        <v>209</v>
      </c>
      <c r="E129" s="116" t="s">
        <v>211</v>
      </c>
      <c r="F129" s="117">
        <v>19.885577027</v>
      </c>
      <c r="G129" s="117">
        <v>15.135684447000001</v>
      </c>
      <c r="H129" s="74">
        <f t="shared" si="2"/>
        <v>0.31382079856596512</v>
      </c>
      <c r="I129" s="118">
        <f t="shared" si="3"/>
        <v>1.0665907989294073E-3</v>
      </c>
      <c r="J129" s="119">
        <v>424.87260510000004</v>
      </c>
      <c r="K129" s="119">
        <v>9.7610454545454495</v>
      </c>
      <c r="M129"/>
      <c r="N129" s="161"/>
    </row>
    <row r="130" spans="1:14" ht="12.75" x14ac:dyDescent="0.2">
      <c r="A130" s="116" t="s">
        <v>2133</v>
      </c>
      <c r="B130" s="59" t="s">
        <v>284</v>
      </c>
      <c r="C130" s="59" t="s">
        <v>807</v>
      </c>
      <c r="D130" s="116" t="s">
        <v>209</v>
      </c>
      <c r="E130" s="116" t="s">
        <v>933</v>
      </c>
      <c r="F130" s="117">
        <v>19.877148004999999</v>
      </c>
      <c r="G130" s="117">
        <v>25.648596619999999</v>
      </c>
      <c r="H130" s="74">
        <f t="shared" si="2"/>
        <v>-0.22502005472297848</v>
      </c>
      <c r="I130" s="118">
        <f t="shared" si="3"/>
        <v>1.0661386965188527E-3</v>
      </c>
      <c r="J130" s="119">
        <v>494.99634288999999</v>
      </c>
      <c r="K130" s="119">
        <v>8.1065909090909098</v>
      </c>
      <c r="M130"/>
      <c r="N130" s="161"/>
    </row>
    <row r="131" spans="1:14" ht="12.75" x14ac:dyDescent="0.2">
      <c r="A131" s="116" t="s">
        <v>2404</v>
      </c>
      <c r="B131" s="59" t="s">
        <v>629</v>
      </c>
      <c r="C131" s="59" t="s">
        <v>811</v>
      </c>
      <c r="D131" s="116" t="s">
        <v>209</v>
      </c>
      <c r="E131" s="116" t="s">
        <v>933</v>
      </c>
      <c r="F131" s="117">
        <v>19.868578435</v>
      </c>
      <c r="G131" s="117">
        <v>7.1370923899999994</v>
      </c>
      <c r="H131" s="74">
        <f t="shared" si="2"/>
        <v>1.7838477280802025</v>
      </c>
      <c r="I131" s="118">
        <f t="shared" si="3"/>
        <v>1.0656790556193016E-3</v>
      </c>
      <c r="J131" s="119">
        <v>81.66468605</v>
      </c>
      <c r="K131" s="119">
        <v>29.895</v>
      </c>
      <c r="M131"/>
      <c r="N131" s="161"/>
    </row>
    <row r="132" spans="1:14" ht="12.75" x14ac:dyDescent="0.2">
      <c r="A132" s="116" t="s">
        <v>1521</v>
      </c>
      <c r="B132" s="59" t="s">
        <v>1013</v>
      </c>
      <c r="C132" s="59" t="s">
        <v>147</v>
      </c>
      <c r="D132" s="116" t="s">
        <v>210</v>
      </c>
      <c r="E132" s="116" t="s">
        <v>211</v>
      </c>
      <c r="F132" s="117">
        <v>19.762889079999997</v>
      </c>
      <c r="G132" s="117">
        <v>12.010087720000001</v>
      </c>
      <c r="H132" s="74">
        <f t="shared" si="2"/>
        <v>0.64552412444827634</v>
      </c>
      <c r="I132" s="118">
        <f t="shared" si="3"/>
        <v>1.060010258911279E-3</v>
      </c>
      <c r="J132" s="119">
        <v>1943.4900291750002</v>
      </c>
      <c r="K132" s="119">
        <v>16.115090909090899</v>
      </c>
      <c r="M132"/>
      <c r="N132" s="161"/>
    </row>
    <row r="133" spans="1:14" ht="12.75" x14ac:dyDescent="0.2">
      <c r="A133" s="116" t="s">
        <v>2621</v>
      </c>
      <c r="B133" s="59" t="s">
        <v>138</v>
      </c>
      <c r="C133" s="59" t="s">
        <v>631</v>
      </c>
      <c r="D133" s="116" t="s">
        <v>209</v>
      </c>
      <c r="E133" s="116" t="s">
        <v>933</v>
      </c>
      <c r="F133" s="117">
        <v>19.665490024999997</v>
      </c>
      <c r="G133" s="117">
        <v>22.071829478000002</v>
      </c>
      <c r="H133" s="74">
        <f t="shared" si="2"/>
        <v>-0.10902310818405481</v>
      </c>
      <c r="I133" s="118">
        <f t="shared" si="3"/>
        <v>1.0547861240648843E-3</v>
      </c>
      <c r="J133" s="119">
        <v>430.75539511441804</v>
      </c>
      <c r="K133" s="119">
        <v>41.165681818181802</v>
      </c>
      <c r="M133"/>
      <c r="N133" s="161"/>
    </row>
    <row r="134" spans="1:14" ht="12.75" x14ac:dyDescent="0.2">
      <c r="A134" s="116" t="s">
        <v>2447</v>
      </c>
      <c r="B134" s="59" t="s">
        <v>567</v>
      </c>
      <c r="C134" s="59" t="s">
        <v>811</v>
      </c>
      <c r="D134" s="116" t="s">
        <v>210</v>
      </c>
      <c r="E134" s="116" t="s">
        <v>933</v>
      </c>
      <c r="F134" s="117">
        <v>19.551824673999999</v>
      </c>
      <c r="G134" s="117">
        <v>2.1186063110000002</v>
      </c>
      <c r="H134" s="74">
        <f t="shared" si="2"/>
        <v>8.2286257113863552</v>
      </c>
      <c r="I134" s="118">
        <f t="shared" si="3"/>
        <v>1.0486895236308576E-3</v>
      </c>
      <c r="J134" s="119">
        <v>821.82204479999996</v>
      </c>
      <c r="K134" s="119">
        <v>11.861772727272699</v>
      </c>
      <c r="M134"/>
      <c r="N134" s="161"/>
    </row>
    <row r="135" spans="1:14" ht="12.75" x14ac:dyDescent="0.2">
      <c r="A135" s="116" t="s">
        <v>2370</v>
      </c>
      <c r="B135" s="59" t="s">
        <v>836</v>
      </c>
      <c r="C135" s="59" t="s">
        <v>810</v>
      </c>
      <c r="D135" s="116" t="s">
        <v>209</v>
      </c>
      <c r="E135" s="116" t="s">
        <v>933</v>
      </c>
      <c r="F135" s="117">
        <v>19.035060759</v>
      </c>
      <c r="G135" s="117">
        <v>16.561460725</v>
      </c>
      <c r="H135" s="74">
        <f t="shared" ref="H135:H198" si="4">IF(ISERROR(F135/G135-1),"",IF((F135/G135-1)&gt;10000%,"",F135/G135-1))</f>
        <v>0.14935880808303525</v>
      </c>
      <c r="I135" s="118">
        <f t="shared" ref="I135:I198" si="5">F135/$F$1065</f>
        <v>1.0209721666635757E-3</v>
      </c>
      <c r="J135" s="119">
        <v>708.00137138000002</v>
      </c>
      <c r="K135" s="119">
        <v>18.598818181818199</v>
      </c>
      <c r="M135"/>
      <c r="N135" s="161"/>
    </row>
    <row r="136" spans="1:14" ht="12.75" x14ac:dyDescent="0.2">
      <c r="A136" s="116" t="s">
        <v>1636</v>
      </c>
      <c r="B136" s="116" t="s">
        <v>353</v>
      </c>
      <c r="C136" s="116" t="s">
        <v>810</v>
      </c>
      <c r="D136" s="116" t="s">
        <v>210</v>
      </c>
      <c r="E136" s="116" t="s">
        <v>211</v>
      </c>
      <c r="F136" s="117">
        <v>18.917695143</v>
      </c>
      <c r="G136" s="117">
        <v>19.723069500000001</v>
      </c>
      <c r="H136" s="74">
        <f t="shared" si="4"/>
        <v>-4.0834128632969757E-2</v>
      </c>
      <c r="I136" s="118">
        <f t="shared" si="5"/>
        <v>1.0146770973293385E-3</v>
      </c>
      <c r="J136" s="119">
        <v>965.06127420000007</v>
      </c>
      <c r="K136" s="119">
        <v>6.9343181818181803</v>
      </c>
      <c r="M136"/>
      <c r="N136" s="161"/>
    </row>
    <row r="137" spans="1:14" ht="12.75" x14ac:dyDescent="0.2">
      <c r="A137" s="116" t="s">
        <v>2420</v>
      </c>
      <c r="B137" s="116" t="s">
        <v>243</v>
      </c>
      <c r="C137" s="116" t="s">
        <v>811</v>
      </c>
      <c r="D137" s="116" t="s">
        <v>209</v>
      </c>
      <c r="E137" s="116" t="s">
        <v>211</v>
      </c>
      <c r="F137" s="117">
        <v>18.821616629999998</v>
      </c>
      <c r="G137" s="117">
        <v>13.380501449999999</v>
      </c>
      <c r="H137" s="74">
        <f t="shared" si="4"/>
        <v>0.40664508728108983</v>
      </c>
      <c r="I137" s="118">
        <f t="shared" si="5"/>
        <v>1.0095237916042151E-3</v>
      </c>
      <c r="J137" s="119">
        <v>731.12491290000003</v>
      </c>
      <c r="K137" s="119">
        <v>5.0235454545454497</v>
      </c>
      <c r="M137"/>
      <c r="N137" s="161"/>
    </row>
    <row r="138" spans="1:14" ht="12.75" x14ac:dyDescent="0.2">
      <c r="A138" s="116" t="s">
        <v>1567</v>
      </c>
      <c r="B138" s="59" t="s">
        <v>331</v>
      </c>
      <c r="C138" s="59" t="s">
        <v>631</v>
      </c>
      <c r="D138" s="116" t="s">
        <v>209</v>
      </c>
      <c r="E138" s="116" t="s">
        <v>933</v>
      </c>
      <c r="F138" s="117">
        <v>18.740796190000001</v>
      </c>
      <c r="G138" s="117">
        <v>6.7277014919999996</v>
      </c>
      <c r="H138" s="74">
        <f t="shared" si="4"/>
        <v>1.7856164861483426</v>
      </c>
      <c r="I138" s="118">
        <f t="shared" si="5"/>
        <v>1.005188874012818E-3</v>
      </c>
      <c r="J138" s="119">
        <v>300.97046882734736</v>
      </c>
      <c r="K138" s="119">
        <v>10.9894545454545</v>
      </c>
      <c r="M138"/>
      <c r="N138" s="161"/>
    </row>
    <row r="139" spans="1:14" ht="12.75" x14ac:dyDescent="0.2">
      <c r="A139" s="116" t="s">
        <v>1660</v>
      </c>
      <c r="B139" s="59" t="s">
        <v>349</v>
      </c>
      <c r="C139" s="59" t="s">
        <v>810</v>
      </c>
      <c r="D139" s="116" t="s">
        <v>761</v>
      </c>
      <c r="E139" s="116" t="s">
        <v>211</v>
      </c>
      <c r="F139" s="117">
        <v>18.367025052000002</v>
      </c>
      <c r="G139" s="117">
        <v>15.777980475</v>
      </c>
      <c r="H139" s="74">
        <f t="shared" si="4"/>
        <v>0.16409226650408848</v>
      </c>
      <c r="I139" s="118">
        <f t="shared" si="5"/>
        <v>9.8514113508349835E-4</v>
      </c>
      <c r="J139" s="119">
        <v>2798.8373111125989</v>
      </c>
      <c r="K139" s="119">
        <v>21.073954545454502</v>
      </c>
      <c r="M139"/>
      <c r="N139" s="161"/>
    </row>
    <row r="140" spans="1:14" ht="12.75" x14ac:dyDescent="0.2">
      <c r="A140" s="116" t="s">
        <v>1924</v>
      </c>
      <c r="B140" s="59" t="s">
        <v>263</v>
      </c>
      <c r="C140" s="59" t="s">
        <v>806</v>
      </c>
      <c r="D140" s="116" t="s">
        <v>209</v>
      </c>
      <c r="E140" s="116" t="s">
        <v>933</v>
      </c>
      <c r="F140" s="117">
        <v>18.362124809999997</v>
      </c>
      <c r="G140" s="117">
        <v>13.385483130000001</v>
      </c>
      <c r="H140" s="74">
        <f t="shared" si="4"/>
        <v>0.37179395257285686</v>
      </c>
      <c r="I140" s="118">
        <f t="shared" si="5"/>
        <v>9.8487830373479601E-4</v>
      </c>
      <c r="J140" s="119">
        <v>59.613842689999998</v>
      </c>
      <c r="K140" s="119">
        <v>16.623090909090902</v>
      </c>
      <c r="M140"/>
      <c r="N140" s="161"/>
    </row>
    <row r="141" spans="1:14" ht="12.75" x14ac:dyDescent="0.2">
      <c r="A141" s="116" t="s">
        <v>1769</v>
      </c>
      <c r="B141" s="59" t="s">
        <v>36</v>
      </c>
      <c r="C141" s="59" t="s">
        <v>1752</v>
      </c>
      <c r="D141" s="116" t="s">
        <v>210</v>
      </c>
      <c r="E141" s="116" t="s">
        <v>211</v>
      </c>
      <c r="F141" s="117">
        <v>18.261176387999999</v>
      </c>
      <c r="G141" s="117">
        <v>64.600500210999996</v>
      </c>
      <c r="H141" s="74">
        <f t="shared" si="4"/>
        <v>-0.71732143979760488</v>
      </c>
      <c r="I141" s="118">
        <f t="shared" si="5"/>
        <v>9.7946379361394547E-4</v>
      </c>
      <c r="J141" s="119">
        <v>343.50525489999995</v>
      </c>
      <c r="K141" s="119">
        <v>21.969090909090902</v>
      </c>
      <c r="M141"/>
      <c r="N141" s="161"/>
    </row>
    <row r="142" spans="1:14" ht="12.75" x14ac:dyDescent="0.2">
      <c r="A142" s="116" t="s">
        <v>1859</v>
      </c>
      <c r="B142" s="59" t="s">
        <v>90</v>
      </c>
      <c r="C142" s="59" t="s">
        <v>886</v>
      </c>
      <c r="D142" s="116" t="s">
        <v>210</v>
      </c>
      <c r="E142" s="116" t="s">
        <v>211</v>
      </c>
      <c r="F142" s="117">
        <v>18.043730159999999</v>
      </c>
      <c r="G142" s="117">
        <v>25.601973229999999</v>
      </c>
      <c r="H142" s="74">
        <f t="shared" si="4"/>
        <v>-0.29522111448594779</v>
      </c>
      <c r="I142" s="118">
        <f t="shared" si="5"/>
        <v>9.6780076036468137E-4</v>
      </c>
      <c r="J142" s="119">
        <v>2285.1902112299999</v>
      </c>
      <c r="K142" s="119">
        <v>17.2925</v>
      </c>
      <c r="M142"/>
      <c r="N142" s="161"/>
    </row>
    <row r="143" spans="1:14" ht="12.75" x14ac:dyDescent="0.2">
      <c r="A143" s="116" t="s">
        <v>2407</v>
      </c>
      <c r="B143" s="59" t="s">
        <v>558</v>
      </c>
      <c r="C143" s="59" t="s">
        <v>811</v>
      </c>
      <c r="D143" s="116" t="s">
        <v>210</v>
      </c>
      <c r="E143" s="116" t="s">
        <v>933</v>
      </c>
      <c r="F143" s="117">
        <v>17.838835210999999</v>
      </c>
      <c r="G143" s="117">
        <v>5.0725706449999999</v>
      </c>
      <c r="H143" s="74">
        <f t="shared" si="4"/>
        <v>2.5167248441544374</v>
      </c>
      <c r="I143" s="118">
        <f t="shared" si="5"/>
        <v>9.5681093255863957E-4</v>
      </c>
      <c r="J143" s="119">
        <v>166.94336040000002</v>
      </c>
      <c r="K143" s="119">
        <v>17.5254090909091</v>
      </c>
      <c r="M143"/>
      <c r="N143" s="161"/>
    </row>
    <row r="144" spans="1:14" ht="12.75" x14ac:dyDescent="0.2">
      <c r="A144" s="116" t="s">
        <v>2044</v>
      </c>
      <c r="B144" s="59" t="s">
        <v>393</v>
      </c>
      <c r="C144" s="59" t="s">
        <v>810</v>
      </c>
      <c r="D144" s="116" t="s">
        <v>210</v>
      </c>
      <c r="E144" s="116" t="s">
        <v>211</v>
      </c>
      <c r="F144" s="117">
        <v>17.680436824000001</v>
      </c>
      <c r="G144" s="117">
        <v>18.780521280999999</v>
      </c>
      <c r="H144" s="74">
        <f t="shared" si="4"/>
        <v>-5.8575821221370394E-2</v>
      </c>
      <c r="I144" s="118">
        <f t="shared" si="5"/>
        <v>9.4831501303314285E-4</v>
      </c>
      <c r="J144" s="119">
        <v>122.60324976999999</v>
      </c>
      <c r="K144" s="119">
        <v>22.935590909090902</v>
      </c>
      <c r="M144"/>
      <c r="N144" s="161"/>
    </row>
    <row r="145" spans="1:14" ht="12.75" x14ac:dyDescent="0.2">
      <c r="A145" s="116" t="s">
        <v>2064</v>
      </c>
      <c r="B145" s="59" t="s">
        <v>831</v>
      </c>
      <c r="C145" s="59" t="s">
        <v>810</v>
      </c>
      <c r="D145" s="116" t="s">
        <v>210</v>
      </c>
      <c r="E145" s="116" t="s">
        <v>211</v>
      </c>
      <c r="F145" s="117">
        <v>17.575632914</v>
      </c>
      <c r="G145" s="117">
        <v>16.990262713</v>
      </c>
      <c r="H145" s="74">
        <f t="shared" si="4"/>
        <v>3.4453275437118958E-2</v>
      </c>
      <c r="I145" s="118">
        <f t="shared" si="5"/>
        <v>9.4269370840888926E-4</v>
      </c>
      <c r="J145" s="119">
        <v>419.95950028999999</v>
      </c>
      <c r="K145" s="119">
        <v>20.231000000000002</v>
      </c>
      <c r="M145"/>
      <c r="N145" s="161"/>
    </row>
    <row r="146" spans="1:14" ht="12.75" x14ac:dyDescent="0.2">
      <c r="A146" s="116" t="s">
        <v>1637</v>
      </c>
      <c r="B146" s="59" t="s">
        <v>847</v>
      </c>
      <c r="C146" s="59" t="s">
        <v>810</v>
      </c>
      <c r="D146" s="116" t="s">
        <v>210</v>
      </c>
      <c r="E146" s="116" t="s">
        <v>211</v>
      </c>
      <c r="F146" s="117">
        <v>17.195465278</v>
      </c>
      <c r="G146" s="117">
        <v>6.1193189400000003</v>
      </c>
      <c r="H146" s="74">
        <f t="shared" si="4"/>
        <v>1.810029260870655</v>
      </c>
      <c r="I146" s="118">
        <f t="shared" si="5"/>
        <v>9.2230288434289455E-4</v>
      </c>
      <c r="J146" s="119">
        <v>2664.1619405240426</v>
      </c>
      <c r="K146" s="119">
        <v>29.6949545454545</v>
      </c>
      <c r="M146"/>
      <c r="N146" s="161"/>
    </row>
    <row r="147" spans="1:14" ht="12.75" x14ac:dyDescent="0.2">
      <c r="A147" s="116" t="s">
        <v>2278</v>
      </c>
      <c r="B147" s="59" t="s">
        <v>68</v>
      </c>
      <c r="C147" s="59" t="s">
        <v>805</v>
      </c>
      <c r="D147" s="116" t="s">
        <v>209</v>
      </c>
      <c r="E147" s="116" t="s">
        <v>2801</v>
      </c>
      <c r="F147" s="117">
        <v>17.158720640000002</v>
      </c>
      <c r="G147" s="117">
        <v>12.769327990000001</v>
      </c>
      <c r="H147" s="74">
        <f t="shared" si="4"/>
        <v>0.34374500000606534</v>
      </c>
      <c r="I147" s="118">
        <f t="shared" si="5"/>
        <v>9.2033203417608378E-4</v>
      </c>
      <c r="J147" s="119">
        <v>964.96665860000007</v>
      </c>
      <c r="K147" s="119">
        <v>10.5644090909091</v>
      </c>
      <c r="M147"/>
      <c r="N147" s="161"/>
    </row>
    <row r="148" spans="1:14" ht="12.75" x14ac:dyDescent="0.2">
      <c r="A148" s="116" t="s">
        <v>1929</v>
      </c>
      <c r="B148" s="116" t="s">
        <v>453</v>
      </c>
      <c r="C148" s="116" t="s">
        <v>806</v>
      </c>
      <c r="D148" s="116" t="s">
        <v>209</v>
      </c>
      <c r="E148" s="116" t="s">
        <v>933</v>
      </c>
      <c r="F148" s="117">
        <v>17.139978243000002</v>
      </c>
      <c r="G148" s="117">
        <v>20.332934807000001</v>
      </c>
      <c r="H148" s="74">
        <f t="shared" si="4"/>
        <v>-0.15703372849554231</v>
      </c>
      <c r="I148" s="118">
        <f t="shared" si="5"/>
        <v>9.1932675944038269E-4</v>
      </c>
      <c r="J148" s="119">
        <v>73.96359120999999</v>
      </c>
      <c r="K148" s="119">
        <v>1.494</v>
      </c>
      <c r="M148"/>
      <c r="N148" s="161"/>
    </row>
    <row r="149" spans="1:14" ht="12.75" x14ac:dyDescent="0.2">
      <c r="A149" s="116" t="s">
        <v>2271</v>
      </c>
      <c r="B149" s="59" t="s">
        <v>1606</v>
      </c>
      <c r="C149" s="59" t="s">
        <v>805</v>
      </c>
      <c r="D149" s="116" t="s">
        <v>209</v>
      </c>
      <c r="E149" s="116" t="s">
        <v>2801</v>
      </c>
      <c r="F149" s="117">
        <v>17.056155067000002</v>
      </c>
      <c r="G149" s="117">
        <v>24.636875677999999</v>
      </c>
      <c r="H149" s="74">
        <f t="shared" si="4"/>
        <v>-0.30769813145460467</v>
      </c>
      <c r="I149" s="118">
        <f t="shared" si="5"/>
        <v>9.1483078589446804E-4</v>
      </c>
      <c r="J149" s="119">
        <v>1193.9608939500001</v>
      </c>
      <c r="K149" s="119">
        <v>11.915727272727301</v>
      </c>
      <c r="M149"/>
      <c r="N149" s="161"/>
    </row>
    <row r="150" spans="1:14" ht="12.75" x14ac:dyDescent="0.2">
      <c r="A150" s="116" t="s">
        <v>2102</v>
      </c>
      <c r="B150" s="116" t="s">
        <v>246</v>
      </c>
      <c r="C150" s="116" t="s">
        <v>810</v>
      </c>
      <c r="D150" s="116" t="s">
        <v>210</v>
      </c>
      <c r="E150" s="116" t="s">
        <v>211</v>
      </c>
      <c r="F150" s="117">
        <v>17.020799718999999</v>
      </c>
      <c r="G150" s="117">
        <v>8.4607519080000007</v>
      </c>
      <c r="H150" s="74">
        <f t="shared" si="4"/>
        <v>1.0117360612957</v>
      </c>
      <c r="I150" s="118">
        <f t="shared" si="5"/>
        <v>9.1293445224427774E-4</v>
      </c>
      <c r="J150" s="119">
        <v>173.70608511</v>
      </c>
      <c r="K150" s="119">
        <v>5.8334545454545497</v>
      </c>
      <c r="M150"/>
      <c r="N150" s="161"/>
    </row>
    <row r="151" spans="1:14" ht="12.75" x14ac:dyDescent="0.2">
      <c r="A151" s="116" t="s">
        <v>2633</v>
      </c>
      <c r="B151" s="59" t="s">
        <v>99</v>
      </c>
      <c r="C151" s="59" t="s">
        <v>631</v>
      </c>
      <c r="D151" s="116" t="s">
        <v>209</v>
      </c>
      <c r="E151" s="116" t="s">
        <v>933</v>
      </c>
      <c r="F151" s="117">
        <v>16.875139774999997</v>
      </c>
      <c r="G151" s="117">
        <v>9.5407605760000003</v>
      </c>
      <c r="H151" s="74">
        <f t="shared" si="4"/>
        <v>0.76874156316738462</v>
      </c>
      <c r="I151" s="118">
        <f t="shared" si="5"/>
        <v>9.0512177696550501E-4</v>
      </c>
      <c r="J151" s="119">
        <v>232.63882556199999</v>
      </c>
      <c r="K151" s="119">
        <v>38.760681818181801</v>
      </c>
      <c r="M151"/>
      <c r="N151" s="161"/>
    </row>
    <row r="152" spans="1:14" ht="12.75" x14ac:dyDescent="0.2">
      <c r="A152" s="116" t="s">
        <v>1677</v>
      </c>
      <c r="B152" s="59" t="s">
        <v>173</v>
      </c>
      <c r="C152" s="59" t="s">
        <v>810</v>
      </c>
      <c r="D152" s="116" t="s">
        <v>210</v>
      </c>
      <c r="E152" s="116" t="s">
        <v>933</v>
      </c>
      <c r="F152" s="117">
        <v>16.80332082</v>
      </c>
      <c r="G152" s="117">
        <v>4.2023713349999996</v>
      </c>
      <c r="H152" s="74">
        <f t="shared" si="4"/>
        <v>2.9985330853680976</v>
      </c>
      <c r="I152" s="118">
        <f t="shared" si="5"/>
        <v>9.0126966664013123E-4</v>
      </c>
      <c r="J152" s="119">
        <v>220.37999352</v>
      </c>
      <c r="K152" s="119">
        <v>10.4855454545455</v>
      </c>
      <c r="M152"/>
      <c r="N152" s="161"/>
    </row>
    <row r="153" spans="1:14" ht="12.75" x14ac:dyDescent="0.2">
      <c r="A153" s="116" t="s">
        <v>2805</v>
      </c>
      <c r="B153" s="59" t="s">
        <v>2806</v>
      </c>
      <c r="C153" s="59" t="s">
        <v>631</v>
      </c>
      <c r="D153" s="116" t="s">
        <v>209</v>
      </c>
      <c r="E153" s="116" t="s">
        <v>933</v>
      </c>
      <c r="F153" s="117">
        <v>16.773309869999999</v>
      </c>
      <c r="G153" s="117">
        <v>6.6861444199999998</v>
      </c>
      <c r="H153" s="74">
        <f t="shared" si="4"/>
        <v>1.5086670009440208</v>
      </c>
      <c r="I153" s="118">
        <f t="shared" si="5"/>
        <v>8.9965998726830956E-4</v>
      </c>
      <c r="J153" s="119">
        <v>132.59909292719999</v>
      </c>
      <c r="K153" s="119">
        <v>32.923863636363599</v>
      </c>
      <c r="M153"/>
      <c r="N153" s="161"/>
    </row>
    <row r="154" spans="1:14" ht="12.75" x14ac:dyDescent="0.2">
      <c r="A154" s="116" t="s">
        <v>2111</v>
      </c>
      <c r="B154" s="59" t="s">
        <v>280</v>
      </c>
      <c r="C154" s="59" t="s">
        <v>1752</v>
      </c>
      <c r="D154" s="116" t="s">
        <v>210</v>
      </c>
      <c r="E154" s="116" t="s">
        <v>211</v>
      </c>
      <c r="F154" s="117">
        <v>16.742440556999998</v>
      </c>
      <c r="G154" s="117">
        <v>18.002992815999999</v>
      </c>
      <c r="H154" s="74">
        <f t="shared" si="4"/>
        <v>-7.0019039161071883E-2</v>
      </c>
      <c r="I154" s="118">
        <f t="shared" si="5"/>
        <v>8.9800426839375198E-4</v>
      </c>
      <c r="J154" s="119">
        <v>263.84889744999998</v>
      </c>
      <c r="K154" s="119">
        <v>20.545681818181802</v>
      </c>
      <c r="M154"/>
      <c r="N154" s="161"/>
    </row>
    <row r="155" spans="1:14" ht="12.75" x14ac:dyDescent="0.2">
      <c r="A155" s="116" t="s">
        <v>1763</v>
      </c>
      <c r="B155" s="59" t="s">
        <v>25</v>
      </c>
      <c r="C155" s="59" t="s">
        <v>1752</v>
      </c>
      <c r="D155" s="116" t="s">
        <v>210</v>
      </c>
      <c r="E155" s="116" t="s">
        <v>211</v>
      </c>
      <c r="F155" s="117">
        <v>16.626060539999997</v>
      </c>
      <c r="G155" s="117">
        <v>11.041297460000001</v>
      </c>
      <c r="H155" s="74">
        <f t="shared" si="4"/>
        <v>0.50580677680610164</v>
      </c>
      <c r="I155" s="118">
        <f t="shared" si="5"/>
        <v>8.9176206304346676E-4</v>
      </c>
      <c r="J155" s="119">
        <v>82.402176969999999</v>
      </c>
      <c r="K155" s="119">
        <v>11.977227272727299</v>
      </c>
      <c r="M155"/>
      <c r="N155" s="161"/>
    </row>
    <row r="156" spans="1:14" ht="12.75" x14ac:dyDescent="0.2">
      <c r="A156" s="116" t="s">
        <v>2295</v>
      </c>
      <c r="B156" s="59" t="s">
        <v>1107</v>
      </c>
      <c r="C156" s="59" t="s">
        <v>805</v>
      </c>
      <c r="D156" s="116" t="s">
        <v>209</v>
      </c>
      <c r="E156" s="116" t="s">
        <v>2801</v>
      </c>
      <c r="F156" s="117">
        <v>16.586426680999999</v>
      </c>
      <c r="G156" s="117">
        <v>8.8122576510000012</v>
      </c>
      <c r="H156" s="74">
        <f t="shared" si="4"/>
        <v>0.88219947008900679</v>
      </c>
      <c r="I156" s="118">
        <f t="shared" si="5"/>
        <v>8.8963624545828593E-4</v>
      </c>
      <c r="J156" s="119">
        <v>169.05928650000001</v>
      </c>
      <c r="K156" s="119">
        <v>18.3667727272727</v>
      </c>
      <c r="M156"/>
      <c r="N156" s="161"/>
    </row>
    <row r="157" spans="1:14" ht="12.75" x14ac:dyDescent="0.2">
      <c r="A157" s="116" t="s">
        <v>1983</v>
      </c>
      <c r="B157" s="59" t="s">
        <v>816</v>
      </c>
      <c r="C157" s="59" t="s">
        <v>806</v>
      </c>
      <c r="D157" s="116" t="s">
        <v>209</v>
      </c>
      <c r="E157" s="116" t="s">
        <v>933</v>
      </c>
      <c r="F157" s="117">
        <v>16.574400785000002</v>
      </c>
      <c r="G157" s="117">
        <v>24.896551404</v>
      </c>
      <c r="H157" s="74">
        <f t="shared" si="4"/>
        <v>-0.33426921198664172</v>
      </c>
      <c r="I157" s="118">
        <f t="shared" si="5"/>
        <v>8.8899121966873698E-4</v>
      </c>
      <c r="J157" s="119">
        <v>150.37373808000001</v>
      </c>
      <c r="K157" s="119">
        <v>49.426818181818199</v>
      </c>
      <c r="M157"/>
      <c r="N157" s="161"/>
    </row>
    <row r="158" spans="1:14" ht="12.75" x14ac:dyDescent="0.2">
      <c r="A158" s="116" t="s">
        <v>2411</v>
      </c>
      <c r="B158" s="59" t="s">
        <v>535</v>
      </c>
      <c r="C158" s="59" t="s">
        <v>811</v>
      </c>
      <c r="D158" s="116" t="s">
        <v>209</v>
      </c>
      <c r="E158" s="116" t="s">
        <v>933</v>
      </c>
      <c r="F158" s="117">
        <v>16.535932470000002</v>
      </c>
      <c r="G158" s="117">
        <v>13.03617637</v>
      </c>
      <c r="H158" s="74">
        <f t="shared" si="4"/>
        <v>0.26846492412099843</v>
      </c>
      <c r="I158" s="118">
        <f t="shared" si="5"/>
        <v>8.8692791766982546E-4</v>
      </c>
      <c r="J158" s="119">
        <v>1106.4328499999999</v>
      </c>
      <c r="K158" s="119">
        <v>15.406090909090899</v>
      </c>
      <c r="M158"/>
      <c r="N158" s="161"/>
    </row>
    <row r="159" spans="1:14" ht="12.75" x14ac:dyDescent="0.2">
      <c r="A159" s="116" t="s">
        <v>1548</v>
      </c>
      <c r="B159" s="59" t="s">
        <v>130</v>
      </c>
      <c r="C159" s="59" t="s">
        <v>631</v>
      </c>
      <c r="D159" s="116" t="s">
        <v>209</v>
      </c>
      <c r="E159" s="116" t="s">
        <v>933</v>
      </c>
      <c r="F159" s="117">
        <v>16.469669113999998</v>
      </c>
      <c r="G159" s="117">
        <v>6.5530796500000008</v>
      </c>
      <c r="H159" s="74">
        <f t="shared" si="4"/>
        <v>1.5132716209240638</v>
      </c>
      <c r="I159" s="118">
        <f t="shared" si="5"/>
        <v>8.8337378968451094E-4</v>
      </c>
      <c r="J159" s="119">
        <v>65.298484009999996</v>
      </c>
      <c r="K159" s="119">
        <v>34.5477272727273</v>
      </c>
      <c r="M159"/>
      <c r="N159" s="161"/>
    </row>
    <row r="160" spans="1:14" ht="12.75" x14ac:dyDescent="0.2">
      <c r="A160" s="116" t="s">
        <v>2113</v>
      </c>
      <c r="B160" s="59" t="s">
        <v>116</v>
      </c>
      <c r="C160" s="59" t="s">
        <v>631</v>
      </c>
      <c r="D160" s="116" t="s">
        <v>209</v>
      </c>
      <c r="E160" s="116" t="s">
        <v>211</v>
      </c>
      <c r="F160" s="117">
        <v>16.463445191999998</v>
      </c>
      <c r="G160" s="117">
        <v>27.141824118000002</v>
      </c>
      <c r="H160" s="74">
        <f t="shared" si="4"/>
        <v>-0.39342893386882871</v>
      </c>
      <c r="I160" s="118">
        <f t="shared" si="5"/>
        <v>8.8303996090350841E-4</v>
      </c>
      <c r="J160" s="119">
        <v>719.92497153600004</v>
      </c>
      <c r="K160" s="119">
        <v>21.886681818181799</v>
      </c>
      <c r="M160"/>
      <c r="N160" s="161"/>
    </row>
    <row r="161" spans="1:14" ht="12.75" x14ac:dyDescent="0.2">
      <c r="A161" s="116" t="s">
        <v>2087</v>
      </c>
      <c r="B161" s="116" t="s">
        <v>840</v>
      </c>
      <c r="C161" s="116" t="s">
        <v>810</v>
      </c>
      <c r="D161" s="116" t="s">
        <v>210</v>
      </c>
      <c r="E161" s="116" t="s">
        <v>211</v>
      </c>
      <c r="F161" s="117">
        <v>16.122952806000001</v>
      </c>
      <c r="G161" s="117">
        <v>13.786262821000001</v>
      </c>
      <c r="H161" s="74">
        <f t="shared" si="4"/>
        <v>0.1694940837367922</v>
      </c>
      <c r="I161" s="118">
        <f t="shared" si="5"/>
        <v>8.6477717448700054E-4</v>
      </c>
      <c r="J161" s="119">
        <v>204.51855037999999</v>
      </c>
      <c r="K161" s="119">
        <v>3.9046818181818201</v>
      </c>
      <c r="M161"/>
      <c r="N161" s="161"/>
    </row>
    <row r="162" spans="1:14" ht="12.75" x14ac:dyDescent="0.2">
      <c r="A162" s="116" t="s">
        <v>1829</v>
      </c>
      <c r="B162" s="59" t="s">
        <v>1830</v>
      </c>
      <c r="C162" s="59" t="s">
        <v>272</v>
      </c>
      <c r="D162" s="116" t="s">
        <v>210</v>
      </c>
      <c r="E162" s="116" t="s">
        <v>211</v>
      </c>
      <c r="F162" s="117">
        <v>15.791562284999999</v>
      </c>
      <c r="G162" s="117">
        <v>11.991166355000001</v>
      </c>
      <c r="H162" s="74">
        <f t="shared" si="4"/>
        <v>0.31693296694323103</v>
      </c>
      <c r="I162" s="118">
        <f t="shared" si="5"/>
        <v>8.470025793585258E-4</v>
      </c>
      <c r="J162" s="119">
        <v>46.026097433099999</v>
      </c>
      <c r="K162" s="119">
        <v>40.203499999999998</v>
      </c>
      <c r="M162"/>
      <c r="N162" s="161"/>
    </row>
    <row r="163" spans="1:14" ht="12.75" x14ac:dyDescent="0.2">
      <c r="A163" s="116" t="s">
        <v>2634</v>
      </c>
      <c r="B163" s="59" t="s">
        <v>28</v>
      </c>
      <c r="C163" s="59" t="s">
        <v>631</v>
      </c>
      <c r="D163" s="116" t="s">
        <v>209</v>
      </c>
      <c r="E163" s="116" t="s">
        <v>933</v>
      </c>
      <c r="F163" s="117">
        <v>15.769789892</v>
      </c>
      <c r="G163" s="117">
        <v>6.8592603639999998</v>
      </c>
      <c r="H163" s="74">
        <f t="shared" si="4"/>
        <v>1.2990510718569364</v>
      </c>
      <c r="I163" s="118">
        <f t="shared" si="5"/>
        <v>8.4583478653999487E-4</v>
      </c>
      <c r="J163" s="119">
        <v>155.69116338000001</v>
      </c>
      <c r="K163" s="119">
        <v>49.1057272727273</v>
      </c>
      <c r="M163"/>
      <c r="N163" s="161"/>
    </row>
    <row r="164" spans="1:14" ht="12.75" x14ac:dyDescent="0.2">
      <c r="A164" s="116" t="s">
        <v>1714</v>
      </c>
      <c r="B164" s="59" t="s">
        <v>570</v>
      </c>
      <c r="C164" s="59" t="s">
        <v>810</v>
      </c>
      <c r="D164" s="116" t="s">
        <v>210</v>
      </c>
      <c r="E164" s="116" t="s">
        <v>211</v>
      </c>
      <c r="F164" s="117">
        <v>15.6104626</v>
      </c>
      <c r="G164" s="117">
        <v>25.777511643</v>
      </c>
      <c r="H164" s="74">
        <f t="shared" si="4"/>
        <v>-0.39441545731047734</v>
      </c>
      <c r="I164" s="118">
        <f t="shared" si="5"/>
        <v>8.3728904389270811E-4</v>
      </c>
      <c r="J164" s="119">
        <v>467.95040806999998</v>
      </c>
      <c r="K164" s="119">
        <v>10.5345</v>
      </c>
      <c r="M164"/>
      <c r="N164" s="161"/>
    </row>
    <row r="165" spans="1:14" ht="12.75" x14ac:dyDescent="0.2">
      <c r="A165" s="116" t="s">
        <v>1644</v>
      </c>
      <c r="B165" s="59" t="s">
        <v>17</v>
      </c>
      <c r="C165" s="59" t="s">
        <v>810</v>
      </c>
      <c r="D165" s="116" t="s">
        <v>210</v>
      </c>
      <c r="E165" s="116" t="s">
        <v>211</v>
      </c>
      <c r="F165" s="117">
        <v>15.572355460999999</v>
      </c>
      <c r="G165" s="117">
        <v>46.426839460000004</v>
      </c>
      <c r="H165" s="74">
        <f t="shared" si="4"/>
        <v>-0.66458290846145829</v>
      </c>
      <c r="I165" s="118">
        <f t="shared" si="5"/>
        <v>8.3524511407484373E-4</v>
      </c>
      <c r="J165" s="119">
        <v>1680.8123708399999</v>
      </c>
      <c r="K165" s="119">
        <v>11.606454545454501</v>
      </c>
      <c r="M165"/>
      <c r="N165" s="161"/>
    </row>
    <row r="166" spans="1:14" ht="12.75" x14ac:dyDescent="0.2">
      <c r="A166" s="116" t="s">
        <v>2400</v>
      </c>
      <c r="B166" s="59" t="s">
        <v>220</v>
      </c>
      <c r="C166" s="59" t="s">
        <v>811</v>
      </c>
      <c r="D166" s="116" t="s">
        <v>209</v>
      </c>
      <c r="E166" s="116" t="s">
        <v>211</v>
      </c>
      <c r="F166" s="117">
        <v>15.553294653</v>
      </c>
      <c r="G166" s="117">
        <v>28.004360723000001</v>
      </c>
      <c r="H166" s="74">
        <f t="shared" si="4"/>
        <v>-0.44461168719962718</v>
      </c>
      <c r="I166" s="118">
        <f t="shared" si="5"/>
        <v>8.3422276091881734E-4</v>
      </c>
      <c r="J166" s="119">
        <v>1600.420241</v>
      </c>
      <c r="K166" s="119">
        <v>10.848363636363599</v>
      </c>
      <c r="M166"/>
      <c r="N166" s="161"/>
    </row>
    <row r="167" spans="1:14" ht="12.75" x14ac:dyDescent="0.2">
      <c r="A167" s="116" t="s">
        <v>1868</v>
      </c>
      <c r="B167" s="59" t="s">
        <v>91</v>
      </c>
      <c r="C167" s="59" t="s">
        <v>886</v>
      </c>
      <c r="D167" s="116" t="s">
        <v>210</v>
      </c>
      <c r="E167" s="116" t="s">
        <v>211</v>
      </c>
      <c r="F167" s="117">
        <v>15.437717486</v>
      </c>
      <c r="G167" s="117">
        <v>8.2500607349999999</v>
      </c>
      <c r="H167" s="74">
        <f t="shared" si="4"/>
        <v>0.87122470753544112</v>
      </c>
      <c r="I167" s="118">
        <f t="shared" si="5"/>
        <v>8.2802361755369644E-4</v>
      </c>
      <c r="J167" s="119">
        <v>1452.93398226</v>
      </c>
      <c r="K167" s="119">
        <v>7.1021363636363599</v>
      </c>
      <c r="M167"/>
      <c r="N167" s="161"/>
    </row>
    <row r="168" spans="1:14" ht="12.75" x14ac:dyDescent="0.2">
      <c r="A168" s="116" t="s">
        <v>1549</v>
      </c>
      <c r="B168" s="59" t="s">
        <v>132</v>
      </c>
      <c r="C168" s="59" t="s">
        <v>631</v>
      </c>
      <c r="D168" s="116" t="s">
        <v>209</v>
      </c>
      <c r="E168" s="116" t="s">
        <v>933</v>
      </c>
      <c r="F168" s="117">
        <v>15.272028730000001</v>
      </c>
      <c r="G168" s="117">
        <v>5.1853201530000002</v>
      </c>
      <c r="H168" s="74">
        <f t="shared" si="4"/>
        <v>1.9452431632720444</v>
      </c>
      <c r="I168" s="118">
        <f t="shared" si="5"/>
        <v>8.1913666886743446E-4</v>
      </c>
      <c r="J168" s="119">
        <v>23.270031179136001</v>
      </c>
      <c r="K168" s="119">
        <v>38.372909090909097</v>
      </c>
      <c r="M168"/>
      <c r="N168" s="161"/>
    </row>
    <row r="169" spans="1:14" ht="12.75" x14ac:dyDescent="0.2">
      <c r="A169" s="116" t="s">
        <v>2809</v>
      </c>
      <c r="B169" s="59" t="s">
        <v>2810</v>
      </c>
      <c r="C169" s="59" t="s">
        <v>631</v>
      </c>
      <c r="D169" s="116" t="s">
        <v>209</v>
      </c>
      <c r="E169" s="116" t="s">
        <v>933</v>
      </c>
      <c r="F169" s="117">
        <v>15.247527</v>
      </c>
      <c r="G169" s="117">
        <v>0</v>
      </c>
      <c r="H169" s="74" t="str">
        <f t="shared" si="4"/>
        <v/>
      </c>
      <c r="I169" s="118">
        <f t="shared" si="5"/>
        <v>8.1782248423299458E-4</v>
      </c>
      <c r="J169" s="119">
        <v>1.9169178070000001</v>
      </c>
      <c r="K169" s="119">
        <v>46.467818181818203</v>
      </c>
      <c r="M169"/>
      <c r="N169" s="161"/>
    </row>
    <row r="170" spans="1:14" ht="12.75" x14ac:dyDescent="0.2">
      <c r="A170" s="116" t="s">
        <v>1760</v>
      </c>
      <c r="B170" s="59" t="s">
        <v>41</v>
      </c>
      <c r="C170" s="59" t="s">
        <v>1752</v>
      </c>
      <c r="D170" s="116" t="s">
        <v>210</v>
      </c>
      <c r="E170" s="116" t="s">
        <v>211</v>
      </c>
      <c r="F170" s="117">
        <v>15.244787410000001</v>
      </c>
      <c r="G170" s="117">
        <v>14.9811864</v>
      </c>
      <c r="H170" s="74">
        <f t="shared" si="4"/>
        <v>1.7595469608468361E-2</v>
      </c>
      <c r="I170" s="118">
        <f t="shared" si="5"/>
        <v>8.1767554248305839E-4</v>
      </c>
      <c r="J170" s="119">
        <v>30.162433351283433</v>
      </c>
      <c r="K170" s="119">
        <v>22.1413181818182</v>
      </c>
      <c r="M170"/>
      <c r="N170" s="161"/>
    </row>
    <row r="171" spans="1:14" ht="12.75" x14ac:dyDescent="0.2">
      <c r="A171" s="116" t="s">
        <v>1854</v>
      </c>
      <c r="B171" s="59" t="s">
        <v>1275</v>
      </c>
      <c r="C171" s="59" t="s">
        <v>886</v>
      </c>
      <c r="D171" s="116" t="s">
        <v>210</v>
      </c>
      <c r="E171" s="116" t="s">
        <v>211</v>
      </c>
      <c r="F171" s="117">
        <v>15.16643169</v>
      </c>
      <c r="G171" s="117">
        <v>7.0421225400000003</v>
      </c>
      <c r="H171" s="74">
        <f t="shared" si="4"/>
        <v>1.1536733568399393</v>
      </c>
      <c r="I171" s="118">
        <f t="shared" si="5"/>
        <v>8.1347282360384179E-4</v>
      </c>
      <c r="J171" s="119">
        <v>4.6028444000000004</v>
      </c>
      <c r="K171" s="119">
        <v>10.657181818181799</v>
      </c>
      <c r="M171"/>
      <c r="N171" s="161"/>
    </row>
    <row r="172" spans="1:14" ht="12.75" x14ac:dyDescent="0.2">
      <c r="A172" s="116" t="s">
        <v>2155</v>
      </c>
      <c r="B172" s="116" t="s">
        <v>48</v>
      </c>
      <c r="C172" s="116" t="s">
        <v>1752</v>
      </c>
      <c r="D172" s="116" t="s">
        <v>210</v>
      </c>
      <c r="E172" s="116" t="s">
        <v>211</v>
      </c>
      <c r="F172" s="117">
        <v>15.145475559000001</v>
      </c>
      <c r="G172" s="117">
        <v>19.128400005</v>
      </c>
      <c r="H172" s="74">
        <f t="shared" si="4"/>
        <v>-0.20822047034560631</v>
      </c>
      <c r="I172" s="118">
        <f t="shared" si="5"/>
        <v>8.1234881214189579E-4</v>
      </c>
      <c r="J172" s="119">
        <v>84.796214620000001</v>
      </c>
      <c r="K172" s="119">
        <v>5.6675000000000004</v>
      </c>
      <c r="M172"/>
      <c r="N172" s="161"/>
    </row>
    <row r="173" spans="1:14" ht="12.75" x14ac:dyDescent="0.2">
      <c r="A173" s="116" t="s">
        <v>1624</v>
      </c>
      <c r="B173" s="59" t="s">
        <v>482</v>
      </c>
      <c r="C173" s="59" t="s">
        <v>810</v>
      </c>
      <c r="D173" s="116" t="s">
        <v>761</v>
      </c>
      <c r="E173" s="116" t="s">
        <v>211</v>
      </c>
      <c r="F173" s="117">
        <v>15.125621791999999</v>
      </c>
      <c r="G173" s="117">
        <v>14.400242852</v>
      </c>
      <c r="H173" s="74">
        <f t="shared" si="4"/>
        <v>5.0372687978609498E-2</v>
      </c>
      <c r="I173" s="118">
        <f t="shared" si="5"/>
        <v>8.1128392751835486E-4</v>
      </c>
      <c r="J173" s="119">
        <v>2266.3446361291021</v>
      </c>
      <c r="K173" s="119">
        <v>14.564090909090901</v>
      </c>
      <c r="M173"/>
      <c r="N173" s="161"/>
    </row>
    <row r="174" spans="1:14" ht="12.75" x14ac:dyDescent="0.2">
      <c r="A174" s="116" t="s">
        <v>1870</v>
      </c>
      <c r="B174" s="59" t="s">
        <v>361</v>
      </c>
      <c r="C174" s="59" t="s">
        <v>886</v>
      </c>
      <c r="D174" s="116" t="s">
        <v>761</v>
      </c>
      <c r="E174" s="116" t="s">
        <v>211</v>
      </c>
      <c r="F174" s="117">
        <v>15.100655734</v>
      </c>
      <c r="G174" s="117">
        <v>30.160765123000001</v>
      </c>
      <c r="H174" s="74">
        <f t="shared" si="4"/>
        <v>-0.49932782963504663</v>
      </c>
      <c r="I174" s="118">
        <f t="shared" si="5"/>
        <v>8.0994483800075217E-4</v>
      </c>
      <c r="J174" s="119">
        <v>1042.8679585299999</v>
      </c>
      <c r="K174" s="119">
        <v>8.2155909090909098</v>
      </c>
      <c r="M174"/>
      <c r="N174" s="161"/>
    </row>
    <row r="175" spans="1:14" ht="12.75" x14ac:dyDescent="0.2">
      <c r="A175" s="116" t="s">
        <v>1638</v>
      </c>
      <c r="B175" s="59" t="s">
        <v>1602</v>
      </c>
      <c r="C175" s="59" t="s">
        <v>810</v>
      </c>
      <c r="D175" s="116" t="s">
        <v>761</v>
      </c>
      <c r="E175" s="116" t="s">
        <v>933</v>
      </c>
      <c r="F175" s="117">
        <v>14.919074759999999</v>
      </c>
      <c r="G175" s="117">
        <v>14.857570730000001</v>
      </c>
      <c r="H175" s="74">
        <f t="shared" si="4"/>
        <v>4.1395751107420331E-3</v>
      </c>
      <c r="I175" s="118">
        <f t="shared" si="5"/>
        <v>8.0020548792476094E-4</v>
      </c>
      <c r="J175" s="119">
        <v>738.54565191967197</v>
      </c>
      <c r="K175" s="119">
        <v>18.554545454545501</v>
      </c>
      <c r="M175"/>
      <c r="N175" s="161"/>
    </row>
    <row r="176" spans="1:14" ht="12.75" x14ac:dyDescent="0.2">
      <c r="A176" s="116" t="s">
        <v>2125</v>
      </c>
      <c r="B176" s="116" t="s">
        <v>81</v>
      </c>
      <c r="C176" s="116" t="s">
        <v>812</v>
      </c>
      <c r="D176" s="116" t="s">
        <v>210</v>
      </c>
      <c r="E176" s="116" t="s">
        <v>211</v>
      </c>
      <c r="F176" s="117">
        <v>14.881158016000001</v>
      </c>
      <c r="G176" s="117">
        <v>12.581500590999999</v>
      </c>
      <c r="H176" s="74">
        <f t="shared" si="4"/>
        <v>0.18278085418881029</v>
      </c>
      <c r="I176" s="118">
        <f t="shared" si="5"/>
        <v>7.9817177020961242E-4</v>
      </c>
      <c r="J176" s="119">
        <v>1077.0342499999999</v>
      </c>
      <c r="K176" s="119">
        <v>7.4174090909090902</v>
      </c>
      <c r="M176"/>
      <c r="N176" s="161"/>
    </row>
    <row r="177" spans="1:14" ht="12.75" x14ac:dyDescent="0.2">
      <c r="A177" s="116" t="s">
        <v>2835</v>
      </c>
      <c r="B177" s="59" t="s">
        <v>2836</v>
      </c>
      <c r="C177" s="59" t="s">
        <v>810</v>
      </c>
      <c r="D177" s="116" t="s">
        <v>761</v>
      </c>
      <c r="E177" s="116" t="s">
        <v>211</v>
      </c>
      <c r="F177" s="117">
        <v>14.582492267999999</v>
      </c>
      <c r="G177" s="117">
        <v>10.786091304999999</v>
      </c>
      <c r="H177" s="74">
        <f t="shared" si="4"/>
        <v>0.35197189191604017</v>
      </c>
      <c r="I177" s="118">
        <f t="shared" si="5"/>
        <v>7.8215241415373099E-4</v>
      </c>
      <c r="J177" s="119">
        <v>244.18732506999999</v>
      </c>
      <c r="K177" s="119">
        <v>32.141227272727299</v>
      </c>
      <c r="M177"/>
      <c r="N177" s="161"/>
    </row>
    <row r="178" spans="1:14" ht="12.75" x14ac:dyDescent="0.2">
      <c r="A178" s="116" t="s">
        <v>1544</v>
      </c>
      <c r="B178" s="59" t="s">
        <v>151</v>
      </c>
      <c r="C178" s="59" t="s">
        <v>631</v>
      </c>
      <c r="D178" s="116" t="s">
        <v>209</v>
      </c>
      <c r="E178" s="116" t="s">
        <v>933</v>
      </c>
      <c r="F178" s="117">
        <v>14.559072369999999</v>
      </c>
      <c r="G178" s="117">
        <v>43.364893009000006</v>
      </c>
      <c r="H178" s="74">
        <f t="shared" si="4"/>
        <v>-0.66426592204485801</v>
      </c>
      <c r="I178" s="118">
        <f t="shared" si="5"/>
        <v>7.8089625509509522E-4</v>
      </c>
      <c r="J178" s="119">
        <v>724.38509492674621</v>
      </c>
      <c r="K178" s="119">
        <v>23.1339090909091</v>
      </c>
      <c r="M178"/>
      <c r="N178" s="161"/>
    </row>
    <row r="179" spans="1:14" ht="12.75" x14ac:dyDescent="0.2">
      <c r="A179" s="116" t="s">
        <v>2807</v>
      </c>
      <c r="B179" s="59" t="s">
        <v>2808</v>
      </c>
      <c r="C179" s="59" t="s">
        <v>631</v>
      </c>
      <c r="D179" s="116" t="s">
        <v>209</v>
      </c>
      <c r="E179" s="116" t="s">
        <v>933</v>
      </c>
      <c r="F179" s="117">
        <v>14.511853140000001</v>
      </c>
      <c r="G179" s="117">
        <v>2.29231265</v>
      </c>
      <c r="H179" s="74">
        <f t="shared" si="4"/>
        <v>5.3306604969439935</v>
      </c>
      <c r="I179" s="118">
        <f t="shared" si="5"/>
        <v>7.7836358550335306E-4</v>
      </c>
      <c r="J179" s="119">
        <v>34.145089350399999</v>
      </c>
      <c r="K179" s="119">
        <v>47.492409090909099</v>
      </c>
      <c r="M179"/>
      <c r="N179" s="161"/>
    </row>
    <row r="180" spans="1:14" ht="12.75" x14ac:dyDescent="0.2">
      <c r="A180" s="116" t="s">
        <v>2631</v>
      </c>
      <c r="B180" s="59" t="s">
        <v>2251</v>
      </c>
      <c r="C180" s="59" t="s">
        <v>1788</v>
      </c>
      <c r="D180" s="116" t="s">
        <v>209</v>
      </c>
      <c r="E180" s="116" t="s">
        <v>933</v>
      </c>
      <c r="F180" s="117">
        <v>14.49624287</v>
      </c>
      <c r="G180" s="117">
        <v>6.8267362199999999</v>
      </c>
      <c r="H180" s="74">
        <f t="shared" si="4"/>
        <v>1.1234514419249084</v>
      </c>
      <c r="I180" s="118">
        <f t="shared" si="5"/>
        <v>7.7752630678983123E-4</v>
      </c>
      <c r="J180" s="119">
        <v>228.144797361776</v>
      </c>
      <c r="K180" s="119">
        <v>38.155909090909098</v>
      </c>
      <c r="M180"/>
      <c r="N180" s="161"/>
    </row>
    <row r="181" spans="1:14" ht="12.75" x14ac:dyDescent="0.2">
      <c r="A181" s="116" t="s">
        <v>1500</v>
      </c>
      <c r="B181" s="59" t="s">
        <v>1266</v>
      </c>
      <c r="C181" s="59" t="s">
        <v>147</v>
      </c>
      <c r="D181" s="116" t="s">
        <v>210</v>
      </c>
      <c r="E181" s="116" t="s">
        <v>211</v>
      </c>
      <c r="F181" s="117">
        <v>14.456016980000001</v>
      </c>
      <c r="G181" s="117">
        <v>10.672032230000001</v>
      </c>
      <c r="H181" s="74">
        <f t="shared" si="4"/>
        <v>0.35457021384951348</v>
      </c>
      <c r="I181" s="118">
        <f t="shared" si="5"/>
        <v>7.7536873479207172E-4</v>
      </c>
      <c r="J181" s="119">
        <v>193.74570062000001</v>
      </c>
      <c r="K181" s="119">
        <v>23.2358636363636</v>
      </c>
      <c r="M181"/>
      <c r="N181" s="161"/>
    </row>
    <row r="182" spans="1:14" ht="12.75" x14ac:dyDescent="0.2">
      <c r="A182" s="116" t="s">
        <v>2114</v>
      </c>
      <c r="B182" s="59" t="s">
        <v>282</v>
      </c>
      <c r="C182" s="59" t="s">
        <v>807</v>
      </c>
      <c r="D182" s="116" t="s">
        <v>209</v>
      </c>
      <c r="E182" s="116" t="s">
        <v>933</v>
      </c>
      <c r="F182" s="117">
        <v>14.431394359999999</v>
      </c>
      <c r="G182" s="117">
        <v>47.883746130000006</v>
      </c>
      <c r="H182" s="74">
        <f t="shared" si="4"/>
        <v>-0.69861601218876901</v>
      </c>
      <c r="I182" s="118">
        <f t="shared" si="5"/>
        <v>7.7404806605302129E-4</v>
      </c>
      <c r="J182" s="119">
        <v>551.39535388000002</v>
      </c>
      <c r="K182" s="119">
        <v>14.8437727272727</v>
      </c>
      <c r="M182"/>
      <c r="N182" s="161"/>
    </row>
    <row r="183" spans="1:14" ht="12.75" x14ac:dyDescent="0.2">
      <c r="A183" s="116" t="s">
        <v>2048</v>
      </c>
      <c r="B183" s="59" t="s">
        <v>397</v>
      </c>
      <c r="C183" s="59" t="s">
        <v>810</v>
      </c>
      <c r="D183" s="116" t="s">
        <v>210</v>
      </c>
      <c r="E183" s="116" t="s">
        <v>211</v>
      </c>
      <c r="F183" s="117">
        <v>14.397128974999999</v>
      </c>
      <c r="G183" s="117">
        <v>7.5315178550000006</v>
      </c>
      <c r="H183" s="74">
        <f t="shared" si="4"/>
        <v>0.91158399305155702</v>
      </c>
      <c r="I183" s="118">
        <f t="shared" si="5"/>
        <v>7.7221019409621811E-4</v>
      </c>
      <c r="J183" s="119">
        <v>121.56725837</v>
      </c>
      <c r="K183" s="119">
        <v>19.299545454545498</v>
      </c>
      <c r="M183"/>
      <c r="N183" s="161"/>
    </row>
    <row r="184" spans="1:14" ht="12.75" x14ac:dyDescent="0.2">
      <c r="A184" s="116" t="s">
        <v>2334</v>
      </c>
      <c r="B184" s="116" t="s">
        <v>2328</v>
      </c>
      <c r="C184" s="59" t="s">
        <v>1752</v>
      </c>
      <c r="D184" s="116" t="s">
        <v>210</v>
      </c>
      <c r="E184" s="116" t="s">
        <v>933</v>
      </c>
      <c r="F184" s="117">
        <v>14.30850489</v>
      </c>
      <c r="G184" s="117">
        <v>17.843429440000001</v>
      </c>
      <c r="H184" s="74">
        <f t="shared" si="4"/>
        <v>-0.19810791204047828</v>
      </c>
      <c r="I184" s="118">
        <f t="shared" si="5"/>
        <v>7.6745671706629872E-4</v>
      </c>
      <c r="J184" s="119">
        <v>112.51902817</v>
      </c>
      <c r="K184" s="119">
        <v>13.5852272727273</v>
      </c>
      <c r="M184"/>
      <c r="N184" s="161"/>
    </row>
    <row r="185" spans="1:14" ht="12.75" x14ac:dyDescent="0.2">
      <c r="A185" s="116" t="s">
        <v>2718</v>
      </c>
      <c r="B185" s="59" t="s">
        <v>1104</v>
      </c>
      <c r="C185" s="59" t="s">
        <v>805</v>
      </c>
      <c r="D185" s="116" t="s">
        <v>209</v>
      </c>
      <c r="E185" s="116" t="s">
        <v>2801</v>
      </c>
      <c r="F185" s="117">
        <v>14.240671546</v>
      </c>
      <c r="G185" s="117">
        <v>9.0897735720000004</v>
      </c>
      <c r="H185" s="74">
        <f t="shared" si="4"/>
        <v>0.56666955817983711</v>
      </c>
      <c r="I185" s="118">
        <f t="shared" si="5"/>
        <v>7.6381838057383599E-4</v>
      </c>
      <c r="J185" s="119">
        <v>378.78030261999999</v>
      </c>
      <c r="K185" s="119">
        <v>7.4527727272727304</v>
      </c>
      <c r="M185"/>
      <c r="N185" s="161"/>
    </row>
    <row r="186" spans="1:14" ht="12.75" x14ac:dyDescent="0.2">
      <c r="A186" s="116" t="s">
        <v>2158</v>
      </c>
      <c r="B186" s="59" t="s">
        <v>224</v>
      </c>
      <c r="C186" s="59" t="s">
        <v>807</v>
      </c>
      <c r="D186" s="116" t="s">
        <v>209</v>
      </c>
      <c r="E186" s="116" t="s">
        <v>933</v>
      </c>
      <c r="F186" s="117">
        <v>14.204259260000001</v>
      </c>
      <c r="G186" s="117">
        <v>11.07109198</v>
      </c>
      <c r="H186" s="74">
        <f t="shared" si="4"/>
        <v>0.28300435816630265</v>
      </c>
      <c r="I186" s="118">
        <f t="shared" si="5"/>
        <v>7.6186535657242764E-4</v>
      </c>
      <c r="J186" s="119">
        <v>171.22474191999999</v>
      </c>
      <c r="K186" s="119">
        <v>14.984863636363601</v>
      </c>
      <c r="M186"/>
      <c r="N186" s="161"/>
    </row>
    <row r="187" spans="1:14" ht="12.75" x14ac:dyDescent="0.2">
      <c r="A187" s="116" t="s">
        <v>1698</v>
      </c>
      <c r="B187" s="59" t="s">
        <v>1603</v>
      </c>
      <c r="C187" s="59" t="s">
        <v>810</v>
      </c>
      <c r="D187" s="116" t="s">
        <v>761</v>
      </c>
      <c r="E187" s="116" t="s">
        <v>933</v>
      </c>
      <c r="F187" s="117">
        <v>14.16427672</v>
      </c>
      <c r="G187" s="117">
        <v>2.1646118199999997</v>
      </c>
      <c r="H187" s="74">
        <f t="shared" si="4"/>
        <v>5.5435643421738323</v>
      </c>
      <c r="I187" s="118">
        <f t="shared" si="5"/>
        <v>7.5972083699303973E-4</v>
      </c>
      <c r="J187" s="119">
        <v>571.50948637164345</v>
      </c>
      <c r="K187" s="119">
        <v>22.687772727272701</v>
      </c>
      <c r="M187"/>
      <c r="N187" s="161"/>
    </row>
    <row r="188" spans="1:14" ht="12.75" x14ac:dyDescent="0.2">
      <c r="A188" s="116" t="s">
        <v>1750</v>
      </c>
      <c r="B188" s="59" t="s">
        <v>1751</v>
      </c>
      <c r="C188" s="59" t="s">
        <v>810</v>
      </c>
      <c r="D188" s="116" t="s">
        <v>761</v>
      </c>
      <c r="E188" s="116" t="s">
        <v>211</v>
      </c>
      <c r="F188" s="117">
        <v>14.02732497</v>
      </c>
      <c r="G188" s="117">
        <v>13.409206490000001</v>
      </c>
      <c r="H188" s="74">
        <f t="shared" si="4"/>
        <v>4.6096574056113226E-2</v>
      </c>
      <c r="I188" s="118">
        <f t="shared" si="5"/>
        <v>7.5237523790637765E-4</v>
      </c>
      <c r="J188" s="119">
        <v>717.00724216999993</v>
      </c>
      <c r="K188" s="119">
        <v>40.592909090909103</v>
      </c>
      <c r="M188"/>
      <c r="N188" s="161"/>
    </row>
    <row r="189" spans="1:14" ht="12.75" x14ac:dyDescent="0.2">
      <c r="A189" s="116" t="s">
        <v>2475</v>
      </c>
      <c r="B189" s="59" t="s">
        <v>556</v>
      </c>
      <c r="C189" s="59" t="s">
        <v>811</v>
      </c>
      <c r="D189" s="116" t="s">
        <v>210</v>
      </c>
      <c r="E189" s="116" t="s">
        <v>933</v>
      </c>
      <c r="F189" s="117">
        <v>13.938875850000001</v>
      </c>
      <c r="G189" s="117">
        <v>0.35487946000000004</v>
      </c>
      <c r="H189" s="74">
        <f t="shared" si="4"/>
        <v>38.277775755181771</v>
      </c>
      <c r="I189" s="118">
        <f t="shared" si="5"/>
        <v>7.4763114536949467E-4</v>
      </c>
      <c r="J189" s="119">
        <v>180.0023151</v>
      </c>
      <c r="K189" s="119">
        <v>15.100272727272699</v>
      </c>
      <c r="M189"/>
      <c r="N189" s="161"/>
    </row>
    <row r="190" spans="1:14" ht="12.75" x14ac:dyDescent="0.2">
      <c r="A190" s="116" t="s">
        <v>1493</v>
      </c>
      <c r="B190" s="59" t="s">
        <v>1098</v>
      </c>
      <c r="C190" s="59" t="s">
        <v>147</v>
      </c>
      <c r="D190" s="116" t="s">
        <v>761</v>
      </c>
      <c r="E190" s="116" t="s">
        <v>211</v>
      </c>
      <c r="F190" s="117">
        <v>13.896087810000001</v>
      </c>
      <c r="G190" s="117">
        <v>6.4399442499999999</v>
      </c>
      <c r="H190" s="74">
        <f t="shared" si="4"/>
        <v>1.1577962899290628</v>
      </c>
      <c r="I190" s="118">
        <f t="shared" si="5"/>
        <v>7.453361488649297E-4</v>
      </c>
      <c r="J190" s="119">
        <v>268.85601799</v>
      </c>
      <c r="K190" s="119">
        <v>9.5034090909090896</v>
      </c>
      <c r="M190"/>
      <c r="N190" s="161"/>
    </row>
    <row r="191" spans="1:14" ht="12.75" x14ac:dyDescent="0.2">
      <c r="A191" s="116" t="s">
        <v>1629</v>
      </c>
      <c r="B191" s="59" t="s">
        <v>864</v>
      </c>
      <c r="C191" s="59" t="s">
        <v>810</v>
      </c>
      <c r="D191" s="116" t="s">
        <v>761</v>
      </c>
      <c r="E191" s="116" t="s">
        <v>211</v>
      </c>
      <c r="F191" s="117">
        <v>13.767272890000001</v>
      </c>
      <c r="G191" s="117">
        <v>11.987746484999999</v>
      </c>
      <c r="H191" s="74">
        <f t="shared" si="4"/>
        <v>0.14844544862762032</v>
      </c>
      <c r="I191" s="118">
        <f t="shared" si="5"/>
        <v>7.3842698006131491E-4</v>
      </c>
      <c r="J191" s="119">
        <v>1999.6803056996027</v>
      </c>
      <c r="K191" s="119">
        <v>23.820181818181801</v>
      </c>
      <c r="M191"/>
      <c r="N191" s="161"/>
    </row>
    <row r="192" spans="1:14" ht="12.75" x14ac:dyDescent="0.2">
      <c r="A192" s="116" t="s">
        <v>2104</v>
      </c>
      <c r="B192" s="59" t="s">
        <v>103</v>
      </c>
      <c r="C192" s="59" t="s">
        <v>631</v>
      </c>
      <c r="D192" s="116" t="s">
        <v>209</v>
      </c>
      <c r="E192" s="116" t="s">
        <v>933</v>
      </c>
      <c r="F192" s="117">
        <v>13.714450983999999</v>
      </c>
      <c r="G192" s="117">
        <v>21.250126807000001</v>
      </c>
      <c r="H192" s="74">
        <f t="shared" si="4"/>
        <v>-0.35461792258659253</v>
      </c>
      <c r="I192" s="118">
        <f t="shared" si="5"/>
        <v>7.3559380308862651E-4</v>
      </c>
      <c r="J192" s="119">
        <v>175.30291937439998</v>
      </c>
      <c r="K192" s="119">
        <v>23.232409090909101</v>
      </c>
      <c r="M192"/>
      <c r="N192" s="161"/>
    </row>
    <row r="193" spans="1:14" ht="12.75" x14ac:dyDescent="0.2">
      <c r="A193" s="116" t="s">
        <v>1672</v>
      </c>
      <c r="B193" s="59" t="s">
        <v>180</v>
      </c>
      <c r="C193" s="59" t="s">
        <v>810</v>
      </c>
      <c r="D193" s="116" t="s">
        <v>210</v>
      </c>
      <c r="E193" s="116" t="s">
        <v>933</v>
      </c>
      <c r="F193" s="117">
        <v>13.651291369999999</v>
      </c>
      <c r="G193" s="117">
        <v>23.811038348</v>
      </c>
      <c r="H193" s="74">
        <f t="shared" si="4"/>
        <v>-0.42668223155641449</v>
      </c>
      <c r="I193" s="118">
        <f t="shared" si="5"/>
        <v>7.322061486562273E-4</v>
      </c>
      <c r="J193" s="119">
        <v>1239.4378777699999</v>
      </c>
      <c r="K193" s="119">
        <v>16.217636363636402</v>
      </c>
      <c r="M193"/>
      <c r="N193" s="161"/>
    </row>
    <row r="194" spans="1:14" ht="12.75" x14ac:dyDescent="0.2">
      <c r="A194" s="116" t="s">
        <v>2132</v>
      </c>
      <c r="B194" s="59" t="s">
        <v>107</v>
      </c>
      <c r="C194" s="59" t="s">
        <v>631</v>
      </c>
      <c r="D194" s="116" t="s">
        <v>209</v>
      </c>
      <c r="E194" s="116" t="s">
        <v>933</v>
      </c>
      <c r="F194" s="117">
        <v>13.571026518</v>
      </c>
      <c r="G194" s="117">
        <v>8.066085446999999</v>
      </c>
      <c r="H194" s="74">
        <f t="shared" si="4"/>
        <v>0.68247988533861137</v>
      </c>
      <c r="I194" s="118">
        <f t="shared" si="5"/>
        <v>7.2790103080601907E-4</v>
      </c>
      <c r="J194" s="119">
        <v>178.97431291319998</v>
      </c>
      <c r="K194" s="119">
        <v>24.228181818181799</v>
      </c>
      <c r="M194"/>
      <c r="N194" s="161"/>
    </row>
    <row r="195" spans="1:14" ht="12.75" x14ac:dyDescent="0.2">
      <c r="A195" s="116" t="s">
        <v>2736</v>
      </c>
      <c r="B195" s="59" t="s">
        <v>1468</v>
      </c>
      <c r="C195" s="59" t="s">
        <v>631</v>
      </c>
      <c r="D195" s="116" t="s">
        <v>210</v>
      </c>
      <c r="E195" s="116" t="s">
        <v>933</v>
      </c>
      <c r="F195" s="117">
        <v>13.558540517999999</v>
      </c>
      <c r="G195" s="117">
        <v>17.719613324000001</v>
      </c>
      <c r="H195" s="74">
        <f t="shared" si="4"/>
        <v>-0.2348286460836092</v>
      </c>
      <c r="I195" s="118">
        <f t="shared" si="5"/>
        <v>7.2723132669346791E-4</v>
      </c>
      <c r="J195" s="119">
        <v>345.73675166879997</v>
      </c>
      <c r="K195" s="119">
        <v>19.054863636363599</v>
      </c>
      <c r="M195"/>
      <c r="N195" s="161"/>
    </row>
    <row r="196" spans="1:14" ht="12.75" x14ac:dyDescent="0.2">
      <c r="A196" s="116" t="s">
        <v>2028</v>
      </c>
      <c r="B196" s="59" t="s">
        <v>586</v>
      </c>
      <c r="C196" s="59" t="s">
        <v>810</v>
      </c>
      <c r="D196" s="116" t="s">
        <v>210</v>
      </c>
      <c r="E196" s="116" t="s">
        <v>211</v>
      </c>
      <c r="F196" s="117">
        <v>13.171838063999999</v>
      </c>
      <c r="G196" s="117">
        <v>6.7279737339999999</v>
      </c>
      <c r="H196" s="74">
        <f t="shared" si="4"/>
        <v>0.95777192134918043</v>
      </c>
      <c r="I196" s="118">
        <f t="shared" si="5"/>
        <v>7.0648999850370477E-4</v>
      </c>
      <c r="J196" s="119">
        <v>134.21014645</v>
      </c>
      <c r="K196" s="119">
        <v>23.4144545454545</v>
      </c>
      <c r="M196"/>
      <c r="N196" s="161"/>
    </row>
    <row r="197" spans="1:14" ht="12.75" x14ac:dyDescent="0.2">
      <c r="A197" s="116" t="s">
        <v>1757</v>
      </c>
      <c r="B197" s="59" t="s">
        <v>458</v>
      </c>
      <c r="C197" s="59" t="s">
        <v>1752</v>
      </c>
      <c r="D197" s="116" t="s">
        <v>210</v>
      </c>
      <c r="E197" s="116" t="s">
        <v>211</v>
      </c>
      <c r="F197" s="117">
        <v>13.104819539999999</v>
      </c>
      <c r="G197" s="117">
        <v>20.38954377</v>
      </c>
      <c r="H197" s="74">
        <f t="shared" si="4"/>
        <v>-0.35727745123548693</v>
      </c>
      <c r="I197" s="118">
        <f t="shared" si="5"/>
        <v>7.0289536602413552E-4</v>
      </c>
      <c r="J197" s="119">
        <v>470.69950197000003</v>
      </c>
      <c r="K197" s="119">
        <v>24.741499999999998</v>
      </c>
      <c r="M197"/>
      <c r="N197" s="161"/>
    </row>
    <row r="198" spans="1:14" ht="12.75" x14ac:dyDescent="0.2">
      <c r="A198" s="116" t="s">
        <v>1575</v>
      </c>
      <c r="B198" s="59" t="s">
        <v>271</v>
      </c>
      <c r="C198" s="59" t="s">
        <v>631</v>
      </c>
      <c r="D198" s="116" t="s">
        <v>209</v>
      </c>
      <c r="E198" s="116" t="s">
        <v>933</v>
      </c>
      <c r="F198" s="117">
        <v>13.088899039000001</v>
      </c>
      <c r="G198" s="117">
        <v>0.974828001</v>
      </c>
      <c r="H198" s="74">
        <f t="shared" si="4"/>
        <v>12.426880460525467</v>
      </c>
      <c r="I198" s="118">
        <f t="shared" si="5"/>
        <v>7.020414476360551E-4</v>
      </c>
      <c r="J198" s="119">
        <v>21.134515785599998</v>
      </c>
      <c r="K198" s="119">
        <v>20.370818181818201</v>
      </c>
      <c r="M198"/>
      <c r="N198" s="161"/>
    </row>
    <row r="199" spans="1:14" ht="12.75" x14ac:dyDescent="0.2">
      <c r="A199" s="116" t="s">
        <v>1980</v>
      </c>
      <c r="B199" s="59" t="s">
        <v>506</v>
      </c>
      <c r="C199" s="59" t="s">
        <v>806</v>
      </c>
      <c r="D199" s="116" t="s">
        <v>209</v>
      </c>
      <c r="E199" s="116" t="s">
        <v>933</v>
      </c>
      <c r="F199" s="117">
        <v>13.023853755999999</v>
      </c>
      <c r="G199" s="117">
        <v>12.224009303999999</v>
      </c>
      <c r="H199" s="74">
        <f t="shared" ref="H199:H262" si="6">IF(ISERROR(F199/G199-1),"",IF((F199/G199-1)&gt;10000%,"",F199/G199-1))</f>
        <v>6.5432251572180355E-2</v>
      </c>
      <c r="I199" s="118">
        <f t="shared" ref="I199:I262" si="7">F199/$F$1065</f>
        <v>6.9855265270355891E-4</v>
      </c>
      <c r="J199" s="119">
        <v>568.64879579000001</v>
      </c>
      <c r="K199" s="119">
        <v>7.6171363636363596</v>
      </c>
      <c r="M199"/>
      <c r="N199" s="161"/>
    </row>
    <row r="200" spans="1:14" ht="12.75" x14ac:dyDescent="0.2">
      <c r="A200" s="116" t="s">
        <v>2165</v>
      </c>
      <c r="B200" s="59" t="s">
        <v>237</v>
      </c>
      <c r="C200" s="59" t="s">
        <v>807</v>
      </c>
      <c r="D200" s="116" t="s">
        <v>209</v>
      </c>
      <c r="E200" s="116" t="s">
        <v>933</v>
      </c>
      <c r="F200" s="117">
        <v>12.95831456</v>
      </c>
      <c r="G200" s="117">
        <v>4.5979654100000005</v>
      </c>
      <c r="H200" s="74">
        <f t="shared" si="6"/>
        <v>1.8182714319288449</v>
      </c>
      <c r="I200" s="118">
        <f t="shared" si="7"/>
        <v>6.950373660549533E-4</v>
      </c>
      <c r="J200" s="119">
        <v>8.3380638099999995</v>
      </c>
      <c r="K200" s="119">
        <v>15.785863636363599</v>
      </c>
      <c r="M200"/>
      <c r="N200" s="161"/>
    </row>
    <row r="201" spans="1:14" ht="12.75" x14ac:dyDescent="0.2">
      <c r="A201" s="116" t="s">
        <v>2456</v>
      </c>
      <c r="B201" s="59" t="s">
        <v>887</v>
      </c>
      <c r="C201" s="59" t="s">
        <v>811</v>
      </c>
      <c r="D201" s="116" t="s">
        <v>209</v>
      </c>
      <c r="E201" s="116" t="s">
        <v>933</v>
      </c>
      <c r="F201" s="117">
        <v>12.91732365</v>
      </c>
      <c r="G201" s="117">
        <v>14.5642839</v>
      </c>
      <c r="H201" s="74">
        <f t="shared" si="6"/>
        <v>-0.11308213032018688</v>
      </c>
      <c r="I201" s="118">
        <f t="shared" si="7"/>
        <v>6.9283876113710851E-4</v>
      </c>
      <c r="J201" s="119">
        <v>18.347648</v>
      </c>
      <c r="K201" s="119">
        <v>7.4790000000000001</v>
      </c>
      <c r="M201"/>
      <c r="N201" s="161"/>
    </row>
    <row r="202" spans="1:14" ht="12.75" x14ac:dyDescent="0.2">
      <c r="A202" s="116" t="s">
        <v>2431</v>
      </c>
      <c r="B202" s="59" t="s">
        <v>52</v>
      </c>
      <c r="C202" s="59" t="s">
        <v>811</v>
      </c>
      <c r="D202" s="116" t="s">
        <v>209</v>
      </c>
      <c r="E202" s="116" t="s">
        <v>211</v>
      </c>
      <c r="F202" s="117">
        <v>12.830565700999999</v>
      </c>
      <c r="G202" s="117">
        <v>5.9425153320000002</v>
      </c>
      <c r="H202" s="74">
        <f t="shared" si="6"/>
        <v>1.1591136049592272</v>
      </c>
      <c r="I202" s="118">
        <f t="shared" si="7"/>
        <v>6.881853769274502E-4</v>
      </c>
      <c r="J202" s="119">
        <v>259.85025960000002</v>
      </c>
      <c r="K202" s="119">
        <v>41.060090909090903</v>
      </c>
      <c r="M202"/>
      <c r="N202" s="161"/>
    </row>
    <row r="203" spans="1:14" ht="12.75" x14ac:dyDescent="0.2">
      <c r="A203" s="116" t="s">
        <v>2270</v>
      </c>
      <c r="B203" s="59" t="s">
        <v>311</v>
      </c>
      <c r="C203" s="59" t="s">
        <v>805</v>
      </c>
      <c r="D203" s="116" t="s">
        <v>209</v>
      </c>
      <c r="E203" s="116" t="s">
        <v>933</v>
      </c>
      <c r="F203" s="117">
        <v>12.826857296</v>
      </c>
      <c r="G203" s="117">
        <v>20.248139510000001</v>
      </c>
      <c r="H203" s="74">
        <f t="shared" si="6"/>
        <v>-0.36651674640698884</v>
      </c>
      <c r="I203" s="118">
        <f t="shared" si="7"/>
        <v>6.879864714269292E-4</v>
      </c>
      <c r="J203" s="119">
        <v>1333.71822</v>
      </c>
      <c r="K203" s="119">
        <v>8.93690909090909</v>
      </c>
      <c r="M203"/>
      <c r="N203" s="161"/>
    </row>
    <row r="204" spans="1:14" ht="12.75" x14ac:dyDescent="0.2">
      <c r="A204" s="116" t="s">
        <v>1704</v>
      </c>
      <c r="B204" s="59" t="s">
        <v>178</v>
      </c>
      <c r="C204" s="59" t="s">
        <v>810</v>
      </c>
      <c r="D204" s="116" t="s">
        <v>210</v>
      </c>
      <c r="E204" s="116" t="s">
        <v>933</v>
      </c>
      <c r="F204" s="117">
        <v>12.774711849999999</v>
      </c>
      <c r="G204" s="117">
        <v>7.1421374499999999</v>
      </c>
      <c r="H204" s="74">
        <f t="shared" si="6"/>
        <v>0.78863987698808558</v>
      </c>
      <c r="I204" s="118">
        <f t="shared" si="7"/>
        <v>6.8518957733458509E-4</v>
      </c>
      <c r="J204" s="119">
        <v>433.14467572608157</v>
      </c>
      <c r="K204" s="119">
        <v>6.3846818181818197</v>
      </c>
      <c r="M204"/>
      <c r="N204" s="161"/>
    </row>
    <row r="205" spans="1:14" ht="12.75" x14ac:dyDescent="0.2">
      <c r="A205" s="116" t="s">
        <v>2045</v>
      </c>
      <c r="B205" s="59" t="s">
        <v>394</v>
      </c>
      <c r="C205" s="59" t="s">
        <v>810</v>
      </c>
      <c r="D205" s="116" t="s">
        <v>210</v>
      </c>
      <c r="E205" s="116" t="s">
        <v>211</v>
      </c>
      <c r="F205" s="117">
        <v>12.443173570000001</v>
      </c>
      <c r="G205" s="117">
        <v>9.3341558899999999</v>
      </c>
      <c r="H205" s="74">
        <f t="shared" si="6"/>
        <v>0.33307968247356978</v>
      </c>
      <c r="I205" s="118">
        <f t="shared" si="7"/>
        <v>6.6740705694502071E-4</v>
      </c>
      <c r="J205" s="119">
        <v>63.805381859999997</v>
      </c>
      <c r="K205" s="119">
        <v>17.605090909090901</v>
      </c>
      <c r="M205"/>
      <c r="N205" s="161"/>
    </row>
    <row r="206" spans="1:14" ht="12.75" x14ac:dyDescent="0.2">
      <c r="A206" s="116" t="s">
        <v>1667</v>
      </c>
      <c r="B206" s="59" t="s">
        <v>2538</v>
      </c>
      <c r="C206" s="59" t="s">
        <v>810</v>
      </c>
      <c r="D206" s="116" t="s">
        <v>761</v>
      </c>
      <c r="E206" s="116" t="s">
        <v>933</v>
      </c>
      <c r="F206" s="117">
        <v>12.44023797</v>
      </c>
      <c r="G206" s="117">
        <v>4.1309095600000001</v>
      </c>
      <c r="H206" s="74">
        <f t="shared" si="6"/>
        <v>2.0115009271711095</v>
      </c>
      <c r="I206" s="118">
        <f t="shared" si="7"/>
        <v>6.6724960192397276E-4</v>
      </c>
      <c r="J206" s="119">
        <v>604.05429445000004</v>
      </c>
      <c r="K206" s="119">
        <v>18.455454545454501</v>
      </c>
      <c r="M206"/>
      <c r="N206" s="161"/>
    </row>
    <row r="207" spans="1:14" ht="12.75" x14ac:dyDescent="0.2">
      <c r="A207" s="116" t="s">
        <v>2435</v>
      </c>
      <c r="B207" s="59" t="s">
        <v>545</v>
      </c>
      <c r="C207" s="59" t="s">
        <v>811</v>
      </c>
      <c r="D207" s="116" t="s">
        <v>209</v>
      </c>
      <c r="E207" s="116" t="s">
        <v>933</v>
      </c>
      <c r="F207" s="117">
        <v>12.430716949999999</v>
      </c>
      <c r="G207" s="117">
        <v>7.2834765149999994</v>
      </c>
      <c r="H207" s="74">
        <f t="shared" si="6"/>
        <v>0.70670104096573727</v>
      </c>
      <c r="I207" s="118">
        <f t="shared" si="7"/>
        <v>6.6673892866995371E-4</v>
      </c>
      <c r="J207" s="119">
        <v>217.13214310000001</v>
      </c>
      <c r="K207" s="119">
        <v>21.4605454545455</v>
      </c>
      <c r="M207"/>
      <c r="N207" s="161"/>
    </row>
    <row r="208" spans="1:14" ht="12.75" x14ac:dyDescent="0.2">
      <c r="A208" s="116" t="s">
        <v>1542</v>
      </c>
      <c r="B208" s="59" t="s">
        <v>503</v>
      </c>
      <c r="C208" s="59" t="s">
        <v>631</v>
      </c>
      <c r="D208" s="116" t="s">
        <v>209</v>
      </c>
      <c r="E208" s="116" t="s">
        <v>933</v>
      </c>
      <c r="F208" s="117">
        <v>12.06638983</v>
      </c>
      <c r="G208" s="117">
        <v>18.421600390000002</v>
      </c>
      <c r="H208" s="74">
        <f t="shared" si="6"/>
        <v>-0.34498688634294061</v>
      </c>
      <c r="I208" s="118">
        <f t="shared" si="7"/>
        <v>6.4719773288444363E-4</v>
      </c>
      <c r="J208" s="119">
        <v>289.01430900000003</v>
      </c>
      <c r="K208" s="119">
        <v>95.951818181818197</v>
      </c>
      <c r="M208"/>
      <c r="N208" s="161"/>
    </row>
    <row r="209" spans="1:14" ht="12.75" x14ac:dyDescent="0.2">
      <c r="A209" s="116" t="s">
        <v>2096</v>
      </c>
      <c r="B209" s="116" t="s">
        <v>838</v>
      </c>
      <c r="C209" s="116" t="s">
        <v>810</v>
      </c>
      <c r="D209" s="116" t="s">
        <v>210</v>
      </c>
      <c r="E209" s="116" t="s">
        <v>211</v>
      </c>
      <c r="F209" s="117">
        <v>12.054760380999999</v>
      </c>
      <c r="G209" s="117">
        <v>18.853194108</v>
      </c>
      <c r="H209" s="74">
        <f t="shared" si="6"/>
        <v>-0.3605985112154132</v>
      </c>
      <c r="I209" s="118">
        <f t="shared" si="7"/>
        <v>6.4657397108546844E-4</v>
      </c>
      <c r="J209" s="119">
        <v>325.10122932000002</v>
      </c>
      <c r="K209" s="119">
        <v>3.9223181818181798</v>
      </c>
      <c r="M209"/>
      <c r="N209" s="161"/>
    </row>
    <row r="210" spans="1:14" ht="12.75" x14ac:dyDescent="0.2">
      <c r="A210" s="116" t="s">
        <v>2723</v>
      </c>
      <c r="B210" s="59" t="s">
        <v>1106</v>
      </c>
      <c r="C210" s="59" t="s">
        <v>805</v>
      </c>
      <c r="D210" s="116" t="s">
        <v>209</v>
      </c>
      <c r="E210" s="116" t="s">
        <v>2801</v>
      </c>
      <c r="F210" s="117">
        <v>12.04326957</v>
      </c>
      <c r="G210" s="117">
        <v>19.880625590000001</v>
      </c>
      <c r="H210" s="74">
        <f t="shared" si="6"/>
        <v>-0.39422079473908556</v>
      </c>
      <c r="I210" s="118">
        <f t="shared" si="7"/>
        <v>6.459576453299626E-4</v>
      </c>
      <c r="J210" s="119">
        <v>454.77400110999997</v>
      </c>
      <c r="K210" s="119">
        <v>25.9612727272727</v>
      </c>
      <c r="M210"/>
      <c r="N210" s="161"/>
    </row>
    <row r="211" spans="1:14" ht="12.75" x14ac:dyDescent="0.2">
      <c r="A211" s="116" t="s">
        <v>2108</v>
      </c>
      <c r="B211" s="116" t="s">
        <v>45</v>
      </c>
      <c r="C211" s="116" t="s">
        <v>1752</v>
      </c>
      <c r="D211" s="116" t="s">
        <v>210</v>
      </c>
      <c r="E211" s="116" t="s">
        <v>211</v>
      </c>
      <c r="F211" s="117">
        <v>11.755224380000001</v>
      </c>
      <c r="G211" s="117">
        <v>8.7767074800000007</v>
      </c>
      <c r="H211" s="74">
        <f t="shared" si="6"/>
        <v>0.33936608993604067</v>
      </c>
      <c r="I211" s="118">
        <f t="shared" si="7"/>
        <v>6.3050793779003409E-4</v>
      </c>
      <c r="J211" s="119">
        <v>70.949022959999994</v>
      </c>
      <c r="K211" s="119">
        <v>6.6026363636363596</v>
      </c>
      <c r="M211"/>
      <c r="N211" s="161"/>
    </row>
    <row r="212" spans="1:14" ht="12.75" x14ac:dyDescent="0.2">
      <c r="A212" s="116" t="s">
        <v>1674</v>
      </c>
      <c r="B212" s="116" t="s">
        <v>2741</v>
      </c>
      <c r="C212" s="59" t="s">
        <v>810</v>
      </c>
      <c r="D212" s="116" t="s">
        <v>761</v>
      </c>
      <c r="E212" s="116" t="s">
        <v>211</v>
      </c>
      <c r="F212" s="117">
        <v>11.540227439999999</v>
      </c>
      <c r="G212" s="117">
        <v>9.7605698900000011</v>
      </c>
      <c r="H212" s="74">
        <f t="shared" si="6"/>
        <v>0.1823313156973867</v>
      </c>
      <c r="I212" s="118">
        <f t="shared" si="7"/>
        <v>6.1897627553599813E-4</v>
      </c>
      <c r="J212" s="119">
        <v>2299.1681163815188</v>
      </c>
      <c r="K212" s="119">
        <v>33.040272727272701</v>
      </c>
      <c r="M212"/>
      <c r="N212" s="161"/>
    </row>
    <row r="213" spans="1:14" ht="12.75" x14ac:dyDescent="0.2">
      <c r="A213" s="116" t="s">
        <v>2305</v>
      </c>
      <c r="B213" s="59" t="s">
        <v>102</v>
      </c>
      <c r="C213" s="59" t="s">
        <v>631</v>
      </c>
      <c r="D213" s="116" t="s">
        <v>210</v>
      </c>
      <c r="E213" s="116" t="s">
        <v>211</v>
      </c>
      <c r="F213" s="117">
        <v>11.467817832</v>
      </c>
      <c r="G213" s="117">
        <v>24.260452368999999</v>
      </c>
      <c r="H213" s="74">
        <f t="shared" si="6"/>
        <v>-0.52730403961248573</v>
      </c>
      <c r="I213" s="118">
        <f t="shared" si="7"/>
        <v>6.1509248470900722E-4</v>
      </c>
      <c r="J213" s="119">
        <v>162.7560810663</v>
      </c>
      <c r="K213" s="119">
        <v>20.082363636363599</v>
      </c>
      <c r="M213"/>
      <c r="N213" s="161"/>
    </row>
    <row r="214" spans="1:14" ht="12.75" x14ac:dyDescent="0.2">
      <c r="A214" s="116" t="s">
        <v>2525</v>
      </c>
      <c r="B214" s="59" t="s">
        <v>371</v>
      </c>
      <c r="C214" s="59" t="s">
        <v>810</v>
      </c>
      <c r="D214" s="116" t="s">
        <v>761</v>
      </c>
      <c r="E214" s="116" t="s">
        <v>933</v>
      </c>
      <c r="F214" s="117">
        <v>11.230795198999999</v>
      </c>
      <c r="G214" s="117">
        <v>19.496325565000003</v>
      </c>
      <c r="H214" s="74">
        <f t="shared" si="6"/>
        <v>-0.42395323869839174</v>
      </c>
      <c r="I214" s="118">
        <f t="shared" si="7"/>
        <v>6.0237944353587101E-4</v>
      </c>
      <c r="J214" s="119">
        <v>1118.5725717521557</v>
      </c>
      <c r="K214" s="119">
        <v>18.794545454545499</v>
      </c>
      <c r="M214"/>
      <c r="N214" s="161"/>
    </row>
    <row r="215" spans="1:14" ht="12.75" x14ac:dyDescent="0.2">
      <c r="A215" s="116" t="s">
        <v>1551</v>
      </c>
      <c r="B215" s="59" t="s">
        <v>129</v>
      </c>
      <c r="C215" s="59" t="s">
        <v>631</v>
      </c>
      <c r="D215" s="116" t="s">
        <v>209</v>
      </c>
      <c r="E215" s="116" t="s">
        <v>933</v>
      </c>
      <c r="F215" s="117">
        <v>11.145410282</v>
      </c>
      <c r="G215" s="117">
        <v>44.123158678999999</v>
      </c>
      <c r="H215" s="74">
        <f t="shared" si="6"/>
        <v>-0.74740225732514132</v>
      </c>
      <c r="I215" s="118">
        <f t="shared" si="7"/>
        <v>5.9779970382221339E-4</v>
      </c>
      <c r="J215" s="119">
        <v>257.88215739037497</v>
      </c>
      <c r="K215" s="119">
        <v>39.020499999999998</v>
      </c>
      <c r="M215"/>
      <c r="N215" s="161"/>
    </row>
    <row r="216" spans="1:14" ht="12.75" x14ac:dyDescent="0.2">
      <c r="A216" s="116" t="s">
        <v>1662</v>
      </c>
      <c r="B216" s="59" t="s">
        <v>19</v>
      </c>
      <c r="C216" s="59" t="s">
        <v>810</v>
      </c>
      <c r="D216" s="116" t="s">
        <v>761</v>
      </c>
      <c r="E216" s="116" t="s">
        <v>211</v>
      </c>
      <c r="F216" s="117">
        <v>11.064594404999999</v>
      </c>
      <c r="G216" s="117">
        <v>17.001029952</v>
      </c>
      <c r="H216" s="74">
        <f t="shared" si="6"/>
        <v>-0.34918093572922848</v>
      </c>
      <c r="I216" s="118">
        <f t="shared" si="7"/>
        <v>5.9346503097371735E-4</v>
      </c>
      <c r="J216" s="119">
        <v>579.66096247631674</v>
      </c>
      <c r="K216" s="119">
        <v>13.3014090909091</v>
      </c>
      <c r="M216"/>
      <c r="N216" s="161"/>
    </row>
    <row r="217" spans="1:14" ht="12.75" x14ac:dyDescent="0.2">
      <c r="A217" s="116" t="s">
        <v>2630</v>
      </c>
      <c r="B217" s="59" t="s">
        <v>356</v>
      </c>
      <c r="C217" s="59" t="s">
        <v>631</v>
      </c>
      <c r="D217" s="116" t="s">
        <v>209</v>
      </c>
      <c r="E217" s="116" t="s">
        <v>933</v>
      </c>
      <c r="F217" s="117">
        <v>11.058968648</v>
      </c>
      <c r="G217" s="117">
        <v>10.270122673000001</v>
      </c>
      <c r="H217" s="74">
        <f t="shared" si="6"/>
        <v>7.6809790897032215E-2</v>
      </c>
      <c r="I217" s="118">
        <f t="shared" si="7"/>
        <v>5.931632856109822E-4</v>
      </c>
      <c r="J217" s="119">
        <v>400.90719905110001</v>
      </c>
      <c r="K217" s="119">
        <v>79.593318181818205</v>
      </c>
      <c r="M217"/>
      <c r="N217" s="161"/>
    </row>
    <row r="218" spans="1:14" ht="12.75" x14ac:dyDescent="0.2">
      <c r="A218" s="116" t="s">
        <v>2050</v>
      </c>
      <c r="B218" s="59" t="s">
        <v>399</v>
      </c>
      <c r="C218" s="59" t="s">
        <v>810</v>
      </c>
      <c r="D218" s="116" t="s">
        <v>210</v>
      </c>
      <c r="E218" s="116" t="s">
        <v>211</v>
      </c>
      <c r="F218" s="117">
        <v>11.018086898</v>
      </c>
      <c r="G218" s="117">
        <v>7.3944033229999997</v>
      </c>
      <c r="H218" s="74">
        <f t="shared" si="6"/>
        <v>0.49005760393521891</v>
      </c>
      <c r="I218" s="118">
        <f t="shared" si="7"/>
        <v>5.9097053564275499E-4</v>
      </c>
      <c r="J218" s="119">
        <v>59.226013020000003</v>
      </c>
      <c r="K218" s="119">
        <v>27.164772727272702</v>
      </c>
      <c r="M218"/>
      <c r="N218" s="161"/>
    </row>
    <row r="219" spans="1:14" ht="12.75" x14ac:dyDescent="0.2">
      <c r="A219" s="116" t="s">
        <v>2135</v>
      </c>
      <c r="B219" s="59" t="s">
        <v>360</v>
      </c>
      <c r="C219" s="59" t="s">
        <v>631</v>
      </c>
      <c r="D219" s="116" t="s">
        <v>210</v>
      </c>
      <c r="E219" s="116" t="s">
        <v>211</v>
      </c>
      <c r="F219" s="117">
        <v>10.862961910000001</v>
      </c>
      <c r="G219" s="117">
        <v>5.1739980399999999</v>
      </c>
      <c r="H219" s="74">
        <f t="shared" si="6"/>
        <v>1.0995295757785022</v>
      </c>
      <c r="I219" s="118">
        <f t="shared" si="7"/>
        <v>5.8265018946118913E-4</v>
      </c>
      <c r="J219" s="119">
        <v>51.489618181999994</v>
      </c>
      <c r="K219" s="119">
        <v>12.3825454545455</v>
      </c>
      <c r="M219"/>
      <c r="N219" s="161"/>
    </row>
    <row r="220" spans="1:14" ht="12.75" x14ac:dyDescent="0.2">
      <c r="A220" s="116" t="s">
        <v>1569</v>
      </c>
      <c r="B220" s="59" t="s">
        <v>121</v>
      </c>
      <c r="C220" s="59" t="s">
        <v>631</v>
      </c>
      <c r="D220" s="116" t="s">
        <v>209</v>
      </c>
      <c r="E220" s="116" t="s">
        <v>933</v>
      </c>
      <c r="F220" s="117">
        <v>10.860652185000001</v>
      </c>
      <c r="G220" s="117">
        <v>7.987917081</v>
      </c>
      <c r="H220" s="74">
        <f t="shared" si="6"/>
        <v>0.35963506817478952</v>
      </c>
      <c r="I220" s="118">
        <f t="shared" si="7"/>
        <v>5.8252630412310147E-4</v>
      </c>
      <c r="J220" s="119">
        <v>323.85746635724922</v>
      </c>
      <c r="K220" s="119">
        <v>99.713727272727297</v>
      </c>
      <c r="M220"/>
      <c r="N220" s="161"/>
    </row>
    <row r="221" spans="1:14" ht="12.75" x14ac:dyDescent="0.2">
      <c r="A221" s="116" t="s">
        <v>1570</v>
      </c>
      <c r="B221" s="59" t="s">
        <v>627</v>
      </c>
      <c r="C221" s="59" t="s">
        <v>631</v>
      </c>
      <c r="D221" s="116" t="s">
        <v>209</v>
      </c>
      <c r="E221" s="116" t="s">
        <v>933</v>
      </c>
      <c r="F221" s="117">
        <v>10.77668025</v>
      </c>
      <c r="G221" s="117">
        <v>18.422051410000002</v>
      </c>
      <c r="H221" s="74">
        <f t="shared" si="6"/>
        <v>-0.41501193270201608</v>
      </c>
      <c r="I221" s="118">
        <f t="shared" si="7"/>
        <v>5.7802235167969532E-4</v>
      </c>
      <c r="J221" s="119">
        <v>240.20222956320001</v>
      </c>
      <c r="K221" s="119">
        <v>41.738636363636402</v>
      </c>
      <c r="M221"/>
      <c r="N221" s="161"/>
    </row>
    <row r="222" spans="1:14" ht="12.75" x14ac:dyDescent="0.2">
      <c r="A222" s="116" t="s">
        <v>1802</v>
      </c>
      <c r="B222" s="59" t="s">
        <v>260</v>
      </c>
      <c r="C222" s="59" t="s">
        <v>272</v>
      </c>
      <c r="D222" s="116" t="s">
        <v>210</v>
      </c>
      <c r="E222" s="116" t="s">
        <v>211</v>
      </c>
      <c r="F222" s="117">
        <v>10.761076312999998</v>
      </c>
      <c r="G222" s="117">
        <v>4.4960210259999993</v>
      </c>
      <c r="H222" s="74">
        <f t="shared" si="6"/>
        <v>1.3934666343350859</v>
      </c>
      <c r="I222" s="118">
        <f t="shared" si="7"/>
        <v>5.771854126455059E-4</v>
      </c>
      <c r="J222" s="119">
        <v>1688.0867937529999</v>
      </c>
      <c r="K222" s="119">
        <v>7.0716363636363599</v>
      </c>
      <c r="M222"/>
      <c r="N222" s="161"/>
    </row>
    <row r="223" spans="1:14" ht="12.75" x14ac:dyDescent="0.2">
      <c r="A223" s="116" t="s">
        <v>2766</v>
      </c>
      <c r="B223" s="59" t="s">
        <v>1487</v>
      </c>
      <c r="C223" s="59" t="s">
        <v>631</v>
      </c>
      <c r="D223" s="116" t="s">
        <v>210</v>
      </c>
      <c r="E223" s="116" t="s">
        <v>211</v>
      </c>
      <c r="F223" s="117">
        <v>10.712312198999999</v>
      </c>
      <c r="G223" s="117">
        <v>3.8301795150000002</v>
      </c>
      <c r="H223" s="74">
        <f t="shared" si="6"/>
        <v>1.79681726588734</v>
      </c>
      <c r="I223" s="118">
        <f t="shared" si="7"/>
        <v>5.7456988103484537E-4</v>
      </c>
      <c r="J223" s="119">
        <v>180.39680999999999</v>
      </c>
      <c r="K223" s="119">
        <v>21.072318181818201</v>
      </c>
      <c r="M223"/>
      <c r="N223" s="161"/>
    </row>
    <row r="224" spans="1:14" ht="12.75" x14ac:dyDescent="0.2">
      <c r="A224" s="116" t="s">
        <v>2235</v>
      </c>
      <c r="B224" s="59" t="s">
        <v>227</v>
      </c>
      <c r="C224" s="59" t="s">
        <v>807</v>
      </c>
      <c r="D224" s="116" t="s">
        <v>209</v>
      </c>
      <c r="E224" s="116" t="s">
        <v>933</v>
      </c>
      <c r="F224" s="117">
        <v>10.63354354</v>
      </c>
      <c r="G224" s="117">
        <v>4.50616225</v>
      </c>
      <c r="H224" s="74">
        <f t="shared" si="6"/>
        <v>1.3597782214788205</v>
      </c>
      <c r="I224" s="118">
        <f t="shared" si="7"/>
        <v>5.703450135935166E-4</v>
      </c>
      <c r="J224" s="119">
        <v>20.268595730000001</v>
      </c>
      <c r="K224" s="119">
        <v>16.089636363636401</v>
      </c>
      <c r="M224"/>
      <c r="N224" s="161"/>
    </row>
    <row r="225" spans="1:14" ht="12.75" x14ac:dyDescent="0.2">
      <c r="A225" s="116" t="s">
        <v>1581</v>
      </c>
      <c r="B225" s="59" t="s">
        <v>1472</v>
      </c>
      <c r="C225" s="59" t="s">
        <v>631</v>
      </c>
      <c r="D225" s="116" t="s">
        <v>209</v>
      </c>
      <c r="E225" s="116" t="s">
        <v>211</v>
      </c>
      <c r="F225" s="117">
        <v>10.604557682999999</v>
      </c>
      <c r="G225" s="117">
        <v>9.9188313920000013</v>
      </c>
      <c r="H225" s="74">
        <f t="shared" si="6"/>
        <v>6.9133778355489284E-2</v>
      </c>
      <c r="I225" s="118">
        <f t="shared" si="7"/>
        <v>5.6879031652169883E-4</v>
      </c>
      <c r="J225" s="119">
        <v>161.5962837504</v>
      </c>
      <c r="K225" s="119">
        <v>24.835409090909099</v>
      </c>
      <c r="M225"/>
      <c r="N225" s="161"/>
    </row>
    <row r="226" spans="1:14" ht="12.75" x14ac:dyDescent="0.2">
      <c r="A226" s="116" t="s">
        <v>1630</v>
      </c>
      <c r="B226" s="59" t="s">
        <v>853</v>
      </c>
      <c r="C226" s="59" t="s">
        <v>810</v>
      </c>
      <c r="D226" s="116" t="s">
        <v>210</v>
      </c>
      <c r="E226" s="116" t="s">
        <v>211</v>
      </c>
      <c r="F226" s="117">
        <v>10.530170111</v>
      </c>
      <c r="G226" s="117">
        <v>9.928803813</v>
      </c>
      <c r="H226" s="74">
        <f t="shared" si="6"/>
        <v>6.0567849796026696E-2</v>
      </c>
      <c r="I226" s="118">
        <f t="shared" si="7"/>
        <v>5.6480043482290919E-4</v>
      </c>
      <c r="J226" s="119">
        <v>876.72456492981973</v>
      </c>
      <c r="K226" s="119">
        <v>25.9635909090909</v>
      </c>
      <c r="M226"/>
      <c r="N226" s="161"/>
    </row>
    <row r="227" spans="1:14" ht="12.75" x14ac:dyDescent="0.2">
      <c r="A227" s="116" t="s">
        <v>2709</v>
      </c>
      <c r="B227" s="59" t="s">
        <v>122</v>
      </c>
      <c r="C227" s="59" t="s">
        <v>631</v>
      </c>
      <c r="D227" s="116" t="s">
        <v>761</v>
      </c>
      <c r="E227" s="116" t="s">
        <v>933</v>
      </c>
      <c r="F227" s="117">
        <v>10.503603127</v>
      </c>
      <c r="G227" s="117">
        <v>14.615667338</v>
      </c>
      <c r="H227" s="74">
        <f t="shared" si="6"/>
        <v>-0.28134631939171462</v>
      </c>
      <c r="I227" s="118">
        <f t="shared" si="7"/>
        <v>5.6337547739515994E-4</v>
      </c>
      <c r="J227" s="119">
        <v>393.30233929238102</v>
      </c>
      <c r="K227" s="119">
        <v>33.268454545454503</v>
      </c>
      <c r="M227"/>
      <c r="N227" s="161"/>
    </row>
    <row r="228" spans="1:14" ht="12.75" x14ac:dyDescent="0.2">
      <c r="A228" s="116" t="s">
        <v>1634</v>
      </c>
      <c r="B228" s="59" t="s">
        <v>912</v>
      </c>
      <c r="C228" s="59" t="s">
        <v>810</v>
      </c>
      <c r="D228" s="116" t="s">
        <v>210</v>
      </c>
      <c r="E228" s="116" t="s">
        <v>211</v>
      </c>
      <c r="F228" s="117">
        <v>10.49408908</v>
      </c>
      <c r="G228" s="117">
        <v>38.947935780000002</v>
      </c>
      <c r="H228" s="74">
        <f t="shared" si="6"/>
        <v>-0.73056109727415186</v>
      </c>
      <c r="I228" s="118">
        <f t="shared" si="7"/>
        <v>5.6286517814777047E-4</v>
      </c>
      <c r="J228" s="119">
        <v>1578.9828276735775</v>
      </c>
      <c r="K228" s="119">
        <v>45.136272727272697</v>
      </c>
      <c r="M228"/>
      <c r="N228" s="161"/>
    </row>
    <row r="229" spans="1:14" ht="12.75" x14ac:dyDescent="0.2">
      <c r="A229" s="116" t="s">
        <v>1986</v>
      </c>
      <c r="B229" s="59" t="s">
        <v>817</v>
      </c>
      <c r="C229" s="59" t="s">
        <v>806</v>
      </c>
      <c r="D229" s="116" t="s">
        <v>209</v>
      </c>
      <c r="E229" s="116" t="s">
        <v>933</v>
      </c>
      <c r="F229" s="117">
        <v>10.384006819</v>
      </c>
      <c r="G229" s="117">
        <v>8.0730493279999997</v>
      </c>
      <c r="H229" s="74">
        <f t="shared" si="6"/>
        <v>0.2862558368106134</v>
      </c>
      <c r="I229" s="118">
        <f t="shared" si="7"/>
        <v>5.5696076176857639E-4</v>
      </c>
      <c r="J229" s="119">
        <v>94.658965449999997</v>
      </c>
      <c r="K229" s="119">
        <v>8.1273636363636399</v>
      </c>
      <c r="M229"/>
      <c r="N229" s="161"/>
    </row>
    <row r="230" spans="1:14" ht="12.75" x14ac:dyDescent="0.2">
      <c r="A230" s="116" t="s">
        <v>1631</v>
      </c>
      <c r="B230" s="59" t="s">
        <v>30</v>
      </c>
      <c r="C230" s="59" t="s">
        <v>810</v>
      </c>
      <c r="D230" s="116" t="s">
        <v>761</v>
      </c>
      <c r="E230" s="116" t="s">
        <v>211</v>
      </c>
      <c r="F230" s="117">
        <v>10.372508680999999</v>
      </c>
      <c r="G230" s="117">
        <v>21.339502111999998</v>
      </c>
      <c r="H230" s="74">
        <f t="shared" si="6"/>
        <v>-0.51392920853729052</v>
      </c>
      <c r="I230" s="118">
        <f t="shared" si="7"/>
        <v>5.563440430191546E-4</v>
      </c>
      <c r="J230" s="119">
        <v>3613.3879770007943</v>
      </c>
      <c r="K230" s="119">
        <v>26.769681818181802</v>
      </c>
      <c r="M230"/>
      <c r="N230" s="161"/>
    </row>
    <row r="231" spans="1:14" ht="12.75" x14ac:dyDescent="0.2">
      <c r="A231" s="116" t="s">
        <v>2304</v>
      </c>
      <c r="B231" s="59" t="s">
        <v>876</v>
      </c>
      <c r="C231" s="59" t="s">
        <v>805</v>
      </c>
      <c r="D231" s="116" t="s">
        <v>209</v>
      </c>
      <c r="E231" s="116" t="s">
        <v>2801</v>
      </c>
      <c r="F231" s="117">
        <v>10.224506539999998</v>
      </c>
      <c r="G231" s="117">
        <v>5.0702826999999999</v>
      </c>
      <c r="H231" s="74">
        <f t="shared" si="6"/>
        <v>1.0165555147447694</v>
      </c>
      <c r="I231" s="118">
        <f t="shared" si="7"/>
        <v>5.4840574072105585E-4</v>
      </c>
      <c r="J231" s="119">
        <v>160.53465940000001</v>
      </c>
      <c r="K231" s="119">
        <v>13.5405</v>
      </c>
      <c r="M231"/>
      <c r="N231" s="161"/>
    </row>
    <row r="232" spans="1:14" ht="12.75" x14ac:dyDescent="0.2">
      <c r="A232" s="116" t="s">
        <v>2092</v>
      </c>
      <c r="B232" s="116" t="s">
        <v>837</v>
      </c>
      <c r="C232" s="116" t="s">
        <v>810</v>
      </c>
      <c r="D232" s="116" t="s">
        <v>210</v>
      </c>
      <c r="E232" s="116" t="s">
        <v>211</v>
      </c>
      <c r="F232" s="117">
        <v>10.102779585999999</v>
      </c>
      <c r="G232" s="117">
        <v>3.3165891889999997</v>
      </c>
      <c r="H232" s="74">
        <f t="shared" si="6"/>
        <v>2.0461353548119523</v>
      </c>
      <c r="I232" s="118">
        <f t="shared" si="7"/>
        <v>5.4187674490957809E-4</v>
      </c>
      <c r="J232" s="119">
        <v>359.98681336999999</v>
      </c>
      <c r="K232" s="119">
        <v>4.15227272727273</v>
      </c>
      <c r="M232"/>
      <c r="N232" s="161"/>
    </row>
    <row r="233" spans="1:14" ht="12.75" x14ac:dyDescent="0.2">
      <c r="A233" s="116" t="s">
        <v>2105</v>
      </c>
      <c r="B233" s="59" t="s">
        <v>233</v>
      </c>
      <c r="C233" s="59" t="s">
        <v>807</v>
      </c>
      <c r="D233" s="116" t="s">
        <v>209</v>
      </c>
      <c r="E233" s="116" t="s">
        <v>933</v>
      </c>
      <c r="F233" s="117">
        <v>10.076016390000001</v>
      </c>
      <c r="G233" s="117">
        <v>3.2258582599999999</v>
      </c>
      <c r="H233" s="74">
        <f t="shared" si="6"/>
        <v>2.1235149153763508</v>
      </c>
      <c r="I233" s="118">
        <f t="shared" si="7"/>
        <v>5.4044126337616399E-4</v>
      </c>
      <c r="J233" s="119">
        <v>13.722277949999999</v>
      </c>
      <c r="K233" s="119">
        <v>14.2864090909091</v>
      </c>
      <c r="M233"/>
      <c r="N233" s="161"/>
    </row>
    <row r="234" spans="1:14" ht="12.75" x14ac:dyDescent="0.2">
      <c r="A234" s="116" t="s">
        <v>1985</v>
      </c>
      <c r="B234" s="59" t="s">
        <v>145</v>
      </c>
      <c r="C234" s="59" t="s">
        <v>806</v>
      </c>
      <c r="D234" s="116" t="s">
        <v>209</v>
      </c>
      <c r="E234" s="116" t="s">
        <v>933</v>
      </c>
      <c r="F234" s="117">
        <v>10.069470170000001</v>
      </c>
      <c r="G234" s="117">
        <v>13.863961199999999</v>
      </c>
      <c r="H234" s="74">
        <f t="shared" si="6"/>
        <v>-0.27369457943953268</v>
      </c>
      <c r="I234" s="118">
        <f t="shared" si="7"/>
        <v>5.4009014769014247E-4</v>
      </c>
      <c r="J234" s="119">
        <v>88.983415290000011</v>
      </c>
      <c r="K234" s="119">
        <v>31.535545454545499</v>
      </c>
      <c r="M234"/>
      <c r="N234" s="161"/>
    </row>
    <row r="235" spans="1:14" ht="12.75" x14ac:dyDescent="0.2">
      <c r="A235" s="116" t="s">
        <v>2122</v>
      </c>
      <c r="B235" s="116" t="s">
        <v>289</v>
      </c>
      <c r="C235" s="116" t="s">
        <v>807</v>
      </c>
      <c r="D235" s="116" t="s">
        <v>209</v>
      </c>
      <c r="E235" s="116" t="s">
        <v>933</v>
      </c>
      <c r="F235" s="117">
        <v>10.06347057</v>
      </c>
      <c r="G235" s="117">
        <v>4.5617886500000004</v>
      </c>
      <c r="H235" s="74">
        <f t="shared" si="6"/>
        <v>1.2060361279560814</v>
      </c>
      <c r="I235" s="118">
        <f t="shared" si="7"/>
        <v>5.397683507340587E-4</v>
      </c>
      <c r="J235" s="119">
        <v>161.67715308489289</v>
      </c>
      <c r="K235" s="119">
        <v>6.8975</v>
      </c>
      <c r="M235"/>
      <c r="N235" s="161"/>
    </row>
    <row r="236" spans="1:14" ht="12.75" x14ac:dyDescent="0.2">
      <c r="A236" s="116" t="s">
        <v>2170</v>
      </c>
      <c r="B236" s="59" t="s">
        <v>231</v>
      </c>
      <c r="C236" s="59" t="s">
        <v>807</v>
      </c>
      <c r="D236" s="116" t="s">
        <v>209</v>
      </c>
      <c r="E236" s="116" t="s">
        <v>933</v>
      </c>
      <c r="F236" s="117">
        <v>9.9824566099999998</v>
      </c>
      <c r="G236" s="117">
        <v>5.6163042499999998</v>
      </c>
      <c r="H236" s="74">
        <f t="shared" si="6"/>
        <v>0.77740666560220628</v>
      </c>
      <c r="I236" s="118">
        <f t="shared" si="7"/>
        <v>5.3542305342619016E-4</v>
      </c>
      <c r="J236" s="119">
        <v>19.091927250000001</v>
      </c>
      <c r="K236" s="119">
        <v>16.0252727272727</v>
      </c>
      <c r="M236"/>
      <c r="N236" s="161"/>
    </row>
    <row r="237" spans="1:14" ht="12.75" x14ac:dyDescent="0.2">
      <c r="A237" s="116" t="s">
        <v>1541</v>
      </c>
      <c r="B237" s="59" t="s">
        <v>868</v>
      </c>
      <c r="C237" s="59" t="s">
        <v>631</v>
      </c>
      <c r="D237" s="116" t="s">
        <v>209</v>
      </c>
      <c r="E237" s="116" t="s">
        <v>933</v>
      </c>
      <c r="F237" s="117">
        <v>9.7385643999999996</v>
      </c>
      <c r="G237" s="117">
        <v>3.8074823739999997</v>
      </c>
      <c r="H237" s="74">
        <f t="shared" si="6"/>
        <v>1.5577437906216818</v>
      </c>
      <c r="I237" s="118">
        <f t="shared" si="7"/>
        <v>5.2234155286106406E-4</v>
      </c>
      <c r="J237" s="119">
        <v>81.822881422375005</v>
      </c>
      <c r="K237" s="119">
        <v>16.786681818181801</v>
      </c>
      <c r="M237"/>
      <c r="N237" s="161"/>
    </row>
    <row r="238" spans="1:14" ht="12.75" x14ac:dyDescent="0.2">
      <c r="A238" s="116" t="s">
        <v>2022</v>
      </c>
      <c r="B238" s="59" t="s">
        <v>118</v>
      </c>
      <c r="C238" s="59" t="s">
        <v>631</v>
      </c>
      <c r="D238" s="116" t="s">
        <v>210</v>
      </c>
      <c r="E238" s="116" t="s">
        <v>211</v>
      </c>
      <c r="F238" s="117">
        <v>9.535901581000001</v>
      </c>
      <c r="G238" s="117">
        <v>14.678092177</v>
      </c>
      <c r="H238" s="74">
        <f t="shared" si="6"/>
        <v>-0.35033099220194375</v>
      </c>
      <c r="I238" s="118">
        <f t="shared" si="7"/>
        <v>5.1147144847651438E-4</v>
      </c>
      <c r="J238" s="119">
        <v>308.80259979544923</v>
      </c>
      <c r="K238" s="119">
        <v>21.728909090909099</v>
      </c>
      <c r="M238"/>
      <c r="N238" s="161"/>
    </row>
    <row r="239" spans="1:14" ht="12.75" x14ac:dyDescent="0.2">
      <c r="A239" s="116" t="s">
        <v>1652</v>
      </c>
      <c r="B239" s="59" t="s">
        <v>351</v>
      </c>
      <c r="C239" s="59" t="s">
        <v>810</v>
      </c>
      <c r="D239" s="116" t="s">
        <v>210</v>
      </c>
      <c r="E239" s="116" t="s">
        <v>211</v>
      </c>
      <c r="F239" s="117">
        <v>9.352176505000001</v>
      </c>
      <c r="G239" s="117">
        <v>23.044517942000002</v>
      </c>
      <c r="H239" s="74">
        <f t="shared" si="6"/>
        <v>-0.59416914128825826</v>
      </c>
      <c r="I239" s="118">
        <f t="shared" si="7"/>
        <v>5.0161709648420668E-4</v>
      </c>
      <c r="J239" s="119">
        <v>1556.8912275641062</v>
      </c>
      <c r="K239" s="119">
        <v>10.1763636363636</v>
      </c>
      <c r="M239"/>
      <c r="N239" s="161"/>
    </row>
    <row r="240" spans="1:14" ht="12.75" x14ac:dyDescent="0.2">
      <c r="A240" s="116" t="s">
        <v>2417</v>
      </c>
      <c r="B240" s="59" t="s">
        <v>156</v>
      </c>
      <c r="C240" s="59" t="s">
        <v>811</v>
      </c>
      <c r="D240" s="116" t="s">
        <v>209</v>
      </c>
      <c r="E240" s="116" t="s">
        <v>211</v>
      </c>
      <c r="F240" s="117">
        <v>9.1107058599999995</v>
      </c>
      <c r="G240" s="117">
        <v>12.15729872</v>
      </c>
      <c r="H240" s="74">
        <f t="shared" si="6"/>
        <v>-0.25059784497916826</v>
      </c>
      <c r="I240" s="118">
        <f t="shared" si="7"/>
        <v>4.8866547995234252E-4</v>
      </c>
      <c r="J240" s="119">
        <v>237.73222909999998</v>
      </c>
      <c r="K240" s="119">
        <v>31.639681818181799</v>
      </c>
      <c r="M240"/>
      <c r="N240" s="161"/>
    </row>
    <row r="241" spans="1:14" ht="12.75" x14ac:dyDescent="0.2">
      <c r="A241" s="116" t="s">
        <v>2608</v>
      </c>
      <c r="B241" s="59" t="s">
        <v>300</v>
      </c>
      <c r="C241" s="59" t="s">
        <v>631</v>
      </c>
      <c r="D241" s="116" t="s">
        <v>210</v>
      </c>
      <c r="E241" s="116" t="s">
        <v>933</v>
      </c>
      <c r="F241" s="117">
        <v>9.0585602509999994</v>
      </c>
      <c r="G241" s="117">
        <v>44.414042556999995</v>
      </c>
      <c r="H241" s="74">
        <f t="shared" si="6"/>
        <v>-0.79604287902020077</v>
      </c>
      <c r="I241" s="118">
        <f t="shared" si="7"/>
        <v>4.8586857711726492E-4</v>
      </c>
      <c r="J241" s="119">
        <v>362.43017929433438</v>
      </c>
      <c r="K241" s="119">
        <v>36.759545454545503</v>
      </c>
      <c r="M241"/>
      <c r="N241" s="161"/>
    </row>
    <row r="242" spans="1:14" ht="12.75" x14ac:dyDescent="0.2">
      <c r="A242" s="116" t="s">
        <v>1946</v>
      </c>
      <c r="B242" s="59" t="s">
        <v>885</v>
      </c>
      <c r="C242" s="59" t="s">
        <v>806</v>
      </c>
      <c r="D242" s="116" t="s">
        <v>209</v>
      </c>
      <c r="E242" s="116" t="s">
        <v>933</v>
      </c>
      <c r="F242" s="117">
        <v>8.9604742300000009</v>
      </c>
      <c r="G242" s="117">
        <v>3.3330819700000003</v>
      </c>
      <c r="H242" s="74">
        <f t="shared" si="6"/>
        <v>1.6883449944076832</v>
      </c>
      <c r="I242" s="118">
        <f t="shared" si="7"/>
        <v>4.80607595886489E-4</v>
      </c>
      <c r="J242" s="119">
        <v>8.7509890800000001</v>
      </c>
      <c r="K242" s="119">
        <v>19.568181818181799</v>
      </c>
      <c r="M242"/>
      <c r="N242" s="161"/>
    </row>
    <row r="243" spans="1:14" ht="12.75" x14ac:dyDescent="0.2">
      <c r="A243" s="116" t="s">
        <v>1657</v>
      </c>
      <c r="B243" s="59" t="s">
        <v>1402</v>
      </c>
      <c r="C243" s="59" t="s">
        <v>810</v>
      </c>
      <c r="D243" s="116" t="s">
        <v>761</v>
      </c>
      <c r="E243" s="116" t="s">
        <v>933</v>
      </c>
      <c r="F243" s="117">
        <v>8.9555898800000016</v>
      </c>
      <c r="G243" s="117">
        <v>48.060526520000003</v>
      </c>
      <c r="H243" s="74">
        <f t="shared" si="6"/>
        <v>-0.81366017960137815</v>
      </c>
      <c r="I243" s="118">
        <f t="shared" si="7"/>
        <v>4.8034561692748389E-4</v>
      </c>
      <c r="J243" s="119">
        <v>355.80918023128959</v>
      </c>
      <c r="K243" s="119">
        <v>34.076681818181797</v>
      </c>
      <c r="M243"/>
      <c r="N243" s="161"/>
    </row>
    <row r="244" spans="1:14" ht="12.75" x14ac:dyDescent="0.2">
      <c r="A244" s="116" t="s">
        <v>1710</v>
      </c>
      <c r="B244" s="59" t="s">
        <v>1601</v>
      </c>
      <c r="C244" s="59" t="s">
        <v>810</v>
      </c>
      <c r="D244" s="116" t="s">
        <v>761</v>
      </c>
      <c r="E244" s="116" t="s">
        <v>933</v>
      </c>
      <c r="F244" s="117">
        <v>8.9093804800000012</v>
      </c>
      <c r="G244" s="117">
        <v>13.872669480000001</v>
      </c>
      <c r="H244" s="74">
        <f t="shared" si="6"/>
        <v>-0.35777461628098983</v>
      </c>
      <c r="I244" s="118">
        <f t="shared" si="7"/>
        <v>4.7786711098334511E-4</v>
      </c>
      <c r="J244" s="119">
        <v>432.84431677999999</v>
      </c>
      <c r="K244" s="119">
        <v>21.602136363636401</v>
      </c>
      <c r="M244"/>
      <c r="N244" s="161"/>
    </row>
    <row r="245" spans="1:14" ht="12.75" x14ac:dyDescent="0.2">
      <c r="A245" s="116" t="s">
        <v>1863</v>
      </c>
      <c r="B245" s="59" t="s">
        <v>92</v>
      </c>
      <c r="C245" s="59" t="s">
        <v>886</v>
      </c>
      <c r="D245" s="116" t="s">
        <v>210</v>
      </c>
      <c r="E245" s="116" t="s">
        <v>211</v>
      </c>
      <c r="F245" s="117">
        <v>8.8983327799999987</v>
      </c>
      <c r="G245" s="117">
        <v>4.3457557790000001</v>
      </c>
      <c r="H245" s="74">
        <f t="shared" si="6"/>
        <v>1.0475915427644189</v>
      </c>
      <c r="I245" s="118">
        <f t="shared" si="7"/>
        <v>4.7727455210746557E-4</v>
      </c>
      <c r="J245" s="119">
        <v>812.01152529000001</v>
      </c>
      <c r="K245" s="119">
        <v>17.5975</v>
      </c>
      <c r="M245"/>
      <c r="N245" s="161"/>
    </row>
    <row r="246" spans="1:14" ht="12.75" x14ac:dyDescent="0.2">
      <c r="A246" s="116" t="s">
        <v>2057</v>
      </c>
      <c r="B246" s="59" t="s">
        <v>406</v>
      </c>
      <c r="C246" s="59" t="s">
        <v>810</v>
      </c>
      <c r="D246" s="116" t="s">
        <v>210</v>
      </c>
      <c r="E246" s="116" t="s">
        <v>211</v>
      </c>
      <c r="F246" s="117">
        <v>8.892013845000001</v>
      </c>
      <c r="G246" s="117">
        <v>5.4276184299999999</v>
      </c>
      <c r="H246" s="74">
        <f t="shared" si="6"/>
        <v>0.63829015611180329</v>
      </c>
      <c r="I246" s="118">
        <f t="shared" si="7"/>
        <v>4.7693562717102144E-4</v>
      </c>
      <c r="J246" s="119">
        <v>49.748948950000006</v>
      </c>
      <c r="K246" s="119">
        <v>20.960772727272701</v>
      </c>
      <c r="M246"/>
      <c r="N246" s="161"/>
    </row>
    <row r="247" spans="1:14" ht="12.75" x14ac:dyDescent="0.2">
      <c r="A247" s="116" t="s">
        <v>2294</v>
      </c>
      <c r="B247" s="59" t="s">
        <v>871</v>
      </c>
      <c r="C247" s="59" t="s">
        <v>805</v>
      </c>
      <c r="D247" s="116" t="s">
        <v>209</v>
      </c>
      <c r="E247" s="116" t="s">
        <v>2801</v>
      </c>
      <c r="F247" s="117">
        <v>8.8431280599999997</v>
      </c>
      <c r="G247" s="117">
        <v>18.074572910000001</v>
      </c>
      <c r="H247" s="74">
        <f t="shared" si="6"/>
        <v>-0.51074207373899161</v>
      </c>
      <c r="I247" s="118">
        <f t="shared" si="7"/>
        <v>4.7431356956572051E-4</v>
      </c>
      <c r="J247" s="119">
        <v>393.41377325999997</v>
      </c>
      <c r="K247" s="119">
        <v>18.776</v>
      </c>
      <c r="M247"/>
      <c r="N247" s="161"/>
    </row>
    <row r="248" spans="1:14" ht="12.75" x14ac:dyDescent="0.2">
      <c r="A248" s="116" t="s">
        <v>2409</v>
      </c>
      <c r="B248" s="59" t="s">
        <v>241</v>
      </c>
      <c r="C248" s="59" t="s">
        <v>811</v>
      </c>
      <c r="D248" s="116" t="s">
        <v>209</v>
      </c>
      <c r="E248" s="116" t="s">
        <v>933</v>
      </c>
      <c r="F248" s="117">
        <v>8.8346489100000003</v>
      </c>
      <c r="G248" s="117">
        <v>4.3129622899999998</v>
      </c>
      <c r="H248" s="74">
        <f t="shared" si="6"/>
        <v>1.0483946568426874</v>
      </c>
      <c r="I248" s="118">
        <f t="shared" si="7"/>
        <v>4.7385877846961794E-4</v>
      </c>
      <c r="J248" s="119">
        <v>89.047468159999994</v>
      </c>
      <c r="K248" s="119">
        <v>35.686590909090903</v>
      </c>
      <c r="M248"/>
      <c r="N248" s="161"/>
    </row>
    <row r="249" spans="1:14" ht="12.75" x14ac:dyDescent="0.2">
      <c r="A249" s="116" t="s">
        <v>2715</v>
      </c>
      <c r="B249" s="59" t="s">
        <v>67</v>
      </c>
      <c r="C249" s="59" t="s">
        <v>805</v>
      </c>
      <c r="D249" s="116" t="s">
        <v>209</v>
      </c>
      <c r="E249" s="116" t="s">
        <v>2801</v>
      </c>
      <c r="F249" s="117">
        <v>8.8189084810000011</v>
      </c>
      <c r="G249" s="117">
        <v>6.8943125900000002</v>
      </c>
      <c r="H249" s="74">
        <f t="shared" si="6"/>
        <v>0.27915703935321567</v>
      </c>
      <c r="I249" s="118">
        <f t="shared" si="7"/>
        <v>4.7301451849567777E-4</v>
      </c>
      <c r="J249" s="119">
        <v>83.875274840000003</v>
      </c>
      <c r="K249" s="119">
        <v>28.462954545454501</v>
      </c>
      <c r="M249"/>
      <c r="N249" s="161"/>
    </row>
    <row r="250" spans="1:14" ht="12.75" x14ac:dyDescent="0.2">
      <c r="A250" s="116" t="s">
        <v>2345</v>
      </c>
      <c r="B250" s="59" t="s">
        <v>2346</v>
      </c>
      <c r="C250" s="59" t="s">
        <v>810</v>
      </c>
      <c r="D250" s="116" t="s">
        <v>761</v>
      </c>
      <c r="E250" s="116" t="s">
        <v>933</v>
      </c>
      <c r="F250" s="117">
        <v>8.7574698699999995</v>
      </c>
      <c r="G250" s="117">
        <v>21.423735109999999</v>
      </c>
      <c r="H250" s="74">
        <f t="shared" si="6"/>
        <v>-0.59122581449803968</v>
      </c>
      <c r="I250" s="118">
        <f t="shared" si="7"/>
        <v>4.6971917247164082E-4</v>
      </c>
      <c r="J250" s="119">
        <v>1121.4609968729544</v>
      </c>
      <c r="K250" s="119">
        <v>39.795863636363599</v>
      </c>
      <c r="M250"/>
      <c r="N250" s="161"/>
    </row>
    <row r="251" spans="1:14" ht="12.75" x14ac:dyDescent="0.2">
      <c r="A251" s="116" t="s">
        <v>1625</v>
      </c>
      <c r="B251" s="59" t="s">
        <v>484</v>
      </c>
      <c r="C251" s="59" t="s">
        <v>810</v>
      </c>
      <c r="D251" s="116" t="s">
        <v>210</v>
      </c>
      <c r="E251" s="116" t="s">
        <v>211</v>
      </c>
      <c r="F251" s="117">
        <v>8.74100492</v>
      </c>
      <c r="G251" s="117">
        <v>11.445877796</v>
      </c>
      <c r="H251" s="74">
        <f t="shared" si="6"/>
        <v>-0.23631851782877444</v>
      </c>
      <c r="I251" s="118">
        <f t="shared" si="7"/>
        <v>4.6883605179825084E-4</v>
      </c>
      <c r="J251" s="119">
        <v>211.93214525336174</v>
      </c>
      <c r="K251" s="119">
        <v>43.063454545454498</v>
      </c>
      <c r="M251"/>
      <c r="N251" s="161"/>
    </row>
    <row r="252" spans="1:14" ht="12.75" x14ac:dyDescent="0.2">
      <c r="A252" s="116" t="s">
        <v>2273</v>
      </c>
      <c r="B252" s="59" t="s">
        <v>65</v>
      </c>
      <c r="C252" s="59" t="s">
        <v>805</v>
      </c>
      <c r="D252" s="116" t="s">
        <v>209</v>
      </c>
      <c r="E252" s="116" t="s">
        <v>2801</v>
      </c>
      <c r="F252" s="117">
        <v>8.6547387150000006</v>
      </c>
      <c r="G252" s="117">
        <v>4.4363209530000001</v>
      </c>
      <c r="H252" s="74">
        <f t="shared" si="6"/>
        <v>0.95088200486201391</v>
      </c>
      <c r="I252" s="118">
        <f t="shared" si="7"/>
        <v>4.6420904296734652E-4</v>
      </c>
      <c r="J252" s="119">
        <v>13.60856871</v>
      </c>
      <c r="K252" s="119">
        <v>25.664045454545501</v>
      </c>
      <c r="M252"/>
      <c r="N252" s="161"/>
    </row>
    <row r="253" spans="1:14" ht="12.75" x14ac:dyDescent="0.2">
      <c r="A253" s="116" t="s">
        <v>2339</v>
      </c>
      <c r="B253" s="116" t="s">
        <v>2333</v>
      </c>
      <c r="C253" s="59" t="s">
        <v>1788</v>
      </c>
      <c r="D253" s="116" t="s">
        <v>210</v>
      </c>
      <c r="E253" s="116" t="s">
        <v>933</v>
      </c>
      <c r="F253" s="117">
        <v>8.620359800000001</v>
      </c>
      <c r="G253" s="117">
        <v>8.1273546100000011</v>
      </c>
      <c r="H253" s="74">
        <f t="shared" si="6"/>
        <v>6.0659982695156378E-2</v>
      </c>
      <c r="I253" s="118">
        <f t="shared" si="7"/>
        <v>4.6236508166984987E-4</v>
      </c>
      <c r="J253" s="119">
        <v>1006.256320822284</v>
      </c>
      <c r="K253" s="119">
        <v>13.5613636363636</v>
      </c>
      <c r="M253"/>
      <c r="N253" s="161"/>
    </row>
    <row r="254" spans="1:14" ht="12.75" x14ac:dyDescent="0.2">
      <c r="A254" s="116" t="s">
        <v>1643</v>
      </c>
      <c r="B254" s="59" t="s">
        <v>350</v>
      </c>
      <c r="C254" s="59" t="s">
        <v>810</v>
      </c>
      <c r="D254" s="116" t="s">
        <v>210</v>
      </c>
      <c r="E254" s="116" t="s">
        <v>211</v>
      </c>
      <c r="F254" s="117">
        <v>8.4834167970000003</v>
      </c>
      <c r="G254" s="117">
        <v>15.368421545</v>
      </c>
      <c r="H254" s="74">
        <f t="shared" si="6"/>
        <v>-0.44799686993489485</v>
      </c>
      <c r="I254" s="118">
        <f t="shared" si="7"/>
        <v>4.5501995174079406E-4</v>
      </c>
      <c r="J254" s="119">
        <v>2057.7092657146472</v>
      </c>
      <c r="K254" s="119">
        <v>8.9914090909090891</v>
      </c>
      <c r="M254"/>
      <c r="N254" s="161"/>
    </row>
    <row r="255" spans="1:14" ht="12.75" x14ac:dyDescent="0.2">
      <c r="A255" s="116" t="s">
        <v>2058</v>
      </c>
      <c r="B255" s="59" t="s">
        <v>407</v>
      </c>
      <c r="C255" s="59" t="s">
        <v>810</v>
      </c>
      <c r="D255" s="116" t="s">
        <v>210</v>
      </c>
      <c r="E255" s="116" t="s">
        <v>211</v>
      </c>
      <c r="F255" s="117">
        <v>8.4763724749999998</v>
      </c>
      <c r="G255" s="117">
        <v>7.5104968370000007</v>
      </c>
      <c r="H255" s="74">
        <f t="shared" si="6"/>
        <v>0.12860342783737977</v>
      </c>
      <c r="I255" s="118">
        <f t="shared" si="7"/>
        <v>4.5464211965577612E-4</v>
      </c>
      <c r="J255" s="119">
        <v>131.34994162000001</v>
      </c>
      <c r="K255" s="119">
        <v>24.6873636363636</v>
      </c>
      <c r="M255"/>
      <c r="N255" s="161"/>
    </row>
    <row r="256" spans="1:14" ht="12.75" x14ac:dyDescent="0.2">
      <c r="A256" s="116" t="s">
        <v>1928</v>
      </c>
      <c r="B256" s="59" t="s">
        <v>21</v>
      </c>
      <c r="C256" s="59" t="s">
        <v>806</v>
      </c>
      <c r="D256" s="116" t="s">
        <v>209</v>
      </c>
      <c r="E256" s="116" t="s">
        <v>933</v>
      </c>
      <c r="F256" s="117">
        <v>8.454147377</v>
      </c>
      <c r="G256" s="117">
        <v>11.792538929999999</v>
      </c>
      <c r="H256" s="74">
        <f t="shared" si="6"/>
        <v>-0.28309353675375137</v>
      </c>
      <c r="I256" s="118">
        <f t="shared" si="7"/>
        <v>4.5345004536998001E-4</v>
      </c>
      <c r="J256" s="119">
        <v>336.96857849999998</v>
      </c>
      <c r="K256" s="119">
        <v>28.334954545454501</v>
      </c>
      <c r="M256"/>
      <c r="N256" s="161"/>
    </row>
    <row r="257" spans="1:14" ht="12.75" x14ac:dyDescent="0.2">
      <c r="A257" s="116" t="s">
        <v>1766</v>
      </c>
      <c r="B257" s="59" t="s">
        <v>168</v>
      </c>
      <c r="C257" s="59" t="s">
        <v>1752</v>
      </c>
      <c r="D257" s="116" t="s">
        <v>210</v>
      </c>
      <c r="E257" s="116" t="s">
        <v>211</v>
      </c>
      <c r="F257" s="117">
        <v>8.448773923000001</v>
      </c>
      <c r="G257" s="117">
        <v>9.9898583429999999</v>
      </c>
      <c r="H257" s="74">
        <f t="shared" si="6"/>
        <v>-0.15426489216234518</v>
      </c>
      <c r="I257" s="118">
        <f t="shared" si="7"/>
        <v>4.5316183263232159E-4</v>
      </c>
      <c r="J257" s="119">
        <v>137.26477611000001</v>
      </c>
      <c r="K257" s="119">
        <v>24.200636363636399</v>
      </c>
      <c r="M257"/>
      <c r="N257" s="161"/>
    </row>
    <row r="258" spans="1:14" ht="12.75" x14ac:dyDescent="0.2">
      <c r="A258" s="116" t="s">
        <v>2405</v>
      </c>
      <c r="B258" s="59" t="s">
        <v>157</v>
      </c>
      <c r="C258" s="59" t="s">
        <v>811</v>
      </c>
      <c r="D258" s="116" t="s">
        <v>209</v>
      </c>
      <c r="E258" s="116" t="s">
        <v>211</v>
      </c>
      <c r="F258" s="117">
        <v>8.4067859130000002</v>
      </c>
      <c r="G258" s="117">
        <v>10.173183891000001</v>
      </c>
      <c r="H258" s="74">
        <f t="shared" si="6"/>
        <v>-0.17363275813412704</v>
      </c>
      <c r="I258" s="118">
        <f t="shared" si="7"/>
        <v>4.5090974685826782E-4</v>
      </c>
      <c r="J258" s="119">
        <v>865.60101999999995</v>
      </c>
      <c r="K258" s="119">
        <v>15.2408181818182</v>
      </c>
      <c r="M258"/>
      <c r="N258" s="161"/>
    </row>
    <row r="259" spans="1:14" ht="12.75" x14ac:dyDescent="0.2">
      <c r="A259" s="116" t="s">
        <v>1995</v>
      </c>
      <c r="B259" s="59" t="s">
        <v>438</v>
      </c>
      <c r="C259" s="59" t="s">
        <v>806</v>
      </c>
      <c r="D259" s="116" t="s">
        <v>209</v>
      </c>
      <c r="E259" s="116" t="s">
        <v>933</v>
      </c>
      <c r="F259" s="117">
        <v>8.4005049700000001</v>
      </c>
      <c r="G259" s="117">
        <v>0.73998672999999993</v>
      </c>
      <c r="H259" s="74">
        <f t="shared" si="6"/>
        <v>10.352237316471879</v>
      </c>
      <c r="I259" s="118">
        <f t="shared" si="7"/>
        <v>4.5057285967599976E-4</v>
      </c>
      <c r="J259" s="119">
        <v>40.916511079999999</v>
      </c>
      <c r="K259" s="119">
        <v>21.2254545454545</v>
      </c>
      <c r="M259"/>
      <c r="N259" s="161"/>
    </row>
    <row r="260" spans="1:14" ht="12.75" x14ac:dyDescent="0.2">
      <c r="A260" s="116" t="s">
        <v>1554</v>
      </c>
      <c r="B260" s="59" t="s">
        <v>134</v>
      </c>
      <c r="C260" s="59" t="s">
        <v>631</v>
      </c>
      <c r="D260" s="116" t="s">
        <v>209</v>
      </c>
      <c r="E260" s="116" t="s">
        <v>933</v>
      </c>
      <c r="F260" s="117">
        <v>8.3902044999999994</v>
      </c>
      <c r="G260" s="117">
        <v>5.0771932290000006</v>
      </c>
      <c r="H260" s="74">
        <f t="shared" si="6"/>
        <v>0.65252810392889593</v>
      </c>
      <c r="I260" s="118">
        <f t="shared" si="7"/>
        <v>4.5002037952861798E-4</v>
      </c>
      <c r="J260" s="119">
        <v>440.84365706035203</v>
      </c>
      <c r="K260" s="119">
        <v>10.016954545454499</v>
      </c>
      <c r="M260"/>
      <c r="N260" s="161"/>
    </row>
    <row r="261" spans="1:14" ht="12.75" x14ac:dyDescent="0.2">
      <c r="A261" s="116" t="s">
        <v>2738</v>
      </c>
      <c r="B261" s="59" t="s">
        <v>518</v>
      </c>
      <c r="C261" s="59" t="s">
        <v>631</v>
      </c>
      <c r="D261" s="116" t="s">
        <v>210</v>
      </c>
      <c r="E261" s="116" t="s">
        <v>933</v>
      </c>
      <c r="F261" s="117">
        <v>8.3132979699999989</v>
      </c>
      <c r="G261" s="117">
        <v>3.5764318999999998</v>
      </c>
      <c r="H261" s="74">
        <f t="shared" si="6"/>
        <v>1.3244670113808121</v>
      </c>
      <c r="I261" s="118">
        <f t="shared" si="7"/>
        <v>4.4589538998648833E-4</v>
      </c>
      <c r="J261" s="119">
        <v>575.13730414923123</v>
      </c>
      <c r="K261" s="119">
        <v>29.890499999999999</v>
      </c>
      <c r="M261"/>
      <c r="N261" s="161"/>
    </row>
    <row r="262" spans="1:14" ht="12.75" x14ac:dyDescent="0.2">
      <c r="A262" s="116" t="s">
        <v>1771</v>
      </c>
      <c r="B262" s="59" t="s">
        <v>27</v>
      </c>
      <c r="C262" s="59" t="s">
        <v>1752</v>
      </c>
      <c r="D262" s="116" t="s">
        <v>210</v>
      </c>
      <c r="E262" s="116" t="s">
        <v>211</v>
      </c>
      <c r="F262" s="117">
        <v>8.3050663799999995</v>
      </c>
      <c r="G262" s="117">
        <v>1.1321568400000002</v>
      </c>
      <c r="H262" s="74">
        <f t="shared" si="6"/>
        <v>6.3356147192468475</v>
      </c>
      <c r="I262" s="118">
        <f t="shared" si="7"/>
        <v>4.4545387711800893E-4</v>
      </c>
      <c r="J262" s="119">
        <v>17.587558989999998</v>
      </c>
      <c r="K262" s="119">
        <v>27.6102272727273</v>
      </c>
      <c r="M262"/>
      <c r="N262" s="161"/>
    </row>
    <row r="263" spans="1:14" ht="12.75" x14ac:dyDescent="0.2">
      <c r="A263" s="116" t="s">
        <v>2708</v>
      </c>
      <c r="B263" s="59" t="s">
        <v>861</v>
      </c>
      <c r="C263" s="59" t="s">
        <v>810</v>
      </c>
      <c r="D263" s="116" t="s">
        <v>210</v>
      </c>
      <c r="E263" s="116" t="s">
        <v>211</v>
      </c>
      <c r="F263" s="117">
        <v>8.3001310569999998</v>
      </c>
      <c r="G263" s="117">
        <v>8.4670488099999996</v>
      </c>
      <c r="H263" s="74">
        <f t="shared" ref="H263:H326" si="8">IF(ISERROR(F263/G263-1),"",IF((F263/G263-1)&gt;10000%,"",F263/G263-1))</f>
        <v>-1.9713805452835187E-2</v>
      </c>
      <c r="I263" s="118">
        <f t="shared" ref="I263:I326" si="9">F263/$F$1065</f>
        <v>4.451891641506961E-4</v>
      </c>
      <c r="J263" s="119">
        <v>311.70917947726457</v>
      </c>
      <c r="K263" s="119">
        <v>48.397454545454501</v>
      </c>
      <c r="M263"/>
      <c r="N263" s="161"/>
    </row>
    <row r="264" spans="1:14" ht="12.75" x14ac:dyDescent="0.2">
      <c r="A264" s="116" t="s">
        <v>1925</v>
      </c>
      <c r="B264" s="59" t="s">
        <v>264</v>
      </c>
      <c r="C264" s="59" t="s">
        <v>806</v>
      </c>
      <c r="D264" s="116" t="s">
        <v>209</v>
      </c>
      <c r="E264" s="116" t="s">
        <v>933</v>
      </c>
      <c r="F264" s="117">
        <v>8.2598001799999992</v>
      </c>
      <c r="G264" s="117">
        <v>2.2209697300000002</v>
      </c>
      <c r="H264" s="74">
        <f t="shared" si="8"/>
        <v>2.719006192848922</v>
      </c>
      <c r="I264" s="118">
        <f t="shared" si="9"/>
        <v>4.4302596102802343E-4</v>
      </c>
      <c r="J264" s="119">
        <v>5.6868809599999999</v>
      </c>
      <c r="K264" s="119">
        <v>13.454136363636399</v>
      </c>
      <c r="M264"/>
      <c r="N264" s="161"/>
    </row>
    <row r="265" spans="1:14" ht="12.75" x14ac:dyDescent="0.2">
      <c r="A265" s="116" t="s">
        <v>1696</v>
      </c>
      <c r="B265" s="59" t="s">
        <v>354</v>
      </c>
      <c r="C265" s="59" t="s">
        <v>810</v>
      </c>
      <c r="D265" s="116" t="s">
        <v>210</v>
      </c>
      <c r="E265" s="116" t="s">
        <v>211</v>
      </c>
      <c r="F265" s="117">
        <v>8.2395626800000006</v>
      </c>
      <c r="G265" s="117">
        <v>15.739292661</v>
      </c>
      <c r="H265" s="74">
        <f t="shared" si="8"/>
        <v>-0.47649726976507611</v>
      </c>
      <c r="I265" s="118">
        <f t="shared" si="9"/>
        <v>4.4194049434712079E-4</v>
      </c>
      <c r="J265" s="119">
        <v>285.02525410999999</v>
      </c>
      <c r="K265" s="119">
        <v>21.381772727272701</v>
      </c>
      <c r="M265"/>
      <c r="N265" s="161"/>
    </row>
    <row r="266" spans="1:14" ht="12.75" x14ac:dyDescent="0.2">
      <c r="A266" s="116" t="s">
        <v>2061</v>
      </c>
      <c r="B266" s="59" t="s">
        <v>409</v>
      </c>
      <c r="C266" s="59" t="s">
        <v>810</v>
      </c>
      <c r="D266" s="116" t="s">
        <v>210</v>
      </c>
      <c r="E266" s="116" t="s">
        <v>211</v>
      </c>
      <c r="F266" s="117">
        <v>8.2338457800000011</v>
      </c>
      <c r="G266" s="117">
        <v>26.286766414000002</v>
      </c>
      <c r="H266" s="74">
        <f t="shared" si="8"/>
        <v>-0.68676840466711964</v>
      </c>
      <c r="I266" s="118">
        <f t="shared" si="9"/>
        <v>4.4163386040181862E-4</v>
      </c>
      <c r="J266" s="119">
        <v>180.70115615</v>
      </c>
      <c r="K266" s="119">
        <v>18.9552727272727</v>
      </c>
      <c r="M266"/>
      <c r="N266" s="161"/>
    </row>
    <row r="267" spans="1:14" ht="12.75" x14ac:dyDescent="0.2">
      <c r="A267" s="116" t="s">
        <v>2026</v>
      </c>
      <c r="B267" s="59" t="s">
        <v>574</v>
      </c>
      <c r="C267" s="59" t="s">
        <v>810</v>
      </c>
      <c r="D267" s="116" t="s">
        <v>210</v>
      </c>
      <c r="E267" s="116" t="s">
        <v>211</v>
      </c>
      <c r="F267" s="117">
        <v>8.1452160810000009</v>
      </c>
      <c r="G267" s="117">
        <v>9.164470927</v>
      </c>
      <c r="H267" s="74">
        <f t="shared" si="8"/>
        <v>-0.11121807839415054</v>
      </c>
      <c r="I267" s="118">
        <f t="shared" si="9"/>
        <v>4.3688008225713964E-4</v>
      </c>
      <c r="J267" s="119">
        <v>193.19434011999999</v>
      </c>
      <c r="K267" s="119">
        <v>35.847863636363599</v>
      </c>
      <c r="M267"/>
      <c r="N267" s="161"/>
    </row>
    <row r="268" spans="1:14" ht="12.75" x14ac:dyDescent="0.2">
      <c r="A268" s="116" t="s">
        <v>1933</v>
      </c>
      <c r="B268" s="59" t="s">
        <v>529</v>
      </c>
      <c r="C268" s="59" t="s">
        <v>806</v>
      </c>
      <c r="D268" s="116" t="s">
        <v>209</v>
      </c>
      <c r="E268" s="116" t="s">
        <v>933</v>
      </c>
      <c r="F268" s="117">
        <v>8.0712191989999997</v>
      </c>
      <c r="G268" s="117">
        <v>2.1657936879999999</v>
      </c>
      <c r="H268" s="74">
        <f t="shared" si="8"/>
        <v>2.7266796203720398</v>
      </c>
      <c r="I268" s="118">
        <f t="shared" si="9"/>
        <v>4.3291115576415902E-4</v>
      </c>
      <c r="J268" s="119">
        <v>15.62763584</v>
      </c>
      <c r="K268" s="119">
        <v>13.7722727272727</v>
      </c>
      <c r="M268"/>
      <c r="N268" s="161"/>
    </row>
    <row r="269" spans="1:14" ht="12.75" x14ac:dyDescent="0.2">
      <c r="A269" s="116" t="s">
        <v>2051</v>
      </c>
      <c r="B269" s="59" t="s">
        <v>400</v>
      </c>
      <c r="C269" s="59" t="s">
        <v>810</v>
      </c>
      <c r="D269" s="116" t="s">
        <v>210</v>
      </c>
      <c r="E269" s="116" t="s">
        <v>211</v>
      </c>
      <c r="F269" s="117">
        <v>8.065287940000001</v>
      </c>
      <c r="G269" s="117">
        <v>15.579544994999999</v>
      </c>
      <c r="H269" s="74">
        <f t="shared" si="8"/>
        <v>-0.48231556553234234</v>
      </c>
      <c r="I269" s="118">
        <f t="shared" si="9"/>
        <v>4.3259302437340905E-4</v>
      </c>
      <c r="J269" s="119">
        <v>63.807747069999998</v>
      </c>
      <c r="K269" s="119">
        <v>17.867318181818199</v>
      </c>
      <c r="M269"/>
      <c r="N269" s="161"/>
    </row>
    <row r="270" spans="1:14" ht="12.75" x14ac:dyDescent="0.2">
      <c r="A270" s="116" t="s">
        <v>2196</v>
      </c>
      <c r="B270" s="59" t="s">
        <v>236</v>
      </c>
      <c r="C270" s="59" t="s">
        <v>807</v>
      </c>
      <c r="D270" s="116" t="s">
        <v>209</v>
      </c>
      <c r="E270" s="116" t="s">
        <v>933</v>
      </c>
      <c r="F270" s="117">
        <v>8.0618129800000009</v>
      </c>
      <c r="G270" s="117">
        <v>2.6030889700000004</v>
      </c>
      <c r="H270" s="74">
        <f t="shared" si="8"/>
        <v>2.0970178403083932</v>
      </c>
      <c r="I270" s="118">
        <f t="shared" si="9"/>
        <v>4.3240664002270018E-4</v>
      </c>
      <c r="J270" s="119">
        <v>157.12208625</v>
      </c>
      <c r="K270" s="119">
        <v>17.270181818181801</v>
      </c>
      <c r="M270"/>
      <c r="N270" s="161"/>
    </row>
    <row r="271" spans="1:14" ht="12.75" x14ac:dyDescent="0.2">
      <c r="A271" s="116" t="s">
        <v>2115</v>
      </c>
      <c r="B271" s="59" t="s">
        <v>149</v>
      </c>
      <c r="C271" s="59" t="s">
        <v>631</v>
      </c>
      <c r="D271" s="116" t="s">
        <v>209</v>
      </c>
      <c r="E271" s="116" t="s">
        <v>933</v>
      </c>
      <c r="F271" s="117">
        <v>8.0328629160000009</v>
      </c>
      <c r="G271" s="117">
        <v>5.8952252089999995</v>
      </c>
      <c r="H271" s="74">
        <f t="shared" si="8"/>
        <v>0.36260492707497538</v>
      </c>
      <c r="I271" s="118">
        <f t="shared" si="9"/>
        <v>4.3085386275861117E-4</v>
      </c>
      <c r="J271" s="119">
        <v>258.03200171639998</v>
      </c>
      <c r="K271" s="119">
        <v>31.480090909090901</v>
      </c>
      <c r="M271"/>
      <c r="N271" s="161"/>
    </row>
    <row r="272" spans="1:14" ht="12.75" x14ac:dyDescent="0.2">
      <c r="A272" s="116" t="s">
        <v>1681</v>
      </c>
      <c r="B272" s="59" t="s">
        <v>583</v>
      </c>
      <c r="C272" s="59" t="s">
        <v>810</v>
      </c>
      <c r="D272" s="116" t="s">
        <v>210</v>
      </c>
      <c r="E272" s="116" t="s">
        <v>211</v>
      </c>
      <c r="F272" s="117">
        <v>8.0156692510000003</v>
      </c>
      <c r="G272" s="117">
        <v>6.2798515949999993</v>
      </c>
      <c r="H272" s="74">
        <f t="shared" si="8"/>
        <v>0.27641061731172978</v>
      </c>
      <c r="I272" s="118">
        <f t="shared" si="9"/>
        <v>4.2993165643470232E-4</v>
      </c>
      <c r="J272" s="119">
        <v>674.34688298000003</v>
      </c>
      <c r="K272" s="119">
        <v>19.7737727272727</v>
      </c>
      <c r="M272"/>
      <c r="N272" s="161"/>
    </row>
    <row r="273" spans="1:14" ht="12.75" x14ac:dyDescent="0.2">
      <c r="A273" s="116" t="s">
        <v>2274</v>
      </c>
      <c r="B273" s="59" t="s">
        <v>66</v>
      </c>
      <c r="C273" s="59" t="s">
        <v>805</v>
      </c>
      <c r="D273" s="116" t="s">
        <v>209</v>
      </c>
      <c r="E273" s="116" t="s">
        <v>2801</v>
      </c>
      <c r="F273" s="117">
        <v>7.9225243760000001</v>
      </c>
      <c r="G273" s="117">
        <v>10.777496053</v>
      </c>
      <c r="H273" s="74">
        <f t="shared" si="8"/>
        <v>-0.26490120367107872</v>
      </c>
      <c r="I273" s="118">
        <f t="shared" si="9"/>
        <v>4.2493570049600672E-4</v>
      </c>
      <c r="J273" s="119">
        <v>60.910733520000001</v>
      </c>
      <c r="K273" s="119">
        <v>46.750818181818197</v>
      </c>
      <c r="M273"/>
      <c r="N273" s="161"/>
    </row>
    <row r="274" spans="1:14" ht="12.75" x14ac:dyDescent="0.2">
      <c r="A274" s="116" t="s">
        <v>2089</v>
      </c>
      <c r="B274" s="59" t="s">
        <v>488</v>
      </c>
      <c r="C274" s="59" t="s">
        <v>810</v>
      </c>
      <c r="D274" s="116" t="s">
        <v>210</v>
      </c>
      <c r="E274" s="116" t="s">
        <v>211</v>
      </c>
      <c r="F274" s="117">
        <v>7.8137223589999998</v>
      </c>
      <c r="G274" s="117">
        <v>11.906879119999999</v>
      </c>
      <c r="H274" s="74">
        <f t="shared" si="8"/>
        <v>-0.34376403083867035</v>
      </c>
      <c r="I274" s="118">
        <f t="shared" si="9"/>
        <v>4.1909995179836536E-4</v>
      </c>
      <c r="J274" s="119">
        <v>202.31948325264</v>
      </c>
      <c r="K274" s="119">
        <v>31.950363636363601</v>
      </c>
      <c r="M274"/>
      <c r="N274" s="161"/>
    </row>
    <row r="275" spans="1:14" ht="12.75" x14ac:dyDescent="0.2">
      <c r="A275" s="116" t="s">
        <v>1650</v>
      </c>
      <c r="B275" s="59" t="s">
        <v>848</v>
      </c>
      <c r="C275" s="59" t="s">
        <v>810</v>
      </c>
      <c r="D275" s="116" t="s">
        <v>210</v>
      </c>
      <c r="E275" s="116" t="s">
        <v>211</v>
      </c>
      <c r="F275" s="117">
        <v>7.7642152339999999</v>
      </c>
      <c r="G275" s="117">
        <v>5.2489931150000002</v>
      </c>
      <c r="H275" s="74">
        <f t="shared" si="8"/>
        <v>0.47918182857056379</v>
      </c>
      <c r="I275" s="118">
        <f t="shared" si="9"/>
        <v>4.1644456775118626E-4</v>
      </c>
      <c r="J275" s="119">
        <v>578.55291507202526</v>
      </c>
      <c r="K275" s="119">
        <v>32.280772727272698</v>
      </c>
      <c r="M275"/>
      <c r="N275" s="161"/>
    </row>
    <row r="276" spans="1:14" ht="12.75" x14ac:dyDescent="0.2">
      <c r="A276" s="116" t="s">
        <v>2714</v>
      </c>
      <c r="B276" s="59" t="s">
        <v>480</v>
      </c>
      <c r="C276" s="59" t="s">
        <v>810</v>
      </c>
      <c r="D276" s="116" t="s">
        <v>210</v>
      </c>
      <c r="E276" s="116" t="s">
        <v>211</v>
      </c>
      <c r="F276" s="117">
        <v>7.6977240659999993</v>
      </c>
      <c r="G276" s="117">
        <v>9.4191726439999997</v>
      </c>
      <c r="H276" s="74">
        <f t="shared" si="8"/>
        <v>-0.18276006216921403</v>
      </c>
      <c r="I276" s="118">
        <f t="shared" si="9"/>
        <v>4.1287822074991096E-4</v>
      </c>
      <c r="J276" s="119">
        <v>730.82877554862921</v>
      </c>
      <c r="K276" s="119">
        <v>25.741454545454499</v>
      </c>
      <c r="M276"/>
      <c r="N276" s="161"/>
    </row>
    <row r="277" spans="1:14" ht="12.75" x14ac:dyDescent="0.2">
      <c r="A277" s="116" t="s">
        <v>1571</v>
      </c>
      <c r="B277" s="59" t="s">
        <v>127</v>
      </c>
      <c r="C277" s="59" t="s">
        <v>631</v>
      </c>
      <c r="D277" s="116" t="s">
        <v>209</v>
      </c>
      <c r="E277" s="116" t="s">
        <v>933</v>
      </c>
      <c r="F277" s="117">
        <v>7.6627231500000006</v>
      </c>
      <c r="G277" s="117">
        <v>13.257813519999999</v>
      </c>
      <c r="H277" s="74">
        <f t="shared" si="8"/>
        <v>-0.42202210504466342</v>
      </c>
      <c r="I277" s="118">
        <f t="shared" si="9"/>
        <v>4.1100089755687454E-4</v>
      </c>
      <c r="J277" s="119">
        <v>587.76345697747547</v>
      </c>
      <c r="K277" s="119">
        <v>27.450545454545502</v>
      </c>
      <c r="M277"/>
      <c r="N277" s="161"/>
    </row>
    <row r="278" spans="1:14" ht="12.75" x14ac:dyDescent="0.2">
      <c r="A278" s="116" t="s">
        <v>2601</v>
      </c>
      <c r="B278" s="59" t="s">
        <v>918</v>
      </c>
      <c r="C278" s="59" t="s">
        <v>631</v>
      </c>
      <c r="D278" s="116" t="s">
        <v>209</v>
      </c>
      <c r="E278" s="116" t="s">
        <v>933</v>
      </c>
      <c r="F278" s="117">
        <v>7.588740348</v>
      </c>
      <c r="G278" s="117">
        <v>9.8640592310000006</v>
      </c>
      <c r="H278" s="74">
        <f t="shared" si="8"/>
        <v>-0.23066760141193243</v>
      </c>
      <c r="I278" s="118">
        <f t="shared" si="9"/>
        <v>4.0703272626443096E-4</v>
      </c>
      <c r="J278" s="119">
        <v>168.42754277162001</v>
      </c>
      <c r="K278" s="119">
        <v>35.220500000000001</v>
      </c>
      <c r="M278"/>
      <c r="N278" s="161"/>
    </row>
    <row r="279" spans="1:14" ht="12.75" x14ac:dyDescent="0.2">
      <c r="A279" s="116" t="s">
        <v>2030</v>
      </c>
      <c r="B279" s="116" t="s">
        <v>590</v>
      </c>
      <c r="C279" s="116" t="s">
        <v>810</v>
      </c>
      <c r="D279" s="116" t="s">
        <v>210</v>
      </c>
      <c r="E279" s="116" t="s">
        <v>211</v>
      </c>
      <c r="F279" s="117">
        <v>7.5491921679999994</v>
      </c>
      <c r="G279" s="117">
        <v>19.618139607</v>
      </c>
      <c r="H279" s="74">
        <f t="shared" si="8"/>
        <v>-0.61519326912596983</v>
      </c>
      <c r="I279" s="118">
        <f t="shared" si="9"/>
        <v>4.0491150419251764E-4</v>
      </c>
      <c r="J279" s="119">
        <v>205.91151788986289</v>
      </c>
      <c r="K279" s="119">
        <v>29.729272727272701</v>
      </c>
      <c r="M279"/>
      <c r="N279" s="161"/>
    </row>
    <row r="280" spans="1:14" ht="12.75" x14ac:dyDescent="0.2">
      <c r="A280" s="116" t="s">
        <v>2465</v>
      </c>
      <c r="B280" s="59" t="s">
        <v>568</v>
      </c>
      <c r="C280" s="59" t="s">
        <v>811</v>
      </c>
      <c r="D280" s="116" t="s">
        <v>209</v>
      </c>
      <c r="E280" s="116" t="s">
        <v>933</v>
      </c>
      <c r="F280" s="117">
        <v>7.4827825350000001</v>
      </c>
      <c r="G280" s="117">
        <v>3.1193115639999998</v>
      </c>
      <c r="H280" s="74">
        <f t="shared" si="8"/>
        <v>1.398857049535819</v>
      </c>
      <c r="I280" s="118">
        <f t="shared" si="9"/>
        <v>4.013495304352611E-4</v>
      </c>
      <c r="J280" s="119">
        <v>544.81928010000001</v>
      </c>
      <c r="K280" s="119">
        <v>19.4448636363636</v>
      </c>
      <c r="M280"/>
      <c r="N280" s="161"/>
    </row>
    <row r="281" spans="1:14" ht="12.75" x14ac:dyDescent="0.2">
      <c r="A281" s="116" t="s">
        <v>2264</v>
      </c>
      <c r="B281" s="59" t="s">
        <v>185</v>
      </c>
      <c r="C281" s="59" t="s">
        <v>805</v>
      </c>
      <c r="D281" s="116" t="s">
        <v>209</v>
      </c>
      <c r="E281" s="116" t="s">
        <v>933</v>
      </c>
      <c r="F281" s="117">
        <v>7.4779025099999998</v>
      </c>
      <c r="G281" s="117">
        <v>3.60450202</v>
      </c>
      <c r="H281" s="74">
        <f t="shared" si="8"/>
        <v>1.0746007266768016</v>
      </c>
      <c r="I281" s="118">
        <f t="shared" si="9"/>
        <v>4.0108778345369353E-4</v>
      </c>
      <c r="J281" s="119">
        <v>210.33552000000003</v>
      </c>
      <c r="K281" s="119">
        <v>5.1260909090909097</v>
      </c>
      <c r="M281"/>
      <c r="N281" s="161"/>
    </row>
    <row r="282" spans="1:14" ht="12.75" x14ac:dyDescent="0.2">
      <c r="A282" s="116" t="s">
        <v>2027</v>
      </c>
      <c r="B282" s="59" t="s">
        <v>576</v>
      </c>
      <c r="C282" s="59" t="s">
        <v>810</v>
      </c>
      <c r="D282" s="116" t="s">
        <v>210</v>
      </c>
      <c r="E282" s="116" t="s">
        <v>211</v>
      </c>
      <c r="F282" s="117">
        <v>7.4013107319999998</v>
      </c>
      <c r="G282" s="117">
        <v>6.6876347560000005</v>
      </c>
      <c r="H282" s="74">
        <f t="shared" si="8"/>
        <v>0.10671575258497845</v>
      </c>
      <c r="I282" s="118">
        <f t="shared" si="9"/>
        <v>3.9697967607629509E-4</v>
      </c>
      <c r="J282" s="119">
        <v>54.70926913104401</v>
      </c>
      <c r="K282" s="119">
        <v>70.564590909090896</v>
      </c>
      <c r="M282"/>
      <c r="N282" s="161"/>
    </row>
    <row r="283" spans="1:14" ht="12.75" x14ac:dyDescent="0.2">
      <c r="A283" s="116" t="s">
        <v>2391</v>
      </c>
      <c r="B283" s="59" t="s">
        <v>500</v>
      </c>
      <c r="C283" s="59" t="s">
        <v>811</v>
      </c>
      <c r="D283" s="116" t="s">
        <v>209</v>
      </c>
      <c r="E283" s="116" t="s">
        <v>933</v>
      </c>
      <c r="F283" s="117">
        <v>7.3930375999999995</v>
      </c>
      <c r="G283" s="117">
        <v>6.2990329200000001</v>
      </c>
      <c r="H283" s="74">
        <f t="shared" si="8"/>
        <v>0.17367819693820552</v>
      </c>
      <c r="I283" s="118">
        <f t="shared" si="9"/>
        <v>3.9653593504441315E-4</v>
      </c>
      <c r="J283" s="119">
        <v>607.26485160000004</v>
      </c>
      <c r="K283" s="119">
        <v>18.655000000000001</v>
      </c>
      <c r="M283"/>
      <c r="N283" s="161"/>
    </row>
    <row r="284" spans="1:14" ht="12.75" x14ac:dyDescent="0.2">
      <c r="A284" s="116" t="s">
        <v>2017</v>
      </c>
      <c r="B284" s="59" t="s">
        <v>2018</v>
      </c>
      <c r="C284" s="59" t="s">
        <v>1788</v>
      </c>
      <c r="D284" s="116" t="s">
        <v>210</v>
      </c>
      <c r="E284" s="116" t="s">
        <v>211</v>
      </c>
      <c r="F284" s="117">
        <v>7.3185219299999993</v>
      </c>
      <c r="G284" s="117">
        <v>5.8467676800000001</v>
      </c>
      <c r="H284" s="74">
        <f t="shared" si="8"/>
        <v>0.2517210073241698</v>
      </c>
      <c r="I284" s="118">
        <f t="shared" si="9"/>
        <v>3.9253918262982908E-4</v>
      </c>
      <c r="J284" s="119">
        <v>30.268920000000001</v>
      </c>
      <c r="K284" s="119">
        <v>45.590181818181797</v>
      </c>
      <c r="M284"/>
      <c r="N284" s="161"/>
    </row>
    <row r="285" spans="1:14" ht="12.75" x14ac:dyDescent="0.2">
      <c r="A285" s="116" t="s">
        <v>2147</v>
      </c>
      <c r="B285" s="59" t="s">
        <v>285</v>
      </c>
      <c r="C285" s="59" t="s">
        <v>807</v>
      </c>
      <c r="D285" s="116" t="s">
        <v>209</v>
      </c>
      <c r="E285" s="116" t="s">
        <v>933</v>
      </c>
      <c r="F285" s="117">
        <v>7.2811167300000008</v>
      </c>
      <c r="G285" s="117">
        <v>2.03457051</v>
      </c>
      <c r="H285" s="74">
        <f t="shared" si="8"/>
        <v>2.5786996293384794</v>
      </c>
      <c r="I285" s="118">
        <f t="shared" si="9"/>
        <v>3.9053290229418969E-4</v>
      </c>
      <c r="J285" s="119">
        <v>27.137760149445398</v>
      </c>
      <c r="K285" s="119">
        <v>17.0781363636364</v>
      </c>
      <c r="M285"/>
      <c r="N285" s="161"/>
    </row>
    <row r="286" spans="1:14" ht="12.75" x14ac:dyDescent="0.2">
      <c r="A286" s="116" t="s">
        <v>2164</v>
      </c>
      <c r="B286" s="59" t="s">
        <v>104</v>
      </c>
      <c r="C286" s="59" t="s">
        <v>631</v>
      </c>
      <c r="D286" s="116" t="s">
        <v>209</v>
      </c>
      <c r="E286" s="116" t="s">
        <v>933</v>
      </c>
      <c r="F286" s="117">
        <v>7.2270247549999995</v>
      </c>
      <c r="G286" s="117">
        <v>1.6225235730000001</v>
      </c>
      <c r="H286" s="74">
        <f t="shared" si="8"/>
        <v>3.4541878313899845</v>
      </c>
      <c r="I286" s="118">
        <f t="shared" si="9"/>
        <v>3.876316033903366E-4</v>
      </c>
      <c r="J286" s="119">
        <v>15.7735966939</v>
      </c>
      <c r="K286" s="119">
        <v>23.1763181818182</v>
      </c>
      <c r="M286"/>
      <c r="N286" s="161"/>
    </row>
    <row r="287" spans="1:14" ht="12.75" x14ac:dyDescent="0.2">
      <c r="A287" s="116" t="s">
        <v>2402</v>
      </c>
      <c r="B287" s="59" t="s">
        <v>498</v>
      </c>
      <c r="C287" s="59" t="s">
        <v>811</v>
      </c>
      <c r="D287" s="116" t="s">
        <v>209</v>
      </c>
      <c r="E287" s="116" t="s">
        <v>933</v>
      </c>
      <c r="F287" s="117">
        <v>7.2117345610000001</v>
      </c>
      <c r="G287" s="117">
        <v>5.5110657249999999</v>
      </c>
      <c r="H287" s="74">
        <f t="shared" si="8"/>
        <v>0.30859164467685618</v>
      </c>
      <c r="I287" s="118">
        <f t="shared" si="9"/>
        <v>3.8681149240174913E-4</v>
      </c>
      <c r="J287" s="119">
        <v>239.0008546</v>
      </c>
      <c r="K287" s="119">
        <v>50.404863636363601</v>
      </c>
      <c r="M287"/>
      <c r="N287" s="161"/>
    </row>
    <row r="288" spans="1:14" ht="12.75" x14ac:dyDescent="0.2">
      <c r="A288" s="116" t="s">
        <v>1697</v>
      </c>
      <c r="B288" s="59" t="s">
        <v>1482</v>
      </c>
      <c r="C288" s="59" t="s">
        <v>810</v>
      </c>
      <c r="D288" s="116" t="s">
        <v>761</v>
      </c>
      <c r="E288" s="116" t="s">
        <v>211</v>
      </c>
      <c r="F288" s="117">
        <v>7.2082177199999995</v>
      </c>
      <c r="G288" s="117">
        <v>15.175656609999999</v>
      </c>
      <c r="H288" s="74">
        <f t="shared" si="8"/>
        <v>-0.52501444219223137</v>
      </c>
      <c r="I288" s="118">
        <f t="shared" si="9"/>
        <v>3.8662286170489758E-4</v>
      </c>
      <c r="J288" s="119">
        <v>830.35201404999998</v>
      </c>
      <c r="K288" s="119">
        <v>21.296636363636399</v>
      </c>
      <c r="M288"/>
      <c r="N288" s="161"/>
    </row>
    <row r="289" spans="1:14" ht="12.75" x14ac:dyDescent="0.2">
      <c r="A289" s="116" t="s">
        <v>2269</v>
      </c>
      <c r="B289" s="59" t="s">
        <v>456</v>
      </c>
      <c r="C289" s="59" t="s">
        <v>805</v>
      </c>
      <c r="D289" s="116" t="s">
        <v>209</v>
      </c>
      <c r="E289" s="116" t="s">
        <v>933</v>
      </c>
      <c r="F289" s="117">
        <v>7.1614986900000002</v>
      </c>
      <c r="G289" s="117">
        <v>3.12351562</v>
      </c>
      <c r="H289" s="74">
        <f t="shared" si="8"/>
        <v>1.292768649576979</v>
      </c>
      <c r="I289" s="118">
        <f t="shared" si="9"/>
        <v>3.8411702104132272E-4</v>
      </c>
      <c r="J289" s="119">
        <v>125.27244000000002</v>
      </c>
      <c r="K289" s="119">
        <v>7.95290909090909</v>
      </c>
      <c r="M289"/>
      <c r="N289" s="161"/>
    </row>
    <row r="290" spans="1:14" ht="12.75" x14ac:dyDescent="0.2">
      <c r="A290" s="116" t="s">
        <v>2414</v>
      </c>
      <c r="B290" s="59" t="s">
        <v>457</v>
      </c>
      <c r="C290" s="59" t="s">
        <v>811</v>
      </c>
      <c r="D290" s="116" t="s">
        <v>209</v>
      </c>
      <c r="E290" s="116" t="s">
        <v>211</v>
      </c>
      <c r="F290" s="117">
        <v>7.0866196700000001</v>
      </c>
      <c r="G290" s="117">
        <v>2.8961210799999999</v>
      </c>
      <c r="H290" s="74">
        <f t="shared" si="8"/>
        <v>1.4469348740074088</v>
      </c>
      <c r="I290" s="118">
        <f t="shared" si="9"/>
        <v>3.8010077984015406E-4</v>
      </c>
      <c r="J290" s="119">
        <v>328.75397850000002</v>
      </c>
      <c r="K290" s="119">
        <v>28.106227272727299</v>
      </c>
      <c r="M290"/>
      <c r="N290" s="161"/>
    </row>
    <row r="291" spans="1:14" ht="12.75" x14ac:dyDescent="0.2">
      <c r="A291" s="116" t="s">
        <v>2532</v>
      </c>
      <c r="B291" s="59" t="s">
        <v>2533</v>
      </c>
      <c r="C291" s="59" t="s">
        <v>1788</v>
      </c>
      <c r="D291" s="116" t="s">
        <v>761</v>
      </c>
      <c r="E291" s="116" t="s">
        <v>933</v>
      </c>
      <c r="F291" s="117">
        <v>7.0762662399999998</v>
      </c>
      <c r="G291" s="117">
        <v>6.5653127199999997</v>
      </c>
      <c r="H291" s="74">
        <f t="shared" si="8"/>
        <v>7.7826227293556816E-2</v>
      </c>
      <c r="I291" s="118">
        <f t="shared" si="9"/>
        <v>3.7954545910893431E-4</v>
      </c>
      <c r="J291" s="119">
        <v>539.6752891011779</v>
      </c>
      <c r="K291" s="119">
        <v>35.6903636363636</v>
      </c>
      <c r="M291"/>
      <c r="N291" s="161"/>
    </row>
    <row r="292" spans="1:14" ht="12.75" x14ac:dyDescent="0.2">
      <c r="A292" s="116" t="s">
        <v>2372</v>
      </c>
      <c r="B292" s="59" t="s">
        <v>587</v>
      </c>
      <c r="C292" s="59" t="s">
        <v>810</v>
      </c>
      <c r="D292" s="116" t="s">
        <v>210</v>
      </c>
      <c r="E292" s="116" t="s">
        <v>211</v>
      </c>
      <c r="F292" s="117">
        <v>7.0158019659999997</v>
      </c>
      <c r="G292" s="117">
        <v>1.7941455100000001</v>
      </c>
      <c r="H292" s="74">
        <f t="shared" si="8"/>
        <v>2.9103862685028257</v>
      </c>
      <c r="I292" s="118">
        <f t="shared" si="9"/>
        <v>3.7630237301569279E-4</v>
      </c>
      <c r="J292" s="119">
        <v>81.207587400000008</v>
      </c>
      <c r="K292" s="119">
        <v>25.121681818181798</v>
      </c>
      <c r="M292"/>
      <c r="N292" s="161"/>
    </row>
    <row r="293" spans="1:14" ht="12.75" x14ac:dyDescent="0.2">
      <c r="A293" s="116" t="s">
        <v>2011</v>
      </c>
      <c r="B293" s="59" t="s">
        <v>266</v>
      </c>
      <c r="C293" s="59" t="s">
        <v>631</v>
      </c>
      <c r="D293" s="116" t="s">
        <v>209</v>
      </c>
      <c r="E293" s="116" t="s">
        <v>933</v>
      </c>
      <c r="F293" s="117">
        <v>7.0069822649999995</v>
      </c>
      <c r="G293" s="117">
        <v>6.2470029</v>
      </c>
      <c r="H293" s="74">
        <f t="shared" si="8"/>
        <v>0.12165503636952035</v>
      </c>
      <c r="I293" s="118">
        <f t="shared" si="9"/>
        <v>3.7582931598932959E-4</v>
      </c>
      <c r="J293" s="119">
        <v>101.19530715</v>
      </c>
      <c r="K293" s="119">
        <v>17.148590909090899</v>
      </c>
      <c r="M293"/>
      <c r="N293" s="161"/>
    </row>
    <row r="294" spans="1:14" ht="12.75" x14ac:dyDescent="0.2">
      <c r="A294" s="116" t="s">
        <v>1647</v>
      </c>
      <c r="B294" s="59" t="s">
        <v>483</v>
      </c>
      <c r="C294" s="59" t="s">
        <v>810</v>
      </c>
      <c r="D294" s="116" t="s">
        <v>210</v>
      </c>
      <c r="E294" s="116" t="s">
        <v>211</v>
      </c>
      <c r="F294" s="117">
        <v>7.0002962599999998</v>
      </c>
      <c r="G294" s="117">
        <v>6.7574673809999997</v>
      </c>
      <c r="H294" s="74">
        <f t="shared" si="8"/>
        <v>3.5934894733308465E-2</v>
      </c>
      <c r="I294" s="118">
        <f t="shared" si="9"/>
        <v>3.7547070273888616E-4</v>
      </c>
      <c r="J294" s="119">
        <v>615.21879009751808</v>
      </c>
      <c r="K294" s="119">
        <v>31.952863636363599</v>
      </c>
      <c r="M294"/>
      <c r="N294" s="161"/>
    </row>
    <row r="295" spans="1:14" ht="12.75" x14ac:dyDescent="0.2">
      <c r="A295" s="116" t="s">
        <v>1665</v>
      </c>
      <c r="B295" s="59" t="s">
        <v>34</v>
      </c>
      <c r="C295" s="59" t="s">
        <v>810</v>
      </c>
      <c r="D295" s="116" t="s">
        <v>210</v>
      </c>
      <c r="E295" s="116" t="s">
        <v>933</v>
      </c>
      <c r="F295" s="117">
        <v>6.9497419540000003</v>
      </c>
      <c r="G295" s="117">
        <v>11.725030326999999</v>
      </c>
      <c r="H295" s="74">
        <f t="shared" si="8"/>
        <v>-0.40727300824149071</v>
      </c>
      <c r="I295" s="118">
        <f t="shared" si="9"/>
        <v>3.7275915167086089E-4</v>
      </c>
      <c r="J295" s="119">
        <v>510.34092929121101</v>
      </c>
      <c r="K295" s="119">
        <v>25.941090909090899</v>
      </c>
      <c r="M295"/>
      <c r="N295" s="161"/>
    </row>
    <row r="296" spans="1:14" ht="12.75" x14ac:dyDescent="0.2">
      <c r="A296" s="116" t="s">
        <v>2124</v>
      </c>
      <c r="B296" s="59" t="s">
        <v>286</v>
      </c>
      <c r="C296" s="59" t="s">
        <v>807</v>
      </c>
      <c r="D296" s="116" t="s">
        <v>209</v>
      </c>
      <c r="E296" s="116" t="s">
        <v>933</v>
      </c>
      <c r="F296" s="117">
        <v>6.80798697</v>
      </c>
      <c r="G296" s="117">
        <v>2.7290763099999999</v>
      </c>
      <c r="H296" s="74">
        <f t="shared" si="8"/>
        <v>1.4946121678803479</v>
      </c>
      <c r="I296" s="118">
        <f t="shared" si="9"/>
        <v>3.6515592439555986E-4</v>
      </c>
      <c r="J296" s="119">
        <v>444.21573874178927</v>
      </c>
      <c r="K296" s="119">
        <v>13.0644090909091</v>
      </c>
      <c r="M296"/>
      <c r="N296" s="161"/>
    </row>
    <row r="297" spans="1:14" ht="12.75" x14ac:dyDescent="0.2">
      <c r="A297" s="116" t="s">
        <v>2739</v>
      </c>
      <c r="B297" s="59" t="s">
        <v>1465</v>
      </c>
      <c r="C297" s="59" t="s">
        <v>631</v>
      </c>
      <c r="D297" s="116" t="s">
        <v>210</v>
      </c>
      <c r="E297" s="116" t="s">
        <v>933</v>
      </c>
      <c r="F297" s="117">
        <v>6.7772554989999998</v>
      </c>
      <c r="G297" s="117">
        <v>3.116815457</v>
      </c>
      <c r="H297" s="74">
        <f t="shared" si="8"/>
        <v>1.1744166738454416</v>
      </c>
      <c r="I297" s="118">
        <f t="shared" si="9"/>
        <v>3.6350759886989562E-4</v>
      </c>
      <c r="J297" s="119">
        <v>61.663844012066996</v>
      </c>
      <c r="K297" s="119">
        <v>78.372636363636403</v>
      </c>
      <c r="M297"/>
      <c r="N297" s="161"/>
    </row>
    <row r="298" spans="1:14" ht="12.75" x14ac:dyDescent="0.2">
      <c r="A298" s="116" t="s">
        <v>2629</v>
      </c>
      <c r="B298" s="59" t="s">
        <v>620</v>
      </c>
      <c r="C298" s="59" t="s">
        <v>631</v>
      </c>
      <c r="D298" s="116" t="s">
        <v>209</v>
      </c>
      <c r="E298" s="116" t="s">
        <v>933</v>
      </c>
      <c r="F298" s="117">
        <v>6.7675228260000004</v>
      </c>
      <c r="G298" s="117">
        <v>7.1892069159999998</v>
      </c>
      <c r="H298" s="74">
        <f t="shared" si="8"/>
        <v>-5.8655161122364796E-2</v>
      </c>
      <c r="I298" s="118">
        <f t="shared" si="9"/>
        <v>3.6298557331053205E-4</v>
      </c>
      <c r="J298" s="119">
        <v>318.66094384621499</v>
      </c>
      <c r="K298" s="119">
        <v>45.852499999999999</v>
      </c>
      <c r="M298"/>
      <c r="N298" s="161"/>
    </row>
    <row r="299" spans="1:14" ht="12.75" x14ac:dyDescent="0.2">
      <c r="A299" s="116" t="s">
        <v>2640</v>
      </c>
      <c r="B299" s="59" t="s">
        <v>1526</v>
      </c>
      <c r="C299" s="59" t="s">
        <v>631</v>
      </c>
      <c r="D299" s="116" t="s">
        <v>209</v>
      </c>
      <c r="E299" s="116" t="s">
        <v>933</v>
      </c>
      <c r="F299" s="117">
        <v>6.67234778</v>
      </c>
      <c r="G299" s="117">
        <v>4.6572196300000002</v>
      </c>
      <c r="H299" s="74">
        <f t="shared" si="8"/>
        <v>0.432689095661138</v>
      </c>
      <c r="I299" s="118">
        <f t="shared" si="9"/>
        <v>3.5788072630441031E-4</v>
      </c>
      <c r="J299" s="119">
        <v>7.855876898940001</v>
      </c>
      <c r="K299" s="119">
        <v>164.87245454545501</v>
      </c>
      <c r="M299"/>
      <c r="N299" s="161"/>
    </row>
    <row r="300" spans="1:14" ht="12.75" x14ac:dyDescent="0.2">
      <c r="A300" s="116" t="s">
        <v>1880</v>
      </c>
      <c r="B300" s="59" t="s">
        <v>1881</v>
      </c>
      <c r="C300" s="59" t="s">
        <v>810</v>
      </c>
      <c r="D300" s="116" t="s">
        <v>761</v>
      </c>
      <c r="E300" s="116" t="s">
        <v>211</v>
      </c>
      <c r="F300" s="117">
        <v>6.6042615400000004</v>
      </c>
      <c r="G300" s="117">
        <v>2.6632804500000002</v>
      </c>
      <c r="H300" s="74">
        <f t="shared" si="8"/>
        <v>1.4797469376535242</v>
      </c>
      <c r="I300" s="118">
        <f t="shared" si="9"/>
        <v>3.542288253804845E-4</v>
      </c>
      <c r="J300" s="119">
        <v>365.80015462177818</v>
      </c>
      <c r="K300" s="119">
        <v>16.8140454545455</v>
      </c>
      <c r="M300"/>
      <c r="N300" s="161"/>
    </row>
    <row r="301" spans="1:14" ht="12.75" x14ac:dyDescent="0.2">
      <c r="A301" s="116" t="s">
        <v>1817</v>
      </c>
      <c r="B301" s="59" t="s">
        <v>1818</v>
      </c>
      <c r="C301" s="59" t="s">
        <v>272</v>
      </c>
      <c r="D301" s="116" t="s">
        <v>210</v>
      </c>
      <c r="E301" s="116" t="s">
        <v>211</v>
      </c>
      <c r="F301" s="117">
        <v>6.5707069200000001</v>
      </c>
      <c r="G301" s="117">
        <v>5.7147615849999998</v>
      </c>
      <c r="H301" s="74">
        <f t="shared" si="8"/>
        <v>0.14977796050961589</v>
      </c>
      <c r="I301" s="118">
        <f t="shared" si="9"/>
        <v>3.5242907630078825E-4</v>
      </c>
      <c r="J301" s="119">
        <v>238.0993498</v>
      </c>
      <c r="K301" s="119">
        <v>43.7083636363636</v>
      </c>
      <c r="M301"/>
      <c r="N301" s="161"/>
    </row>
    <row r="302" spans="1:14" ht="12.75" x14ac:dyDescent="0.2">
      <c r="A302" s="116" t="s">
        <v>1535</v>
      </c>
      <c r="B302" s="116" t="s">
        <v>165</v>
      </c>
      <c r="C302" s="116" t="s">
        <v>631</v>
      </c>
      <c r="D302" s="116" t="s">
        <v>209</v>
      </c>
      <c r="E302" s="116" t="s">
        <v>211</v>
      </c>
      <c r="F302" s="117">
        <v>6.5394996500000007</v>
      </c>
      <c r="G302" s="117">
        <v>4.6412794699999997</v>
      </c>
      <c r="H302" s="74">
        <f t="shared" si="8"/>
        <v>0.40898639960588312</v>
      </c>
      <c r="I302" s="118">
        <f t="shared" si="9"/>
        <v>3.5075523062879635E-4</v>
      </c>
      <c r="J302" s="119">
        <v>216.72304551400001</v>
      </c>
      <c r="K302" s="119">
        <v>5.0875454545454604</v>
      </c>
      <c r="M302"/>
      <c r="N302" s="161"/>
    </row>
    <row r="303" spans="1:14" ht="12.75" x14ac:dyDescent="0.2">
      <c r="A303" s="116" t="s">
        <v>2800</v>
      </c>
      <c r="B303" s="59" t="s">
        <v>931</v>
      </c>
      <c r="C303" s="59" t="s">
        <v>631</v>
      </c>
      <c r="D303" s="116" t="s">
        <v>210</v>
      </c>
      <c r="E303" s="116" t="s">
        <v>933</v>
      </c>
      <c r="F303" s="117">
        <v>6.4269036799999997</v>
      </c>
      <c r="G303" s="117">
        <v>6.3412669099999999</v>
      </c>
      <c r="H303" s="74">
        <f t="shared" si="8"/>
        <v>1.3504678357719513E-2</v>
      </c>
      <c r="I303" s="118">
        <f t="shared" si="9"/>
        <v>3.4471598794373506E-4</v>
      </c>
      <c r="J303" s="119">
        <v>242.20782442193405</v>
      </c>
      <c r="K303" s="119">
        <v>50.843181818181797</v>
      </c>
      <c r="M303"/>
      <c r="N303" s="161"/>
    </row>
    <row r="304" spans="1:14" ht="12.75" x14ac:dyDescent="0.2">
      <c r="A304" s="116" t="s">
        <v>2146</v>
      </c>
      <c r="B304" s="59" t="s">
        <v>106</v>
      </c>
      <c r="C304" s="59" t="s">
        <v>631</v>
      </c>
      <c r="D304" s="116" t="s">
        <v>209</v>
      </c>
      <c r="E304" s="116" t="s">
        <v>933</v>
      </c>
      <c r="F304" s="117">
        <v>6.38769864</v>
      </c>
      <c r="G304" s="117">
        <v>1.9050876649999999</v>
      </c>
      <c r="H304" s="74">
        <f t="shared" si="8"/>
        <v>2.3529683475222125</v>
      </c>
      <c r="I304" s="118">
        <f t="shared" si="9"/>
        <v>3.4261317066672654E-4</v>
      </c>
      <c r="J304" s="119">
        <v>84.163646638100005</v>
      </c>
      <c r="K304" s="119">
        <v>29.035409090909098</v>
      </c>
      <c r="M304"/>
      <c r="N304" s="161"/>
    </row>
    <row r="305" spans="1:14" ht="12.75" x14ac:dyDescent="0.2">
      <c r="A305" s="116" t="s">
        <v>1580</v>
      </c>
      <c r="B305" s="59" t="s">
        <v>1470</v>
      </c>
      <c r="C305" s="59" t="s">
        <v>631</v>
      </c>
      <c r="D305" s="116" t="s">
        <v>209</v>
      </c>
      <c r="E305" s="116" t="s">
        <v>933</v>
      </c>
      <c r="F305" s="117">
        <v>6.3559003000000001</v>
      </c>
      <c r="G305" s="117">
        <v>1.525706671</v>
      </c>
      <c r="H305" s="74">
        <f t="shared" si="8"/>
        <v>3.1658730480834345</v>
      </c>
      <c r="I305" s="118">
        <f t="shared" si="9"/>
        <v>3.4090762212673803E-4</v>
      </c>
      <c r="J305" s="119">
        <v>196.260428531</v>
      </c>
      <c r="K305" s="119">
        <v>17.317409090909099</v>
      </c>
      <c r="M305"/>
      <c r="N305" s="161"/>
    </row>
    <row r="306" spans="1:14" ht="12.75" x14ac:dyDescent="0.2">
      <c r="A306" s="116" t="s">
        <v>2423</v>
      </c>
      <c r="B306" s="59" t="s">
        <v>541</v>
      </c>
      <c r="C306" s="59" t="s">
        <v>811</v>
      </c>
      <c r="D306" s="116" t="s">
        <v>209</v>
      </c>
      <c r="E306" s="116" t="s">
        <v>933</v>
      </c>
      <c r="F306" s="117">
        <v>6.3519969679999999</v>
      </c>
      <c r="G306" s="117">
        <v>10.19709995</v>
      </c>
      <c r="H306" s="74">
        <f t="shared" si="8"/>
        <v>-0.37707809091348565</v>
      </c>
      <c r="I306" s="118">
        <f t="shared" si="9"/>
        <v>3.4069826144332842E-4</v>
      </c>
      <c r="J306" s="119">
        <v>218.07535090000002</v>
      </c>
      <c r="K306" s="119">
        <v>14.07</v>
      </c>
      <c r="M306"/>
      <c r="N306" s="161"/>
    </row>
    <row r="307" spans="1:14" ht="12.75" x14ac:dyDescent="0.2">
      <c r="A307" s="116" t="s">
        <v>1709</v>
      </c>
      <c r="B307" s="59" t="s">
        <v>585</v>
      </c>
      <c r="C307" s="59" t="s">
        <v>810</v>
      </c>
      <c r="D307" s="116" t="s">
        <v>210</v>
      </c>
      <c r="E307" s="116" t="s">
        <v>211</v>
      </c>
      <c r="F307" s="117">
        <v>6.2904043509999994</v>
      </c>
      <c r="G307" s="117">
        <v>5.6765856250000004</v>
      </c>
      <c r="H307" s="74">
        <f t="shared" si="8"/>
        <v>0.10813167748174313</v>
      </c>
      <c r="I307" s="118">
        <f t="shared" si="9"/>
        <v>3.3739465509159997E-4</v>
      </c>
      <c r="J307" s="119">
        <v>490.86455339999998</v>
      </c>
      <c r="K307" s="119">
        <v>23.6035</v>
      </c>
      <c r="M307"/>
      <c r="N307" s="161"/>
    </row>
    <row r="308" spans="1:14" ht="12.75" x14ac:dyDescent="0.2">
      <c r="A308" s="116" t="s">
        <v>2136</v>
      </c>
      <c r="B308" s="59" t="s">
        <v>358</v>
      </c>
      <c r="C308" s="59" t="s">
        <v>1752</v>
      </c>
      <c r="D308" s="116" t="s">
        <v>210</v>
      </c>
      <c r="E308" s="116" t="s">
        <v>211</v>
      </c>
      <c r="F308" s="117">
        <v>6.2522691399999992</v>
      </c>
      <c r="G308" s="117">
        <v>40.631003749999998</v>
      </c>
      <c r="H308" s="74">
        <f t="shared" si="8"/>
        <v>-0.84612073138852739</v>
      </c>
      <c r="I308" s="118">
        <f t="shared" si="9"/>
        <v>3.3534921959266499E-4</v>
      </c>
      <c r="J308" s="119">
        <v>119.71073507999999</v>
      </c>
      <c r="K308" s="119">
        <v>17.886636363636399</v>
      </c>
      <c r="M308"/>
      <c r="N308" s="161"/>
    </row>
    <row r="309" spans="1:14" ht="12.75" x14ac:dyDescent="0.2">
      <c r="A309" s="116" t="s">
        <v>1663</v>
      </c>
      <c r="B309" s="59" t="s">
        <v>582</v>
      </c>
      <c r="C309" s="59" t="s">
        <v>810</v>
      </c>
      <c r="D309" s="116" t="s">
        <v>210</v>
      </c>
      <c r="E309" s="116" t="s">
        <v>211</v>
      </c>
      <c r="F309" s="117">
        <v>6.2331849960000003</v>
      </c>
      <c r="G309" s="117">
        <v>4.0587181819999998</v>
      </c>
      <c r="H309" s="74">
        <f t="shared" si="8"/>
        <v>0.53575210608204782</v>
      </c>
      <c r="I309" s="118">
        <f t="shared" si="9"/>
        <v>3.3432561477756681E-4</v>
      </c>
      <c r="J309" s="119">
        <v>352.47947449000003</v>
      </c>
      <c r="K309" s="119">
        <v>20.954318181818198</v>
      </c>
      <c r="M309"/>
      <c r="N309" s="161"/>
    </row>
    <row r="310" spans="1:14" ht="12.75" x14ac:dyDescent="0.2">
      <c r="A310" s="116" t="s">
        <v>2120</v>
      </c>
      <c r="B310" s="59" t="s">
        <v>764</v>
      </c>
      <c r="C310" s="59" t="s">
        <v>806</v>
      </c>
      <c r="D310" s="116" t="s">
        <v>209</v>
      </c>
      <c r="E310" s="116" t="s">
        <v>933</v>
      </c>
      <c r="F310" s="117">
        <v>6.1981026440000004</v>
      </c>
      <c r="G310" s="117">
        <v>7.1217069749999995</v>
      </c>
      <c r="H310" s="74">
        <f t="shared" si="8"/>
        <v>-0.1296886173837557</v>
      </c>
      <c r="I310" s="118">
        <f t="shared" si="9"/>
        <v>3.3244392365051542E-4</v>
      </c>
      <c r="J310" s="119">
        <v>36.016622599999998</v>
      </c>
      <c r="K310" s="119">
        <v>32.586181818181799</v>
      </c>
      <c r="M310"/>
      <c r="N310" s="161"/>
    </row>
    <row r="311" spans="1:14" ht="12.75" x14ac:dyDescent="0.2">
      <c r="A311" s="116" t="s">
        <v>1648</v>
      </c>
      <c r="B311" s="59" t="s">
        <v>370</v>
      </c>
      <c r="C311" s="59" t="s">
        <v>810</v>
      </c>
      <c r="D311" s="116" t="s">
        <v>761</v>
      </c>
      <c r="E311" s="116" t="s">
        <v>933</v>
      </c>
      <c r="F311" s="117">
        <v>6.1822796599999998</v>
      </c>
      <c r="G311" s="117">
        <v>2.6120134230000001</v>
      </c>
      <c r="H311" s="74">
        <f t="shared" si="8"/>
        <v>1.366863663701777</v>
      </c>
      <c r="I311" s="118">
        <f t="shared" si="9"/>
        <v>3.3159523572342668E-4</v>
      </c>
      <c r="J311" s="119">
        <v>292.25322916477739</v>
      </c>
      <c r="K311" s="119">
        <v>50.580909090909103</v>
      </c>
      <c r="M311"/>
      <c r="N311" s="161"/>
    </row>
    <row r="312" spans="1:14" ht="12.75" x14ac:dyDescent="0.2">
      <c r="A312" s="116" t="s">
        <v>2424</v>
      </c>
      <c r="B312" s="59" t="s">
        <v>561</v>
      </c>
      <c r="C312" s="59" t="s">
        <v>811</v>
      </c>
      <c r="D312" s="116" t="s">
        <v>210</v>
      </c>
      <c r="E312" s="116" t="s">
        <v>933</v>
      </c>
      <c r="F312" s="117">
        <v>6.1689537400000001</v>
      </c>
      <c r="G312" s="117">
        <v>2.4444430600000002</v>
      </c>
      <c r="H312" s="74">
        <f t="shared" si="8"/>
        <v>1.5236643229480662</v>
      </c>
      <c r="I312" s="118">
        <f t="shared" si="9"/>
        <v>3.3088048132429756E-4</v>
      </c>
      <c r="J312" s="119">
        <v>311.23645339999996</v>
      </c>
      <c r="K312" s="119">
        <v>10.4392727272727</v>
      </c>
      <c r="M312"/>
      <c r="N312" s="161"/>
    </row>
    <row r="313" spans="1:14" ht="12.75" x14ac:dyDescent="0.2">
      <c r="A313" s="116" t="s">
        <v>1534</v>
      </c>
      <c r="B313" s="59" t="s">
        <v>164</v>
      </c>
      <c r="C313" s="59" t="s">
        <v>631</v>
      </c>
      <c r="D313" s="116" t="s">
        <v>209</v>
      </c>
      <c r="E313" s="116" t="s">
        <v>211</v>
      </c>
      <c r="F313" s="117">
        <v>6.1663484749999995</v>
      </c>
      <c r="G313" s="117">
        <v>29.398486679000001</v>
      </c>
      <c r="H313" s="74">
        <f t="shared" si="8"/>
        <v>-0.7902494593572138</v>
      </c>
      <c r="I313" s="118">
        <f t="shared" si="9"/>
        <v>3.3074074428402964E-4</v>
      </c>
      <c r="J313" s="119">
        <v>98.863866582</v>
      </c>
      <c r="K313" s="119">
        <v>14.144227272727299</v>
      </c>
      <c r="M313"/>
      <c r="N313" s="161"/>
    </row>
    <row r="314" spans="1:14" ht="12.75" x14ac:dyDescent="0.2">
      <c r="A314" s="116" t="s">
        <v>1666</v>
      </c>
      <c r="B314" s="59" t="s">
        <v>176</v>
      </c>
      <c r="C314" s="59" t="s">
        <v>810</v>
      </c>
      <c r="D314" s="116" t="s">
        <v>210</v>
      </c>
      <c r="E314" s="116" t="s">
        <v>933</v>
      </c>
      <c r="F314" s="117">
        <v>6.1626374000000004</v>
      </c>
      <c r="G314" s="117">
        <v>1.9220750519999998</v>
      </c>
      <c r="H314" s="74">
        <f t="shared" si="8"/>
        <v>2.2062418132879449</v>
      </c>
      <c r="I314" s="118">
        <f t="shared" si="9"/>
        <v>3.3054169557431598E-4</v>
      </c>
      <c r="J314" s="119">
        <v>489.90890747948185</v>
      </c>
      <c r="K314" s="119">
        <v>41.1041363636364</v>
      </c>
      <c r="M314"/>
      <c r="N314" s="161"/>
    </row>
    <row r="315" spans="1:14" ht="12.75" x14ac:dyDescent="0.2">
      <c r="A315" s="116" t="s">
        <v>2031</v>
      </c>
      <c r="B315" s="59" t="s">
        <v>835</v>
      </c>
      <c r="C315" s="59" t="s">
        <v>810</v>
      </c>
      <c r="D315" s="116" t="s">
        <v>210</v>
      </c>
      <c r="E315" s="116" t="s">
        <v>211</v>
      </c>
      <c r="F315" s="117">
        <v>6.1525122520000002</v>
      </c>
      <c r="G315" s="117">
        <v>10.182431914999999</v>
      </c>
      <c r="H315" s="74">
        <f t="shared" si="8"/>
        <v>-0.3957718251043173</v>
      </c>
      <c r="I315" s="118">
        <f t="shared" si="9"/>
        <v>3.29998619068166E-4</v>
      </c>
      <c r="J315" s="119">
        <v>203.10065892232842</v>
      </c>
      <c r="K315" s="119">
        <v>24.350272727272699</v>
      </c>
      <c r="M315"/>
      <c r="N315" s="161"/>
    </row>
    <row r="316" spans="1:14" ht="12.75" x14ac:dyDescent="0.2">
      <c r="A316" s="116" t="s">
        <v>2629</v>
      </c>
      <c r="B316" s="59" t="s">
        <v>1219</v>
      </c>
      <c r="C316" s="59" t="s">
        <v>631</v>
      </c>
      <c r="D316" s="116" t="s">
        <v>209</v>
      </c>
      <c r="E316" s="116" t="s">
        <v>211</v>
      </c>
      <c r="F316" s="117">
        <v>6.0209404900000001</v>
      </c>
      <c r="G316" s="117">
        <v>4.1258014799999998</v>
      </c>
      <c r="H316" s="74">
        <f t="shared" si="8"/>
        <v>0.45933839017382883</v>
      </c>
      <c r="I316" s="118">
        <f t="shared" si="9"/>
        <v>3.2294158317941159E-4</v>
      </c>
      <c r="J316" s="119">
        <v>132.184128909474</v>
      </c>
      <c r="K316" s="119">
        <v>49.4642727272727</v>
      </c>
      <c r="M316"/>
      <c r="N316" s="161"/>
    </row>
    <row r="317" spans="1:14" ht="12.75" x14ac:dyDescent="0.2">
      <c r="A317" s="116" t="s">
        <v>1708</v>
      </c>
      <c r="B317" s="59" t="s">
        <v>170</v>
      </c>
      <c r="C317" s="59" t="s">
        <v>810</v>
      </c>
      <c r="D317" s="116" t="s">
        <v>210</v>
      </c>
      <c r="E317" s="116" t="s">
        <v>933</v>
      </c>
      <c r="F317" s="117">
        <v>5.98608092</v>
      </c>
      <c r="G317" s="117">
        <v>8.4832295700000007</v>
      </c>
      <c r="H317" s="74">
        <f t="shared" si="8"/>
        <v>-0.29436296983296195</v>
      </c>
      <c r="I317" s="118">
        <f t="shared" si="9"/>
        <v>3.2107184127722023E-4</v>
      </c>
      <c r="J317" s="119">
        <v>208.38014215960393</v>
      </c>
      <c r="K317" s="119">
        <v>36.598090909090899</v>
      </c>
      <c r="M317"/>
      <c r="N317" s="161"/>
    </row>
    <row r="318" spans="1:14" ht="12.75" x14ac:dyDescent="0.2">
      <c r="A318" s="116" t="s">
        <v>2642</v>
      </c>
      <c r="B318" s="59" t="s">
        <v>1524</v>
      </c>
      <c r="C318" s="59" t="s">
        <v>631</v>
      </c>
      <c r="D318" s="116" t="s">
        <v>209</v>
      </c>
      <c r="E318" s="116" t="s">
        <v>933</v>
      </c>
      <c r="F318" s="117">
        <v>5.94148517</v>
      </c>
      <c r="G318" s="117">
        <v>4.0206744900000002</v>
      </c>
      <c r="H318" s="74">
        <f t="shared" si="8"/>
        <v>0.47773344616116886</v>
      </c>
      <c r="I318" s="118">
        <f t="shared" si="9"/>
        <v>3.186798857128042E-4</v>
      </c>
      <c r="J318" s="119">
        <v>9.9409277591000009</v>
      </c>
      <c r="K318" s="119">
        <v>190.98563636363599</v>
      </c>
      <c r="M318"/>
      <c r="N318" s="161"/>
    </row>
    <row r="319" spans="1:14" ht="12.75" x14ac:dyDescent="0.2">
      <c r="A319" s="116" t="s">
        <v>1496</v>
      </c>
      <c r="B319" s="59" t="s">
        <v>765</v>
      </c>
      <c r="C319" s="59" t="s">
        <v>147</v>
      </c>
      <c r="D319" s="116" t="s">
        <v>761</v>
      </c>
      <c r="E319" s="116" t="s">
        <v>211</v>
      </c>
      <c r="F319" s="117">
        <v>5.9388639570000006</v>
      </c>
      <c r="G319" s="117">
        <v>9.5151184839999985</v>
      </c>
      <c r="H319" s="74">
        <f t="shared" si="8"/>
        <v>-0.37584971043856086</v>
      </c>
      <c r="I319" s="118">
        <f t="shared" si="9"/>
        <v>3.1853929327920079E-4</v>
      </c>
      <c r="J319" s="119">
        <v>1237.9330915649998</v>
      </c>
      <c r="K319" s="119">
        <v>50.419954545454502</v>
      </c>
      <c r="M319"/>
      <c r="N319" s="161"/>
    </row>
    <row r="320" spans="1:14" ht="12.75" x14ac:dyDescent="0.2">
      <c r="A320" s="116" t="s">
        <v>2427</v>
      </c>
      <c r="B320" s="59" t="s">
        <v>534</v>
      </c>
      <c r="C320" s="59" t="s">
        <v>811</v>
      </c>
      <c r="D320" s="116" t="s">
        <v>209</v>
      </c>
      <c r="E320" s="116" t="s">
        <v>933</v>
      </c>
      <c r="F320" s="117">
        <v>5.9386087500000002</v>
      </c>
      <c r="G320" s="117">
        <v>4.7439851610000003</v>
      </c>
      <c r="H320" s="74">
        <f t="shared" si="8"/>
        <v>0.25181857625123372</v>
      </c>
      <c r="I320" s="118">
        <f t="shared" si="9"/>
        <v>3.1852560489401325E-4</v>
      </c>
      <c r="J320" s="119">
        <v>47.182844270000004</v>
      </c>
      <c r="K320" s="119">
        <v>47.257181818181799</v>
      </c>
      <c r="M320"/>
      <c r="N320" s="161"/>
    </row>
    <row r="321" spans="1:14" ht="12.75" x14ac:dyDescent="0.2">
      <c r="A321" s="116" t="s">
        <v>1545</v>
      </c>
      <c r="B321" s="59" t="s">
        <v>153</v>
      </c>
      <c r="C321" s="59" t="s">
        <v>631</v>
      </c>
      <c r="D321" s="116" t="s">
        <v>209</v>
      </c>
      <c r="E321" s="116" t="s">
        <v>933</v>
      </c>
      <c r="F321" s="117">
        <v>5.937718619</v>
      </c>
      <c r="G321" s="117">
        <v>5.3899622879999995</v>
      </c>
      <c r="H321" s="74">
        <f t="shared" si="8"/>
        <v>0.1016252622433933</v>
      </c>
      <c r="I321" s="118">
        <f t="shared" si="9"/>
        <v>3.1847786147006565E-4</v>
      </c>
      <c r="J321" s="119">
        <v>139.50368101452628</v>
      </c>
      <c r="K321" s="119">
        <v>41.942772727272697</v>
      </c>
      <c r="M321"/>
      <c r="N321" s="161"/>
    </row>
    <row r="322" spans="1:14" ht="12.75" x14ac:dyDescent="0.2">
      <c r="A322" s="116" t="s">
        <v>1861</v>
      </c>
      <c r="B322" s="59" t="s">
        <v>942</v>
      </c>
      <c r="C322" s="59" t="s">
        <v>886</v>
      </c>
      <c r="D322" s="116" t="s">
        <v>210</v>
      </c>
      <c r="E322" s="116" t="s">
        <v>211</v>
      </c>
      <c r="F322" s="117">
        <v>5.9155232999999994</v>
      </c>
      <c r="G322" s="117">
        <v>0.50877494000000001</v>
      </c>
      <c r="H322" s="74">
        <f t="shared" si="8"/>
        <v>10.62699424621818</v>
      </c>
      <c r="I322" s="118">
        <f t="shared" si="9"/>
        <v>3.1728738442267796E-4</v>
      </c>
      <c r="J322" s="119">
        <v>25.764076579999998</v>
      </c>
      <c r="K322" s="119">
        <v>53.240045454545502</v>
      </c>
      <c r="M322"/>
      <c r="N322" s="161"/>
    </row>
    <row r="323" spans="1:14" ht="12.75" x14ac:dyDescent="0.2">
      <c r="A323" s="59" t="s">
        <v>2318</v>
      </c>
      <c r="B323" s="59" t="s">
        <v>2319</v>
      </c>
      <c r="C323" s="59" t="s">
        <v>805</v>
      </c>
      <c r="D323" s="116" t="s">
        <v>209</v>
      </c>
      <c r="E323" s="116" t="s">
        <v>2801</v>
      </c>
      <c r="F323" s="117">
        <v>5.8724286900000005</v>
      </c>
      <c r="G323" s="117">
        <v>1.73285124</v>
      </c>
      <c r="H323" s="74">
        <f t="shared" si="8"/>
        <v>2.3888821812540586</v>
      </c>
      <c r="I323" s="118">
        <f t="shared" si="9"/>
        <v>3.1497594460642113E-4</v>
      </c>
      <c r="J323" s="119">
        <v>137.61284915000002</v>
      </c>
      <c r="K323" s="119">
        <v>21.5252272727273</v>
      </c>
      <c r="M323"/>
      <c r="N323" s="161"/>
    </row>
    <row r="324" spans="1:14" ht="12.75" x14ac:dyDescent="0.2">
      <c r="A324" s="116" t="s">
        <v>2200</v>
      </c>
      <c r="B324" s="59" t="s">
        <v>226</v>
      </c>
      <c r="C324" s="59" t="s">
        <v>807</v>
      </c>
      <c r="D324" s="116" t="s">
        <v>209</v>
      </c>
      <c r="E324" s="116" t="s">
        <v>933</v>
      </c>
      <c r="F324" s="117">
        <v>5.8616367199999999</v>
      </c>
      <c r="G324" s="117">
        <v>8.7126755500000002</v>
      </c>
      <c r="H324" s="74">
        <f t="shared" si="8"/>
        <v>-0.32722885336869911</v>
      </c>
      <c r="I324" s="118">
        <f t="shared" si="9"/>
        <v>3.1439710216756738E-4</v>
      </c>
      <c r="J324" s="119">
        <v>45.034907500000003</v>
      </c>
      <c r="K324" s="119">
        <v>16.4336818181818</v>
      </c>
      <c r="M324"/>
      <c r="N324" s="161"/>
    </row>
    <row r="325" spans="1:14" ht="12.75" x14ac:dyDescent="0.2">
      <c r="A325" s="116" t="s">
        <v>2075</v>
      </c>
      <c r="B325" s="59" t="s">
        <v>2076</v>
      </c>
      <c r="C325" s="116" t="s">
        <v>631</v>
      </c>
      <c r="D325" s="116" t="s">
        <v>761</v>
      </c>
      <c r="E325" s="116" t="s">
        <v>933</v>
      </c>
      <c r="F325" s="117">
        <v>5.8218316400000001</v>
      </c>
      <c r="G325" s="117">
        <v>24.560624499999999</v>
      </c>
      <c r="H325" s="74">
        <f t="shared" si="8"/>
        <v>-0.76296076510595245</v>
      </c>
      <c r="I325" s="118">
        <f t="shared" si="9"/>
        <v>3.1226210090403838E-4</v>
      </c>
      <c r="J325" s="119">
        <v>270.10413</v>
      </c>
      <c r="K325" s="119">
        <v>22.507909090909099</v>
      </c>
      <c r="M325"/>
      <c r="N325" s="161"/>
    </row>
    <row r="326" spans="1:14" ht="12.75" x14ac:dyDescent="0.2">
      <c r="A326" s="116" t="s">
        <v>2396</v>
      </c>
      <c r="B326" s="59" t="s">
        <v>49</v>
      </c>
      <c r="C326" s="59" t="s">
        <v>811</v>
      </c>
      <c r="D326" s="116" t="s">
        <v>209</v>
      </c>
      <c r="E326" s="116" t="s">
        <v>933</v>
      </c>
      <c r="F326" s="117">
        <v>5.8033182750000005</v>
      </c>
      <c r="G326" s="117">
        <v>14.767356651</v>
      </c>
      <c r="H326" s="74">
        <f t="shared" si="8"/>
        <v>-0.6070171248551095</v>
      </c>
      <c r="I326" s="118">
        <f t="shared" si="9"/>
        <v>3.1126911062070837E-4</v>
      </c>
      <c r="J326" s="119">
        <v>326.34169889999998</v>
      </c>
      <c r="K326" s="119">
        <v>30.711909090909099</v>
      </c>
      <c r="M326"/>
      <c r="N326" s="161"/>
    </row>
    <row r="327" spans="1:14" ht="12.75" x14ac:dyDescent="0.2">
      <c r="A327" s="116" t="s">
        <v>3121</v>
      </c>
      <c r="B327" s="59" t="s">
        <v>3128</v>
      </c>
      <c r="C327" s="59" t="s">
        <v>807</v>
      </c>
      <c r="D327" s="116" t="s">
        <v>209</v>
      </c>
      <c r="E327" s="116" t="s">
        <v>933</v>
      </c>
      <c r="F327" s="117">
        <v>5.7177492000000001</v>
      </c>
      <c r="G327" s="117">
        <v>26.776112870000002</v>
      </c>
      <c r="H327" s="74">
        <f t="shared" ref="H327:H390" si="10">IF(ISERROR(F327/G327-1),"",IF((F327/G327-1)&gt;10000%,"",F327/G327-1))</f>
        <v>-0.78646081947144109</v>
      </c>
      <c r="I327" s="118">
        <f t="shared" ref="I327:I390" si="11">F327/$F$1065</f>
        <v>3.0667949333457271E-4</v>
      </c>
      <c r="J327" s="119">
        <v>26.310015</v>
      </c>
      <c r="K327" s="119">
        <v>34.2992272727273</v>
      </c>
      <c r="M327"/>
      <c r="N327" s="161"/>
    </row>
    <row r="328" spans="1:14" ht="12.75" x14ac:dyDescent="0.2">
      <c r="A328" s="116" t="s">
        <v>2138</v>
      </c>
      <c r="B328" s="59" t="s">
        <v>771</v>
      </c>
      <c r="C328" s="59" t="s">
        <v>806</v>
      </c>
      <c r="D328" s="116" t="s">
        <v>209</v>
      </c>
      <c r="E328" s="116" t="s">
        <v>933</v>
      </c>
      <c r="F328" s="117">
        <v>5.7127375599999999</v>
      </c>
      <c r="G328" s="117">
        <v>29.136730660000001</v>
      </c>
      <c r="H328" s="74">
        <f t="shared" si="10"/>
        <v>-0.80393347398297299</v>
      </c>
      <c r="I328" s="118">
        <f t="shared" si="11"/>
        <v>3.064106869979857E-4</v>
      </c>
      <c r="J328" s="119">
        <v>45.412118110000002</v>
      </c>
      <c r="K328" s="119">
        <v>12.245318181818201</v>
      </c>
      <c r="M328"/>
      <c r="N328" s="161"/>
    </row>
    <row r="329" spans="1:14" ht="12.75" x14ac:dyDescent="0.2">
      <c r="A329" s="116" t="s">
        <v>1653</v>
      </c>
      <c r="B329" s="59" t="s">
        <v>863</v>
      </c>
      <c r="C329" s="59" t="s">
        <v>810</v>
      </c>
      <c r="D329" s="116" t="s">
        <v>761</v>
      </c>
      <c r="E329" s="116" t="s">
        <v>211</v>
      </c>
      <c r="F329" s="117">
        <v>5.6192505099999996</v>
      </c>
      <c r="G329" s="117">
        <v>10.948109050000001</v>
      </c>
      <c r="H329" s="74">
        <f t="shared" si="10"/>
        <v>-0.48673780245183085</v>
      </c>
      <c r="I329" s="118">
        <f t="shared" si="11"/>
        <v>3.0139637802351304E-4</v>
      </c>
      <c r="J329" s="119">
        <v>1615.4077212300001</v>
      </c>
      <c r="K329" s="119">
        <v>20.538954545454501</v>
      </c>
      <c r="M329"/>
      <c r="N329" s="161"/>
    </row>
    <row r="330" spans="1:14" ht="12.75" x14ac:dyDescent="0.2">
      <c r="A330" s="116" t="s">
        <v>1687</v>
      </c>
      <c r="B330" s="59" t="s">
        <v>489</v>
      </c>
      <c r="C330" s="59" t="s">
        <v>810</v>
      </c>
      <c r="D330" s="116" t="s">
        <v>210</v>
      </c>
      <c r="E330" s="116" t="s">
        <v>211</v>
      </c>
      <c r="F330" s="117">
        <v>5.5381302940000001</v>
      </c>
      <c r="G330" s="117">
        <v>1.603120997</v>
      </c>
      <c r="H330" s="74">
        <f t="shared" si="10"/>
        <v>2.454592825097905</v>
      </c>
      <c r="I330" s="118">
        <f t="shared" si="11"/>
        <v>2.9704538152613763E-4</v>
      </c>
      <c r="J330" s="119">
        <v>110.95066354715301</v>
      </c>
      <c r="K330" s="119">
        <v>109.837454545455</v>
      </c>
      <c r="M330"/>
      <c r="N330" s="161"/>
    </row>
    <row r="331" spans="1:14" ht="12.75" x14ac:dyDescent="0.2">
      <c r="A331" s="116" t="s">
        <v>1855</v>
      </c>
      <c r="B331" s="59" t="s">
        <v>1276</v>
      </c>
      <c r="C331" s="59" t="s">
        <v>886</v>
      </c>
      <c r="D331" s="116" t="s">
        <v>210</v>
      </c>
      <c r="E331" s="116" t="s">
        <v>211</v>
      </c>
      <c r="F331" s="117">
        <v>5.4990209600000002</v>
      </c>
      <c r="G331" s="117">
        <v>1.4222700500000001</v>
      </c>
      <c r="H331" s="74">
        <f t="shared" si="10"/>
        <v>2.8663690907363195</v>
      </c>
      <c r="I331" s="118">
        <f t="shared" si="11"/>
        <v>2.9494769757459731E-4</v>
      </c>
      <c r="J331" s="119">
        <v>82.821811330000003</v>
      </c>
      <c r="K331" s="119">
        <v>20.056409090909099</v>
      </c>
      <c r="M331"/>
      <c r="N331" s="161"/>
    </row>
    <row r="332" spans="1:14" ht="12.75" x14ac:dyDescent="0.2">
      <c r="A332" s="116" t="s">
        <v>1639</v>
      </c>
      <c r="B332" s="116" t="s">
        <v>2744</v>
      </c>
      <c r="C332" s="59" t="s">
        <v>810</v>
      </c>
      <c r="D332" s="116" t="s">
        <v>761</v>
      </c>
      <c r="E332" s="116" t="s">
        <v>933</v>
      </c>
      <c r="F332" s="117">
        <v>5.4785645499999998</v>
      </c>
      <c r="G332" s="117">
        <v>21.83158057</v>
      </c>
      <c r="H332" s="74">
        <f t="shared" si="10"/>
        <v>-0.74905323357446674</v>
      </c>
      <c r="I332" s="118">
        <f t="shared" si="11"/>
        <v>2.9385048934898214E-4</v>
      </c>
      <c r="J332" s="119">
        <v>825.31830276999995</v>
      </c>
      <c r="K332" s="119">
        <v>19.0082272727273</v>
      </c>
      <c r="M332"/>
      <c r="N332" s="161"/>
    </row>
    <row r="333" spans="1:14" ht="12.75" x14ac:dyDescent="0.2">
      <c r="A333" s="116" t="s">
        <v>2335</v>
      </c>
      <c r="B333" s="116" t="s">
        <v>2329</v>
      </c>
      <c r="C333" s="59" t="s">
        <v>809</v>
      </c>
      <c r="D333" s="116" t="s">
        <v>761</v>
      </c>
      <c r="E333" s="116" t="s">
        <v>933</v>
      </c>
      <c r="F333" s="117">
        <v>5.4298319400000006</v>
      </c>
      <c r="G333" s="117">
        <v>3.0085616499999999</v>
      </c>
      <c r="H333" s="74">
        <f t="shared" si="10"/>
        <v>0.80479331045119218</v>
      </c>
      <c r="I333" s="118">
        <f t="shared" si="11"/>
        <v>2.9123664749952313E-4</v>
      </c>
      <c r="J333" s="119">
        <v>46.256999999999998</v>
      </c>
      <c r="K333" s="119">
        <v>177.73736363636399</v>
      </c>
      <c r="M333"/>
      <c r="N333" s="161"/>
    </row>
    <row r="334" spans="1:14" ht="12.75" x14ac:dyDescent="0.2">
      <c r="A334" s="116" t="s">
        <v>1713</v>
      </c>
      <c r="B334" s="59" t="s">
        <v>1480</v>
      </c>
      <c r="C334" s="59" t="s">
        <v>810</v>
      </c>
      <c r="D334" s="116" t="s">
        <v>761</v>
      </c>
      <c r="E334" s="116" t="s">
        <v>211</v>
      </c>
      <c r="F334" s="117">
        <v>5.39940686</v>
      </c>
      <c r="G334" s="117">
        <v>7.0746278499999997</v>
      </c>
      <c r="H334" s="74">
        <f t="shared" si="10"/>
        <v>-0.23679280741247755</v>
      </c>
      <c r="I334" s="118">
        <f t="shared" si="11"/>
        <v>2.8960475568463482E-4</v>
      </c>
      <c r="J334" s="119">
        <v>381.07309567684911</v>
      </c>
      <c r="K334" s="119">
        <v>31.134454545454499</v>
      </c>
      <c r="M334"/>
      <c r="N334" s="161"/>
    </row>
    <row r="335" spans="1:14" ht="12.75" x14ac:dyDescent="0.2">
      <c r="A335" s="116" t="s">
        <v>2109</v>
      </c>
      <c r="B335" s="59" t="s">
        <v>232</v>
      </c>
      <c r="C335" s="59" t="s">
        <v>807</v>
      </c>
      <c r="D335" s="116" t="s">
        <v>209</v>
      </c>
      <c r="E335" s="116" t="s">
        <v>933</v>
      </c>
      <c r="F335" s="117">
        <v>5.3862550899999997</v>
      </c>
      <c r="G335" s="117">
        <v>3.65894042</v>
      </c>
      <c r="H335" s="74">
        <f t="shared" si="10"/>
        <v>0.47208056752123873</v>
      </c>
      <c r="I335" s="118">
        <f t="shared" si="11"/>
        <v>2.8889934206487465E-4</v>
      </c>
      <c r="J335" s="119">
        <v>19.65558498</v>
      </c>
      <c r="K335" s="119">
        <v>15.268818181818199</v>
      </c>
      <c r="M335"/>
      <c r="N335" s="161"/>
    </row>
    <row r="336" spans="1:14" ht="12.75" x14ac:dyDescent="0.2">
      <c r="A336" s="116" t="s">
        <v>2767</v>
      </c>
      <c r="B336" s="59" t="s">
        <v>328</v>
      </c>
      <c r="C336" s="59" t="s">
        <v>631</v>
      </c>
      <c r="D336" s="116" t="s">
        <v>210</v>
      </c>
      <c r="E336" s="116" t="s">
        <v>933</v>
      </c>
      <c r="F336" s="117">
        <v>5.3704253380000004</v>
      </c>
      <c r="G336" s="117">
        <v>9.1800275560000006</v>
      </c>
      <c r="H336" s="74">
        <f t="shared" si="10"/>
        <v>-0.41498810267841424</v>
      </c>
      <c r="I336" s="118">
        <f t="shared" si="11"/>
        <v>2.8805029112661878E-4</v>
      </c>
      <c r="J336" s="119">
        <v>205.09395351491546</v>
      </c>
      <c r="K336" s="119">
        <v>35.601909090909103</v>
      </c>
      <c r="M336"/>
      <c r="N336" s="161"/>
    </row>
    <row r="337" spans="1:14" ht="12.75" x14ac:dyDescent="0.2">
      <c r="A337" s="116" t="s">
        <v>2469</v>
      </c>
      <c r="B337" s="59" t="s">
        <v>540</v>
      </c>
      <c r="C337" s="59" t="s">
        <v>811</v>
      </c>
      <c r="D337" s="116" t="s">
        <v>209</v>
      </c>
      <c r="E337" s="116" t="s">
        <v>933</v>
      </c>
      <c r="F337" s="117">
        <v>5.309998148</v>
      </c>
      <c r="G337" s="117">
        <v>5.3101625499999994</v>
      </c>
      <c r="H337" s="74">
        <f t="shared" si="10"/>
        <v>-3.0959880879644075E-5</v>
      </c>
      <c r="I337" s="118">
        <f t="shared" si="11"/>
        <v>2.848091940857006E-4</v>
      </c>
      <c r="J337" s="119">
        <v>106.16510740000001</v>
      </c>
      <c r="K337" s="119">
        <v>47.451863636363598</v>
      </c>
      <c r="M337"/>
      <c r="N337" s="161"/>
    </row>
    <row r="338" spans="1:14" ht="12.75" x14ac:dyDescent="0.2">
      <c r="A338" s="116" t="s">
        <v>1773</v>
      </c>
      <c r="B338" s="59" t="s">
        <v>22</v>
      </c>
      <c r="C338" s="59" t="s">
        <v>1752</v>
      </c>
      <c r="D338" s="116" t="s">
        <v>210</v>
      </c>
      <c r="E338" s="116" t="s">
        <v>211</v>
      </c>
      <c r="F338" s="117">
        <v>5.3023440199999996</v>
      </c>
      <c r="G338" s="117">
        <v>21.176567170000002</v>
      </c>
      <c r="H338" s="74">
        <f t="shared" si="10"/>
        <v>-0.74961267435679479</v>
      </c>
      <c r="I338" s="118">
        <f t="shared" si="11"/>
        <v>2.8439865420106246E-4</v>
      </c>
      <c r="J338" s="119">
        <v>100.81622520000001</v>
      </c>
      <c r="K338" s="119">
        <v>15.833863636363599</v>
      </c>
      <c r="M338"/>
      <c r="N338" s="161"/>
    </row>
    <row r="339" spans="1:14" ht="12.75" x14ac:dyDescent="0.2">
      <c r="A339" s="116" t="s">
        <v>1510</v>
      </c>
      <c r="B339" s="59" t="s">
        <v>763</v>
      </c>
      <c r="C339" s="59" t="s">
        <v>147</v>
      </c>
      <c r="D339" s="116" t="s">
        <v>761</v>
      </c>
      <c r="E339" s="116" t="s">
        <v>933</v>
      </c>
      <c r="F339" s="117">
        <v>5.2577870899999999</v>
      </c>
      <c r="G339" s="117">
        <v>13.809120199999999</v>
      </c>
      <c r="H339" s="74">
        <f t="shared" si="10"/>
        <v>-0.61925256541687568</v>
      </c>
      <c r="I339" s="118">
        <f t="shared" si="11"/>
        <v>2.8200878080176329E-4</v>
      </c>
      <c r="J339" s="119">
        <v>218.238687801</v>
      </c>
      <c r="K339" s="119">
        <v>50.141590909090901</v>
      </c>
      <c r="M339"/>
      <c r="N339" s="161"/>
    </row>
    <row r="340" spans="1:14" ht="12.75" x14ac:dyDescent="0.2">
      <c r="A340" s="116" t="s">
        <v>1989</v>
      </c>
      <c r="B340" s="59" t="s">
        <v>414</v>
      </c>
      <c r="C340" s="59" t="s">
        <v>806</v>
      </c>
      <c r="D340" s="116" t="s">
        <v>209</v>
      </c>
      <c r="E340" s="116" t="s">
        <v>933</v>
      </c>
      <c r="F340" s="117">
        <v>5.24731389</v>
      </c>
      <c r="G340" s="117">
        <v>2.7897033900000001</v>
      </c>
      <c r="H340" s="74">
        <f t="shared" si="10"/>
        <v>0.88095763471112232</v>
      </c>
      <c r="I340" s="118">
        <f t="shared" si="11"/>
        <v>2.814470360387031E-4</v>
      </c>
      <c r="J340" s="119">
        <v>26.619448590000001</v>
      </c>
      <c r="K340" s="119">
        <v>7.6329090909090898</v>
      </c>
      <c r="M340"/>
      <c r="N340" s="161"/>
    </row>
    <row r="341" spans="1:14" ht="12.75" x14ac:dyDescent="0.2">
      <c r="A341" s="116" t="s">
        <v>1927</v>
      </c>
      <c r="B341" s="59" t="s">
        <v>249</v>
      </c>
      <c r="C341" s="59" t="s">
        <v>806</v>
      </c>
      <c r="D341" s="116" t="s">
        <v>209</v>
      </c>
      <c r="E341" s="116" t="s">
        <v>933</v>
      </c>
      <c r="F341" s="117">
        <v>5.2380652489999999</v>
      </c>
      <c r="G341" s="117">
        <v>7.9588831190000002</v>
      </c>
      <c r="H341" s="74">
        <f t="shared" si="10"/>
        <v>-0.34185925704885334</v>
      </c>
      <c r="I341" s="118">
        <f t="shared" si="11"/>
        <v>2.8095097221416293E-4</v>
      </c>
      <c r="J341" s="119">
        <v>19.675973089999999</v>
      </c>
      <c r="K341" s="119">
        <v>15.624409090909101</v>
      </c>
      <c r="M341"/>
      <c r="N341" s="161"/>
    </row>
    <row r="342" spans="1:14" ht="12.75" x14ac:dyDescent="0.2">
      <c r="A342" s="116" t="s">
        <v>2798</v>
      </c>
      <c r="B342" s="59" t="s">
        <v>2799</v>
      </c>
      <c r="C342" s="59" t="s">
        <v>807</v>
      </c>
      <c r="D342" s="116" t="s">
        <v>209</v>
      </c>
      <c r="E342" s="116" t="s">
        <v>933</v>
      </c>
      <c r="F342" s="117">
        <v>5.1728449599999999</v>
      </c>
      <c r="G342" s="117">
        <v>4.3116181999999998</v>
      </c>
      <c r="H342" s="74">
        <f t="shared" si="10"/>
        <v>0.19974559899575528</v>
      </c>
      <c r="I342" s="118">
        <f t="shared" si="11"/>
        <v>2.7745279058953793E-4</v>
      </c>
      <c r="J342" s="119">
        <v>74.011979999999994</v>
      </c>
      <c r="K342" s="119">
        <v>14.0345454545455</v>
      </c>
      <c r="M342"/>
      <c r="N342" s="161"/>
    </row>
    <row r="343" spans="1:14" ht="12.75" x14ac:dyDescent="0.2">
      <c r="A343" s="116" t="s">
        <v>1675</v>
      </c>
      <c r="B343" s="59" t="s">
        <v>1404</v>
      </c>
      <c r="C343" s="59" t="s">
        <v>810</v>
      </c>
      <c r="D343" s="116" t="s">
        <v>210</v>
      </c>
      <c r="E343" s="116" t="s">
        <v>933</v>
      </c>
      <c r="F343" s="117">
        <v>5.1271281950000001</v>
      </c>
      <c r="G343" s="117">
        <v>6.0503580999999995</v>
      </c>
      <c r="H343" s="74">
        <f t="shared" si="10"/>
        <v>-0.15259095242643561</v>
      </c>
      <c r="I343" s="118">
        <f t="shared" si="11"/>
        <v>2.7500070781418716E-4</v>
      </c>
      <c r="J343" s="119">
        <v>160.53895630747573</v>
      </c>
      <c r="K343" s="119">
        <v>69.146000000000001</v>
      </c>
      <c r="M343"/>
      <c r="N343" s="161"/>
    </row>
    <row r="344" spans="1:14" ht="12.75" x14ac:dyDescent="0.2">
      <c r="A344" s="116" t="s">
        <v>3147</v>
      </c>
      <c r="B344" s="59" t="s">
        <v>3148</v>
      </c>
      <c r="C344" s="59" t="s">
        <v>1752</v>
      </c>
      <c r="D344" s="116" t="s">
        <v>210</v>
      </c>
      <c r="E344" s="116" t="s">
        <v>933</v>
      </c>
      <c r="F344" s="117">
        <v>5.0641476900000004</v>
      </c>
      <c r="G344" s="117">
        <v>3.0240570000000001E-2</v>
      </c>
      <c r="H344" s="74" t="str">
        <f t="shared" si="10"/>
        <v/>
      </c>
      <c r="I344" s="118">
        <f t="shared" si="11"/>
        <v>2.7162266014407331E-4</v>
      </c>
      <c r="J344" s="119">
        <v>9.9689726300000014</v>
      </c>
      <c r="K344" s="119">
        <v>11.5611363636364</v>
      </c>
      <c r="M344"/>
      <c r="N344" s="161"/>
    </row>
    <row r="345" spans="1:14" ht="12.75" x14ac:dyDescent="0.2">
      <c r="A345" s="116" t="s">
        <v>1700</v>
      </c>
      <c r="B345" s="59" t="s">
        <v>588</v>
      </c>
      <c r="C345" s="59" t="s">
        <v>810</v>
      </c>
      <c r="D345" s="116" t="s">
        <v>210</v>
      </c>
      <c r="E345" s="116" t="s">
        <v>211</v>
      </c>
      <c r="F345" s="117">
        <v>5.0609680900000003</v>
      </c>
      <c r="G345" s="117">
        <v>2.8424141600000001</v>
      </c>
      <c r="H345" s="74">
        <f t="shared" si="10"/>
        <v>0.78051747743896693</v>
      </c>
      <c r="I345" s="118">
        <f t="shared" si="11"/>
        <v>2.7145211784099243E-4</v>
      </c>
      <c r="J345" s="119">
        <v>100.49173156000001</v>
      </c>
      <c r="K345" s="119">
        <v>15.1051818181818</v>
      </c>
      <c r="M345"/>
      <c r="N345" s="161"/>
    </row>
    <row r="346" spans="1:14" ht="12.75" x14ac:dyDescent="0.2">
      <c r="A346" s="116" t="s">
        <v>2719</v>
      </c>
      <c r="B346" s="116" t="s">
        <v>302</v>
      </c>
      <c r="C346" s="116" t="s">
        <v>805</v>
      </c>
      <c r="D346" s="116" t="s">
        <v>209</v>
      </c>
      <c r="E346" s="116" t="s">
        <v>2801</v>
      </c>
      <c r="F346" s="117">
        <v>5.0565176410000001</v>
      </c>
      <c r="G346" s="117">
        <v>3.8460118400000001</v>
      </c>
      <c r="H346" s="74">
        <f t="shared" si="10"/>
        <v>0.31474312907991475</v>
      </c>
      <c r="I346" s="118">
        <f t="shared" si="11"/>
        <v>2.712134117703534E-4</v>
      </c>
      <c r="J346" s="119">
        <v>677.70110665799996</v>
      </c>
      <c r="K346" s="119">
        <v>5.5446363636363598</v>
      </c>
      <c r="M346"/>
      <c r="N346" s="161"/>
    </row>
    <row r="347" spans="1:14" ht="12.75" x14ac:dyDescent="0.2">
      <c r="A347" s="116" t="s">
        <v>1833</v>
      </c>
      <c r="B347" s="59" t="s">
        <v>1834</v>
      </c>
      <c r="C347" s="59" t="s">
        <v>272</v>
      </c>
      <c r="D347" s="116" t="s">
        <v>210</v>
      </c>
      <c r="E347" s="116" t="s">
        <v>211</v>
      </c>
      <c r="F347" s="117">
        <v>5.0166993399999997</v>
      </c>
      <c r="G347" s="117">
        <v>1.48373931</v>
      </c>
      <c r="H347" s="74">
        <f t="shared" si="10"/>
        <v>2.3811191131682019</v>
      </c>
      <c r="I347" s="118">
        <f t="shared" si="11"/>
        <v>2.690777013799565E-4</v>
      </c>
      <c r="J347" s="119">
        <v>8.7344705170000001</v>
      </c>
      <c r="K347" s="119">
        <v>27.7946363636364</v>
      </c>
      <c r="M347"/>
      <c r="N347" s="161"/>
    </row>
    <row r="348" spans="1:14" ht="12.75" x14ac:dyDescent="0.2">
      <c r="A348" s="116" t="s">
        <v>1779</v>
      </c>
      <c r="B348" s="59" t="s">
        <v>1780</v>
      </c>
      <c r="C348" s="59" t="s">
        <v>147</v>
      </c>
      <c r="D348" s="116" t="s">
        <v>761</v>
      </c>
      <c r="E348" s="116" t="s">
        <v>211</v>
      </c>
      <c r="F348" s="117">
        <v>4.9668517999999997</v>
      </c>
      <c r="G348" s="117">
        <v>3.6171189700000004</v>
      </c>
      <c r="H348" s="74">
        <f t="shared" si="10"/>
        <v>0.37315135089405116</v>
      </c>
      <c r="I348" s="118">
        <f t="shared" si="11"/>
        <v>2.6640405869706742E-4</v>
      </c>
      <c r="J348" s="119">
        <v>215.59617698</v>
      </c>
      <c r="K348" s="119">
        <v>16.042772727272698</v>
      </c>
      <c r="M348"/>
      <c r="N348" s="161"/>
    </row>
    <row r="349" spans="1:14" ht="12.75" x14ac:dyDescent="0.2">
      <c r="A349" s="116" t="s">
        <v>2101</v>
      </c>
      <c r="B349" s="59" t="s">
        <v>238</v>
      </c>
      <c r="C349" s="59" t="s">
        <v>807</v>
      </c>
      <c r="D349" s="116" t="s">
        <v>209</v>
      </c>
      <c r="E349" s="116" t="s">
        <v>933</v>
      </c>
      <c r="F349" s="117">
        <v>4.9070349599999998</v>
      </c>
      <c r="G349" s="117">
        <v>2.78216244</v>
      </c>
      <c r="H349" s="74">
        <f t="shared" si="10"/>
        <v>0.76374854661613489</v>
      </c>
      <c r="I349" s="118">
        <f t="shared" si="11"/>
        <v>2.6319569863397216E-4</v>
      </c>
      <c r="J349" s="119">
        <v>33.721860999999997</v>
      </c>
      <c r="K349" s="119">
        <v>18.959454545454498</v>
      </c>
      <c r="M349"/>
      <c r="N349" s="161"/>
    </row>
    <row r="350" spans="1:14" ht="12.75" x14ac:dyDescent="0.2">
      <c r="A350" s="116" t="s">
        <v>2727</v>
      </c>
      <c r="B350" s="59" t="s">
        <v>73</v>
      </c>
      <c r="C350" s="59" t="s">
        <v>805</v>
      </c>
      <c r="D350" s="116" t="s">
        <v>209</v>
      </c>
      <c r="E350" s="116" t="s">
        <v>2801</v>
      </c>
      <c r="F350" s="117">
        <v>4.8910461200000004</v>
      </c>
      <c r="G350" s="117">
        <v>10.429984259999999</v>
      </c>
      <c r="H350" s="74">
        <f t="shared" si="10"/>
        <v>-0.53105910823301661</v>
      </c>
      <c r="I350" s="118">
        <f t="shared" si="11"/>
        <v>2.6233811478783081E-4</v>
      </c>
      <c r="J350" s="119">
        <v>167.04045269999997</v>
      </c>
      <c r="K350" s="119">
        <v>20.8467727272727</v>
      </c>
      <c r="M350"/>
      <c r="N350" s="161"/>
    </row>
    <row r="351" spans="1:14" ht="12.75" x14ac:dyDescent="0.2">
      <c r="A351" s="116" t="s">
        <v>2036</v>
      </c>
      <c r="B351" s="59" t="s">
        <v>859</v>
      </c>
      <c r="C351" s="59" t="s">
        <v>810</v>
      </c>
      <c r="D351" s="116" t="s">
        <v>210</v>
      </c>
      <c r="E351" s="116" t="s">
        <v>211</v>
      </c>
      <c r="F351" s="117">
        <v>4.8292351199999999</v>
      </c>
      <c r="G351" s="117">
        <v>5.4597095300000005</v>
      </c>
      <c r="H351" s="74">
        <f t="shared" si="10"/>
        <v>-0.1154776470315263</v>
      </c>
      <c r="I351" s="118">
        <f t="shared" si="11"/>
        <v>2.5902279515777369E-4</v>
      </c>
      <c r="J351" s="119">
        <v>67.221973819999988</v>
      </c>
      <c r="K351" s="119">
        <v>16.978227272727299</v>
      </c>
      <c r="M351"/>
      <c r="N351" s="161"/>
    </row>
    <row r="352" spans="1:14" ht="12.75" x14ac:dyDescent="0.2">
      <c r="A352" s="116" t="s">
        <v>1692</v>
      </c>
      <c r="B352" s="59" t="s">
        <v>6</v>
      </c>
      <c r="C352" s="59" t="s">
        <v>810</v>
      </c>
      <c r="D352" s="116" t="s">
        <v>761</v>
      </c>
      <c r="E352" s="116" t="s">
        <v>933</v>
      </c>
      <c r="F352" s="117">
        <v>4.8263327</v>
      </c>
      <c r="G352" s="117">
        <v>3.4483203750000002</v>
      </c>
      <c r="H352" s="74">
        <f t="shared" si="10"/>
        <v>0.39961841567577649</v>
      </c>
      <c r="I352" s="118">
        <f t="shared" si="11"/>
        <v>2.5886711979253659E-4</v>
      </c>
      <c r="J352" s="119">
        <v>520.3894254768644</v>
      </c>
      <c r="K352" s="119">
        <v>41.3080909090909</v>
      </c>
      <c r="M352"/>
      <c r="N352" s="161"/>
    </row>
    <row r="353" spans="1:14" ht="12.75" x14ac:dyDescent="0.2">
      <c r="A353" s="116" t="s">
        <v>1556</v>
      </c>
      <c r="B353" s="116" t="s">
        <v>626</v>
      </c>
      <c r="C353" s="116" t="s">
        <v>631</v>
      </c>
      <c r="D353" s="116" t="s">
        <v>209</v>
      </c>
      <c r="E353" s="116" t="s">
        <v>211</v>
      </c>
      <c r="F353" s="117">
        <v>4.8076240590000001</v>
      </c>
      <c r="G353" s="117">
        <v>8.6508417420000008</v>
      </c>
      <c r="H353" s="74">
        <f t="shared" si="10"/>
        <v>-0.44425939089153665</v>
      </c>
      <c r="I353" s="118">
        <f t="shared" si="11"/>
        <v>2.5786365560721375E-4</v>
      </c>
      <c r="J353" s="119">
        <v>13.475145687744002</v>
      </c>
      <c r="K353" s="119">
        <v>4.7475909090909099</v>
      </c>
      <c r="M353"/>
      <c r="N353" s="161"/>
    </row>
    <row r="354" spans="1:14" ht="12.75" x14ac:dyDescent="0.2">
      <c r="A354" s="116" t="s">
        <v>1886</v>
      </c>
      <c r="B354" s="59" t="s">
        <v>1887</v>
      </c>
      <c r="C354" s="59" t="s">
        <v>810</v>
      </c>
      <c r="D354" s="116" t="s">
        <v>761</v>
      </c>
      <c r="E354" s="116" t="s">
        <v>211</v>
      </c>
      <c r="F354" s="117">
        <v>4.7998425599999992</v>
      </c>
      <c r="G354" s="117">
        <v>7.8684816799999995</v>
      </c>
      <c r="H354" s="74">
        <f t="shared" si="10"/>
        <v>-0.38999126449005095</v>
      </c>
      <c r="I354" s="118">
        <f t="shared" si="11"/>
        <v>2.5744628400044516E-4</v>
      </c>
      <c r="J354" s="119">
        <v>201.16440421999999</v>
      </c>
      <c r="K354" s="119">
        <v>13.2023181818182</v>
      </c>
      <c r="M354"/>
      <c r="N354" s="161"/>
    </row>
    <row r="355" spans="1:14" ht="12.75" x14ac:dyDescent="0.2">
      <c r="A355" s="116" t="s">
        <v>1618</v>
      </c>
      <c r="B355" s="59" t="s">
        <v>1619</v>
      </c>
      <c r="C355" s="59" t="s">
        <v>147</v>
      </c>
      <c r="D355" s="116" t="s">
        <v>761</v>
      </c>
      <c r="E355" s="116" t="s">
        <v>211</v>
      </c>
      <c r="F355" s="117">
        <v>4.7978025799999999</v>
      </c>
      <c r="G355" s="117">
        <v>5.5761250199999992</v>
      </c>
      <c r="H355" s="74">
        <f t="shared" si="10"/>
        <v>-0.13958123915951925</v>
      </c>
      <c r="I355" s="118">
        <f t="shared" si="11"/>
        <v>2.5733686681355414E-4</v>
      </c>
      <c r="J355" s="119">
        <v>124.26356124</v>
      </c>
      <c r="K355" s="119">
        <v>28.011727272727299</v>
      </c>
      <c r="M355"/>
      <c r="N355" s="161"/>
    </row>
    <row r="356" spans="1:14" ht="12.75" x14ac:dyDescent="0.2">
      <c r="A356" s="116" t="s">
        <v>2003</v>
      </c>
      <c r="B356" s="59" t="s">
        <v>387</v>
      </c>
      <c r="C356" s="59" t="s">
        <v>806</v>
      </c>
      <c r="D356" s="116" t="s">
        <v>209</v>
      </c>
      <c r="E356" s="116" t="s">
        <v>933</v>
      </c>
      <c r="F356" s="117">
        <v>4.7839951900000006</v>
      </c>
      <c r="G356" s="117">
        <v>2.07884666</v>
      </c>
      <c r="H356" s="74">
        <f t="shared" si="10"/>
        <v>1.301273721651024</v>
      </c>
      <c r="I356" s="118">
        <f t="shared" si="11"/>
        <v>2.565962880960629E-4</v>
      </c>
      <c r="J356" s="119">
        <v>24.62792902</v>
      </c>
      <c r="K356" s="119">
        <v>28.844000000000001</v>
      </c>
      <c r="M356"/>
      <c r="N356" s="161"/>
    </row>
    <row r="357" spans="1:14" ht="12.75" x14ac:dyDescent="0.2">
      <c r="A357" s="116" t="s">
        <v>1882</v>
      </c>
      <c r="B357" s="59" t="s">
        <v>1883</v>
      </c>
      <c r="C357" s="59" t="s">
        <v>810</v>
      </c>
      <c r="D357" s="116" t="s">
        <v>761</v>
      </c>
      <c r="E357" s="116" t="s">
        <v>211</v>
      </c>
      <c r="F357" s="117">
        <v>4.7707502899999996</v>
      </c>
      <c r="G357" s="117">
        <v>2.00527386</v>
      </c>
      <c r="H357" s="74">
        <f t="shared" si="10"/>
        <v>1.379101620563687</v>
      </c>
      <c r="I357" s="118">
        <f t="shared" si="11"/>
        <v>2.5588587931820546E-4</v>
      </c>
      <c r="J357" s="119">
        <v>249.90252253411262</v>
      </c>
      <c r="K357" s="119">
        <v>43.602136363636397</v>
      </c>
      <c r="M357"/>
      <c r="N357" s="161"/>
    </row>
    <row r="358" spans="1:14" ht="12.75" x14ac:dyDescent="0.2">
      <c r="A358" s="116" t="s">
        <v>2711</v>
      </c>
      <c r="B358" s="59" t="s">
        <v>71</v>
      </c>
      <c r="C358" s="59" t="s">
        <v>805</v>
      </c>
      <c r="D358" s="116" t="s">
        <v>209</v>
      </c>
      <c r="E358" s="116" t="s">
        <v>2801</v>
      </c>
      <c r="F358" s="117">
        <v>4.7651531289999998</v>
      </c>
      <c r="G358" s="117">
        <v>6.6521230870000005</v>
      </c>
      <c r="H358" s="74">
        <f t="shared" si="10"/>
        <v>-0.28366431789087554</v>
      </c>
      <c r="I358" s="118">
        <f t="shared" si="11"/>
        <v>2.5558566774201529E-4</v>
      </c>
      <c r="J358" s="119">
        <v>306.15274486999999</v>
      </c>
      <c r="K358" s="119">
        <v>29.390999999999998</v>
      </c>
      <c r="M358"/>
      <c r="N358" s="161"/>
    </row>
    <row r="359" spans="1:14" ht="12.75" x14ac:dyDescent="0.2">
      <c r="A359" s="116" t="s">
        <v>1894</v>
      </c>
      <c r="B359" s="59" t="s">
        <v>1895</v>
      </c>
      <c r="C359" s="59" t="s">
        <v>886</v>
      </c>
      <c r="D359" s="116" t="s">
        <v>210</v>
      </c>
      <c r="E359" s="116" t="s">
        <v>933</v>
      </c>
      <c r="F359" s="117">
        <v>4.7570095099999996</v>
      </c>
      <c r="G359" s="117">
        <v>1.2692808899999999</v>
      </c>
      <c r="H359" s="74">
        <f t="shared" si="10"/>
        <v>2.7477988894956105</v>
      </c>
      <c r="I359" s="118">
        <f t="shared" si="11"/>
        <v>2.5514887332143634E-4</v>
      </c>
      <c r="J359" s="119">
        <v>156.88117286000002</v>
      </c>
      <c r="K359" s="119">
        <v>46.945318181818202</v>
      </c>
      <c r="M359"/>
      <c r="N359" s="161"/>
    </row>
    <row r="360" spans="1:14" ht="12.75" x14ac:dyDescent="0.2">
      <c r="A360" s="116" t="s">
        <v>2127</v>
      </c>
      <c r="B360" s="59" t="s">
        <v>451</v>
      </c>
      <c r="C360" s="59" t="s">
        <v>806</v>
      </c>
      <c r="D360" s="116" t="s">
        <v>209</v>
      </c>
      <c r="E360" s="116" t="s">
        <v>933</v>
      </c>
      <c r="F360" s="117">
        <v>4.6643643320000008</v>
      </c>
      <c r="G360" s="117">
        <v>15.291399557</v>
      </c>
      <c r="H360" s="74">
        <f t="shared" si="10"/>
        <v>-0.69496812148468268</v>
      </c>
      <c r="I360" s="118">
        <f t="shared" si="11"/>
        <v>2.5017971933179807E-4</v>
      </c>
      <c r="J360" s="119">
        <v>148.76451369999998</v>
      </c>
      <c r="K360" s="119">
        <v>9.7386818181818207</v>
      </c>
      <c r="M360"/>
      <c r="N360" s="161"/>
    </row>
    <row r="361" spans="1:14" ht="12.75" x14ac:dyDescent="0.2">
      <c r="A361" s="116" t="s">
        <v>2141</v>
      </c>
      <c r="B361" s="59" t="s">
        <v>2752</v>
      </c>
      <c r="C361" s="59" t="s">
        <v>147</v>
      </c>
      <c r="D361" s="116" t="s">
        <v>210</v>
      </c>
      <c r="E361" s="116" t="s">
        <v>933</v>
      </c>
      <c r="F361" s="117">
        <v>4.6545222099999997</v>
      </c>
      <c r="G361" s="117">
        <v>24.805125870000001</v>
      </c>
      <c r="H361" s="74">
        <f t="shared" si="10"/>
        <v>-0.81235643655292611</v>
      </c>
      <c r="I361" s="118">
        <f t="shared" si="11"/>
        <v>2.4965182332189659E-4</v>
      </c>
      <c r="J361" s="119">
        <v>681.69620680999992</v>
      </c>
      <c r="K361" s="119">
        <v>20.5081818181818</v>
      </c>
      <c r="M361"/>
      <c r="N361" s="161"/>
    </row>
    <row r="362" spans="1:14" ht="12.75" x14ac:dyDescent="0.2">
      <c r="A362" s="116" t="s">
        <v>2171</v>
      </c>
      <c r="B362" s="59" t="s">
        <v>112</v>
      </c>
      <c r="C362" s="59" t="s">
        <v>631</v>
      </c>
      <c r="D362" s="116" t="s">
        <v>209</v>
      </c>
      <c r="E362" s="116" t="s">
        <v>933</v>
      </c>
      <c r="F362" s="117">
        <v>4.6332815549999999</v>
      </c>
      <c r="G362" s="117">
        <v>3.2145169950000003</v>
      </c>
      <c r="H362" s="74">
        <f t="shared" si="10"/>
        <v>0.44136166092971596</v>
      </c>
      <c r="I362" s="118">
        <f t="shared" si="11"/>
        <v>2.4851255101637217E-4</v>
      </c>
      <c r="J362" s="119">
        <v>61.220756354000002</v>
      </c>
      <c r="K362" s="119">
        <v>27.608090909090901</v>
      </c>
      <c r="M362"/>
      <c r="N362" s="161"/>
    </row>
    <row r="363" spans="1:14" ht="12.75" x14ac:dyDescent="0.2">
      <c r="A363" s="116" t="s">
        <v>1576</v>
      </c>
      <c r="B363" s="59" t="s">
        <v>270</v>
      </c>
      <c r="C363" s="59" t="s">
        <v>631</v>
      </c>
      <c r="D363" s="116" t="s">
        <v>209</v>
      </c>
      <c r="E363" s="116" t="s">
        <v>933</v>
      </c>
      <c r="F363" s="117">
        <v>4.6294947799999999</v>
      </c>
      <c r="G363" s="117">
        <v>0.78462191000000003</v>
      </c>
      <c r="H363" s="74">
        <f t="shared" si="10"/>
        <v>4.9002874135900685</v>
      </c>
      <c r="I363" s="118">
        <f t="shared" si="11"/>
        <v>2.4830944203104414E-4</v>
      </c>
      <c r="J363" s="119">
        <v>32.439874359999997</v>
      </c>
      <c r="K363" s="119">
        <v>23.398499999999999</v>
      </c>
      <c r="M363"/>
      <c r="N363" s="161"/>
    </row>
    <row r="364" spans="1:14" ht="12.75" x14ac:dyDescent="0.2">
      <c r="A364" s="116" t="s">
        <v>2696</v>
      </c>
      <c r="B364" s="59" t="s">
        <v>2699</v>
      </c>
      <c r="C364" s="59" t="s">
        <v>147</v>
      </c>
      <c r="D364" s="116" t="s">
        <v>761</v>
      </c>
      <c r="E364" s="116" t="s">
        <v>211</v>
      </c>
      <c r="F364" s="117">
        <v>4.6288768400000002</v>
      </c>
      <c r="G364" s="117">
        <v>4.3595146500000004</v>
      </c>
      <c r="H364" s="74">
        <f t="shared" si="10"/>
        <v>6.1787196884405482E-2</v>
      </c>
      <c r="I364" s="118">
        <f t="shared" si="11"/>
        <v>2.4827629795293193E-4</v>
      </c>
      <c r="J364" s="119">
        <v>319.33853134200001</v>
      </c>
      <c r="K364" s="119">
        <v>92.112863636363599</v>
      </c>
      <c r="M364"/>
      <c r="N364" s="161"/>
    </row>
    <row r="365" spans="1:14" ht="12.75" x14ac:dyDescent="0.2">
      <c r="A365" s="116" t="s">
        <v>2712</v>
      </c>
      <c r="B365" s="59" t="s">
        <v>372</v>
      </c>
      <c r="C365" s="59" t="s">
        <v>810</v>
      </c>
      <c r="D365" s="116" t="s">
        <v>761</v>
      </c>
      <c r="E365" s="116" t="s">
        <v>211</v>
      </c>
      <c r="F365" s="117">
        <v>4.623229877</v>
      </c>
      <c r="G365" s="117">
        <v>4.1694671630000002</v>
      </c>
      <c r="H365" s="74">
        <f t="shared" si="10"/>
        <v>0.10882990470022325</v>
      </c>
      <c r="I365" s="118">
        <f t="shared" si="11"/>
        <v>2.4797341517666059E-4</v>
      </c>
      <c r="J365" s="119">
        <v>308.41959109690595</v>
      </c>
      <c r="K365" s="119">
        <v>76.189409090909095</v>
      </c>
      <c r="M365"/>
      <c r="N365" s="161"/>
    </row>
    <row r="366" spans="1:14" ht="12.75" x14ac:dyDescent="0.2">
      <c r="A366" s="116" t="s">
        <v>1550</v>
      </c>
      <c r="B366" s="59" t="s">
        <v>133</v>
      </c>
      <c r="C366" s="59" t="s">
        <v>631</v>
      </c>
      <c r="D366" s="116" t="s">
        <v>209</v>
      </c>
      <c r="E366" s="116" t="s">
        <v>933</v>
      </c>
      <c r="F366" s="117">
        <v>4.6130816299999999</v>
      </c>
      <c r="G366" s="117">
        <v>4.0093275989999997</v>
      </c>
      <c r="H366" s="74">
        <f t="shared" si="10"/>
        <v>0.1505873531388624</v>
      </c>
      <c r="I366" s="118">
        <f t="shared" si="11"/>
        <v>2.4742909972326607E-4</v>
      </c>
      <c r="J366" s="119">
        <v>33.488851479405</v>
      </c>
      <c r="K366" s="119">
        <v>56.205818181818202</v>
      </c>
      <c r="M366"/>
      <c r="N366" s="161"/>
    </row>
    <row r="367" spans="1:14" ht="12.75" x14ac:dyDescent="0.2">
      <c r="A367" s="116" t="s">
        <v>2398</v>
      </c>
      <c r="B367" s="59" t="s">
        <v>51</v>
      </c>
      <c r="C367" s="59" t="s">
        <v>811</v>
      </c>
      <c r="D367" s="116" t="s">
        <v>209</v>
      </c>
      <c r="E367" s="116" t="s">
        <v>933</v>
      </c>
      <c r="F367" s="117">
        <v>4.6034255259999997</v>
      </c>
      <c r="G367" s="117">
        <v>3.7357313009999999</v>
      </c>
      <c r="H367" s="74">
        <f t="shared" si="10"/>
        <v>0.23226890669779454</v>
      </c>
      <c r="I367" s="118">
        <f t="shared" si="11"/>
        <v>2.4691118104954986E-4</v>
      </c>
      <c r="J367" s="119">
        <v>151.96427369999998</v>
      </c>
      <c r="K367" s="119">
        <v>39.265772727272697</v>
      </c>
      <c r="M367"/>
      <c r="N367" s="161"/>
    </row>
    <row r="368" spans="1:14" ht="12.75" x14ac:dyDescent="0.2">
      <c r="A368" s="116" t="s">
        <v>2205</v>
      </c>
      <c r="B368" s="59" t="s">
        <v>139</v>
      </c>
      <c r="C368" s="59" t="s">
        <v>631</v>
      </c>
      <c r="D368" s="116" t="s">
        <v>209</v>
      </c>
      <c r="E368" s="116" t="s">
        <v>933</v>
      </c>
      <c r="F368" s="117">
        <v>4.59754592</v>
      </c>
      <c r="G368" s="117">
        <v>2.0317848999999999</v>
      </c>
      <c r="H368" s="74">
        <f t="shared" si="10"/>
        <v>1.2628113438582993</v>
      </c>
      <c r="I368" s="118">
        <f t="shared" si="11"/>
        <v>2.465958201398606E-4</v>
      </c>
      <c r="J368" s="119">
        <v>60.462202356799999</v>
      </c>
      <c r="K368" s="119">
        <v>59.655318181818203</v>
      </c>
      <c r="M368"/>
      <c r="N368" s="161"/>
    </row>
    <row r="369" spans="1:14" ht="12.75" x14ac:dyDescent="0.2">
      <c r="A369" s="116" t="s">
        <v>1774</v>
      </c>
      <c r="B369" s="59" t="s">
        <v>24</v>
      </c>
      <c r="C369" s="59" t="s">
        <v>1752</v>
      </c>
      <c r="D369" s="116" t="s">
        <v>210</v>
      </c>
      <c r="E369" s="116" t="s">
        <v>211</v>
      </c>
      <c r="F369" s="117">
        <v>4.5629051699999996</v>
      </c>
      <c r="G369" s="117">
        <v>6.1058193200000002</v>
      </c>
      <c r="H369" s="74">
        <f t="shared" si="10"/>
        <v>-0.25269567753930855</v>
      </c>
      <c r="I369" s="118">
        <f t="shared" si="11"/>
        <v>2.4473781495510543E-4</v>
      </c>
      <c r="J369" s="119">
        <v>37.490101880000005</v>
      </c>
      <c r="K369" s="119">
        <v>13.0726363636364</v>
      </c>
      <c r="M369"/>
      <c r="N369" s="161"/>
    </row>
    <row r="370" spans="1:14" ht="12.75" x14ac:dyDescent="0.2">
      <c r="A370" s="116" t="s">
        <v>2123</v>
      </c>
      <c r="B370" s="116" t="s">
        <v>43</v>
      </c>
      <c r="C370" s="116" t="s">
        <v>1752</v>
      </c>
      <c r="D370" s="116" t="s">
        <v>210</v>
      </c>
      <c r="E370" s="116" t="s">
        <v>211</v>
      </c>
      <c r="F370" s="117">
        <v>4.5049403039999998</v>
      </c>
      <c r="G370" s="117">
        <v>8.9830553949999992</v>
      </c>
      <c r="H370" s="74">
        <f t="shared" si="10"/>
        <v>-0.4985068992775592</v>
      </c>
      <c r="I370" s="118">
        <f t="shared" si="11"/>
        <v>2.4162878811354927E-4</v>
      </c>
      <c r="J370" s="119">
        <v>421.19421472000005</v>
      </c>
      <c r="K370" s="119">
        <v>6.3389090909090902</v>
      </c>
      <c r="M370"/>
      <c r="N370" s="161"/>
    </row>
    <row r="371" spans="1:14" ht="12.75" x14ac:dyDescent="0.2">
      <c r="A371" s="116" t="s">
        <v>1849</v>
      </c>
      <c r="B371" s="59" t="s">
        <v>89</v>
      </c>
      <c r="C371" s="59" t="s">
        <v>886</v>
      </c>
      <c r="D371" s="116" t="s">
        <v>210</v>
      </c>
      <c r="E371" s="116" t="s">
        <v>211</v>
      </c>
      <c r="F371" s="117">
        <v>4.4937221699999998</v>
      </c>
      <c r="G371" s="117">
        <v>6.0983897699999998</v>
      </c>
      <c r="H371" s="74">
        <f t="shared" si="10"/>
        <v>-0.26312972120835765</v>
      </c>
      <c r="I371" s="118">
        <f t="shared" si="11"/>
        <v>2.4102708777116991E-4</v>
      </c>
      <c r="J371" s="119">
        <v>724.24831613000003</v>
      </c>
      <c r="K371" s="119">
        <v>26.887909090909101</v>
      </c>
      <c r="M371"/>
      <c r="N371" s="161"/>
    </row>
    <row r="372" spans="1:14" ht="12.75" x14ac:dyDescent="0.2">
      <c r="A372" s="116" t="s">
        <v>1972</v>
      </c>
      <c r="B372" s="59" t="s">
        <v>511</v>
      </c>
      <c r="C372" s="59" t="s">
        <v>806</v>
      </c>
      <c r="D372" s="116" t="s">
        <v>209</v>
      </c>
      <c r="E372" s="116" t="s">
        <v>933</v>
      </c>
      <c r="F372" s="117">
        <v>4.472081459</v>
      </c>
      <c r="G372" s="117">
        <v>8.1205725019999999</v>
      </c>
      <c r="H372" s="74">
        <f t="shared" si="10"/>
        <v>-0.44928987975926826</v>
      </c>
      <c r="I372" s="118">
        <f t="shared" si="11"/>
        <v>2.3986635790129737E-4</v>
      </c>
      <c r="J372" s="119">
        <v>19.74730654</v>
      </c>
      <c r="K372" s="119">
        <v>42.798999999999999</v>
      </c>
      <c r="M372"/>
      <c r="N372" s="161"/>
    </row>
    <row r="373" spans="1:14" ht="12.75" x14ac:dyDescent="0.2">
      <c r="A373" s="116" t="s">
        <v>2620</v>
      </c>
      <c r="B373" s="59" t="s">
        <v>1915</v>
      </c>
      <c r="C373" s="59" t="s">
        <v>1788</v>
      </c>
      <c r="D373" s="116" t="s">
        <v>209</v>
      </c>
      <c r="E373" s="116" t="s">
        <v>211</v>
      </c>
      <c r="F373" s="117">
        <v>4.4415849999999999</v>
      </c>
      <c r="G373" s="117">
        <v>2.96895935</v>
      </c>
      <c r="H373" s="74">
        <f t="shared" si="10"/>
        <v>0.49600734681665481</v>
      </c>
      <c r="I373" s="118">
        <f t="shared" si="11"/>
        <v>2.3823063757368688E-4</v>
      </c>
      <c r="J373" s="119">
        <v>95.800430934400012</v>
      </c>
      <c r="K373" s="119">
        <v>36.176454545454497</v>
      </c>
      <c r="M373"/>
      <c r="N373" s="161"/>
    </row>
    <row r="374" spans="1:14" ht="12.75" x14ac:dyDescent="0.2">
      <c r="A374" s="116" t="s">
        <v>2618</v>
      </c>
      <c r="B374" s="59" t="s">
        <v>1102</v>
      </c>
      <c r="C374" s="59" t="s">
        <v>631</v>
      </c>
      <c r="D374" s="116" t="s">
        <v>209</v>
      </c>
      <c r="E374" s="116" t="s">
        <v>211</v>
      </c>
      <c r="F374" s="117">
        <v>4.4193433899999999</v>
      </c>
      <c r="G374" s="117">
        <v>8.00052466</v>
      </c>
      <c r="H374" s="74">
        <f t="shared" si="10"/>
        <v>-0.44761830282265513</v>
      </c>
      <c r="I374" s="118">
        <f t="shared" si="11"/>
        <v>2.370376776436247E-4</v>
      </c>
      <c r="J374" s="119">
        <v>32.808945182309998</v>
      </c>
      <c r="K374" s="119">
        <v>36.4405454545455</v>
      </c>
      <c r="M374"/>
      <c r="N374" s="161"/>
    </row>
    <row r="375" spans="1:14" ht="12.75" x14ac:dyDescent="0.2">
      <c r="A375" s="116" t="s">
        <v>1546</v>
      </c>
      <c r="B375" s="59" t="s">
        <v>152</v>
      </c>
      <c r="C375" s="59" t="s">
        <v>631</v>
      </c>
      <c r="D375" s="116" t="s">
        <v>209</v>
      </c>
      <c r="E375" s="116" t="s">
        <v>933</v>
      </c>
      <c r="F375" s="117">
        <v>4.3995339579999992</v>
      </c>
      <c r="G375" s="117">
        <v>3.5048656330000001</v>
      </c>
      <c r="H375" s="74">
        <f t="shared" si="10"/>
        <v>0.25526465738836479</v>
      </c>
      <c r="I375" s="118">
        <f t="shared" si="11"/>
        <v>2.3597517098995652E-4</v>
      </c>
      <c r="J375" s="119">
        <v>61.827825630130604</v>
      </c>
      <c r="K375" s="119">
        <v>36.497909090909097</v>
      </c>
      <c r="M375"/>
      <c r="N375" s="161"/>
    </row>
    <row r="376" spans="1:14" ht="12.75" x14ac:dyDescent="0.2">
      <c r="A376" s="116" t="s">
        <v>2291</v>
      </c>
      <c r="B376" s="59" t="s">
        <v>69</v>
      </c>
      <c r="C376" s="59" t="s">
        <v>805</v>
      </c>
      <c r="D376" s="116" t="s">
        <v>209</v>
      </c>
      <c r="E376" s="116" t="s">
        <v>2801</v>
      </c>
      <c r="F376" s="117">
        <v>4.3698569999999997</v>
      </c>
      <c r="G376" s="117">
        <v>5.6957208600000007</v>
      </c>
      <c r="H376" s="74">
        <f t="shared" si="10"/>
        <v>-0.23278245064839798</v>
      </c>
      <c r="I376" s="118">
        <f t="shared" si="11"/>
        <v>2.343834057472363E-4</v>
      </c>
      <c r="J376" s="119">
        <v>853.9850725</v>
      </c>
      <c r="K376" s="119">
        <v>8.9168636363636402</v>
      </c>
      <c r="M376"/>
      <c r="N376" s="161"/>
    </row>
    <row r="377" spans="1:14" ht="12.75" x14ac:dyDescent="0.2">
      <c r="A377" s="116" t="s">
        <v>1586</v>
      </c>
      <c r="B377" s="59" t="s">
        <v>1490</v>
      </c>
      <c r="C377" s="59" t="s">
        <v>631</v>
      </c>
      <c r="D377" s="116" t="s">
        <v>209</v>
      </c>
      <c r="E377" s="116" t="s">
        <v>933</v>
      </c>
      <c r="F377" s="117">
        <v>4.3500441500000004</v>
      </c>
      <c r="G377" s="117">
        <v>0.86359419999999998</v>
      </c>
      <c r="H377" s="74">
        <f t="shared" si="10"/>
        <v>4.0371391447510883</v>
      </c>
      <c r="I377" s="118">
        <f t="shared" si="11"/>
        <v>2.3332071576434696E-4</v>
      </c>
      <c r="J377" s="119">
        <v>61.449787943499999</v>
      </c>
      <c r="K377" s="119">
        <v>14.5162727272727</v>
      </c>
      <c r="M377"/>
      <c r="N377" s="161"/>
    </row>
    <row r="378" spans="1:14" ht="12.75" x14ac:dyDescent="0.2">
      <c r="A378" s="116" t="s">
        <v>2421</v>
      </c>
      <c r="B378" s="59" t="s">
        <v>562</v>
      </c>
      <c r="C378" s="59" t="s">
        <v>811</v>
      </c>
      <c r="D378" s="116" t="s">
        <v>209</v>
      </c>
      <c r="E378" s="116" t="s">
        <v>933</v>
      </c>
      <c r="F378" s="117">
        <v>4.336441969</v>
      </c>
      <c r="G378" s="117">
        <v>5.2576007479999998</v>
      </c>
      <c r="H378" s="74">
        <f t="shared" si="10"/>
        <v>-0.17520515975854767</v>
      </c>
      <c r="I378" s="118">
        <f t="shared" si="11"/>
        <v>2.3259114371922728E-4</v>
      </c>
      <c r="J378" s="119">
        <v>136.6570088</v>
      </c>
      <c r="K378" s="119">
        <v>24.484681818181802</v>
      </c>
      <c r="M378"/>
      <c r="N378" s="161"/>
    </row>
    <row r="379" spans="1:14" ht="12.75" x14ac:dyDescent="0.2">
      <c r="A379" s="116" t="s">
        <v>1499</v>
      </c>
      <c r="B379" s="59" t="s">
        <v>768</v>
      </c>
      <c r="C379" s="59" t="s">
        <v>147</v>
      </c>
      <c r="D379" s="116" t="s">
        <v>761</v>
      </c>
      <c r="E379" s="116" t="s">
        <v>211</v>
      </c>
      <c r="F379" s="117">
        <v>4.2921240799999998</v>
      </c>
      <c r="G379" s="117">
        <v>6.0552652999999994</v>
      </c>
      <c r="H379" s="74">
        <f t="shared" si="10"/>
        <v>-0.29117489203982516</v>
      </c>
      <c r="I379" s="118">
        <f t="shared" si="11"/>
        <v>2.3021409161904461E-4</v>
      </c>
      <c r="J379" s="119">
        <v>51.085260670000004</v>
      </c>
      <c r="K379" s="119">
        <v>14.135909090909101</v>
      </c>
      <c r="M379"/>
      <c r="N379" s="161"/>
    </row>
    <row r="380" spans="1:14" ht="12.75" x14ac:dyDescent="0.2">
      <c r="A380" s="116" t="s">
        <v>2098</v>
      </c>
      <c r="B380" s="59" t="s">
        <v>239</v>
      </c>
      <c r="C380" s="59" t="s">
        <v>807</v>
      </c>
      <c r="D380" s="116" t="s">
        <v>209</v>
      </c>
      <c r="E380" s="116" t="s">
        <v>933</v>
      </c>
      <c r="F380" s="117">
        <v>4.2664313499999995</v>
      </c>
      <c r="G380" s="117">
        <v>5.9789507300000002</v>
      </c>
      <c r="H380" s="74">
        <f t="shared" si="10"/>
        <v>-0.28642473526454371</v>
      </c>
      <c r="I380" s="118">
        <f t="shared" si="11"/>
        <v>2.2883602603009188E-4</v>
      </c>
      <c r="J380" s="119">
        <v>19.649075460000002</v>
      </c>
      <c r="K380" s="119">
        <v>18.960227272727298</v>
      </c>
      <c r="M380"/>
      <c r="N380" s="161"/>
    </row>
    <row r="381" spans="1:14" ht="12.75" x14ac:dyDescent="0.2">
      <c r="A381" s="116" t="s">
        <v>2221</v>
      </c>
      <c r="B381" s="59" t="s">
        <v>14</v>
      </c>
      <c r="C381" s="59" t="s">
        <v>807</v>
      </c>
      <c r="D381" s="116" t="s">
        <v>209</v>
      </c>
      <c r="E381" s="116" t="s">
        <v>933</v>
      </c>
      <c r="F381" s="117">
        <v>4.2459431749999998</v>
      </c>
      <c r="G381" s="117">
        <v>7.1689504199999998</v>
      </c>
      <c r="H381" s="74">
        <f t="shared" si="10"/>
        <v>-0.40773154698425162</v>
      </c>
      <c r="I381" s="118">
        <f t="shared" si="11"/>
        <v>2.277371140441744E-4</v>
      </c>
      <c r="J381" s="119">
        <v>6.69070345</v>
      </c>
      <c r="K381" s="119">
        <v>15.312272727272701</v>
      </c>
      <c r="M381"/>
      <c r="N381" s="161"/>
    </row>
    <row r="382" spans="1:14" ht="12.75" x14ac:dyDescent="0.2">
      <c r="A382" s="116" t="s">
        <v>2137</v>
      </c>
      <c r="B382" s="59" t="s">
        <v>339</v>
      </c>
      <c r="C382" s="59" t="s">
        <v>631</v>
      </c>
      <c r="D382" s="116" t="s">
        <v>210</v>
      </c>
      <c r="E382" s="116" t="s">
        <v>211</v>
      </c>
      <c r="F382" s="117">
        <v>4.2270452359999995</v>
      </c>
      <c r="G382" s="117">
        <v>17.381547745000002</v>
      </c>
      <c r="H382" s="74">
        <f t="shared" si="10"/>
        <v>-0.75680846734630081</v>
      </c>
      <c r="I382" s="118">
        <f t="shared" si="11"/>
        <v>2.2672349659526851E-4</v>
      </c>
      <c r="J382" s="119">
        <v>690.12772053912579</v>
      </c>
      <c r="K382" s="119">
        <v>14.4542272727273</v>
      </c>
      <c r="M382"/>
      <c r="N382" s="161"/>
    </row>
    <row r="383" spans="1:14" ht="12.75" x14ac:dyDescent="0.2">
      <c r="A383" s="116" t="s">
        <v>1724</v>
      </c>
      <c r="B383" s="59" t="s">
        <v>310</v>
      </c>
      <c r="C383" s="59" t="s">
        <v>810</v>
      </c>
      <c r="D383" s="116" t="s">
        <v>761</v>
      </c>
      <c r="E383" s="116" t="s">
        <v>933</v>
      </c>
      <c r="F383" s="117">
        <v>4.1815621470000002</v>
      </c>
      <c r="G383" s="117">
        <v>3.5420061150000004</v>
      </c>
      <c r="H383" s="74">
        <f t="shared" si="10"/>
        <v>0.18056322073853903</v>
      </c>
      <c r="I383" s="118">
        <f t="shared" si="11"/>
        <v>2.2428394735973871E-4</v>
      </c>
      <c r="J383" s="119">
        <v>204.14509738051657</v>
      </c>
      <c r="K383" s="119">
        <v>52.812772727272701</v>
      </c>
      <c r="M383"/>
      <c r="N383" s="161"/>
    </row>
    <row r="384" spans="1:14" ht="12.75" x14ac:dyDescent="0.2">
      <c r="A384" s="116" t="s">
        <v>2415</v>
      </c>
      <c r="B384" s="59" t="s">
        <v>295</v>
      </c>
      <c r="C384" s="59" t="s">
        <v>811</v>
      </c>
      <c r="D384" s="116" t="s">
        <v>209</v>
      </c>
      <c r="E384" s="116" t="s">
        <v>933</v>
      </c>
      <c r="F384" s="117">
        <v>4.1549199759999995</v>
      </c>
      <c r="G384" s="117">
        <v>1.2864721729999999</v>
      </c>
      <c r="H384" s="74">
        <f t="shared" si="10"/>
        <v>2.2297006209709909</v>
      </c>
      <c r="I384" s="118">
        <f t="shared" si="11"/>
        <v>2.2285495717184916E-4</v>
      </c>
      <c r="J384" s="119">
        <v>1024.8164260000001</v>
      </c>
      <c r="K384" s="119">
        <v>21.0318636363636</v>
      </c>
      <c r="M384"/>
      <c r="N384" s="161"/>
    </row>
    <row r="385" spans="1:14" ht="12.75" x14ac:dyDescent="0.2">
      <c r="A385" s="116" t="s">
        <v>2453</v>
      </c>
      <c r="B385" s="59" t="s">
        <v>207</v>
      </c>
      <c r="C385" s="59" t="s">
        <v>811</v>
      </c>
      <c r="D385" s="116" t="s">
        <v>210</v>
      </c>
      <c r="E385" s="116" t="s">
        <v>933</v>
      </c>
      <c r="F385" s="117">
        <v>4.1202111390000002</v>
      </c>
      <c r="G385" s="117">
        <v>2.8938916899999998</v>
      </c>
      <c r="H385" s="74">
        <f t="shared" si="10"/>
        <v>0.42376134989350644</v>
      </c>
      <c r="I385" s="118">
        <f t="shared" si="11"/>
        <v>2.2099330004540647E-4</v>
      </c>
      <c r="J385" s="119">
        <v>169.0092574</v>
      </c>
      <c r="K385" s="119">
        <v>12.040363636363599</v>
      </c>
      <c r="M385"/>
      <c r="N385" s="161"/>
    </row>
    <row r="386" spans="1:14" ht="12.75" x14ac:dyDescent="0.2">
      <c r="A386" s="116" t="s">
        <v>1689</v>
      </c>
      <c r="B386" s="59" t="s">
        <v>1599</v>
      </c>
      <c r="C386" s="59" t="s">
        <v>810</v>
      </c>
      <c r="D386" s="116" t="s">
        <v>761</v>
      </c>
      <c r="E386" s="116" t="s">
        <v>211</v>
      </c>
      <c r="F386" s="117">
        <v>4.1034021599999999</v>
      </c>
      <c r="G386" s="117">
        <v>7.4682046699999995</v>
      </c>
      <c r="H386" s="74">
        <f t="shared" si="10"/>
        <v>-0.45055038776809531</v>
      </c>
      <c r="I386" s="118">
        <f t="shared" si="11"/>
        <v>2.2009172689435054E-4</v>
      </c>
      <c r="J386" s="119">
        <v>297.34862501402739</v>
      </c>
      <c r="K386" s="119">
        <v>38.297318181818198</v>
      </c>
      <c r="M386"/>
      <c r="N386" s="161"/>
    </row>
    <row r="387" spans="1:14" ht="12.75" x14ac:dyDescent="0.2">
      <c r="A387" s="116" t="s">
        <v>1942</v>
      </c>
      <c r="B387" s="59" t="s">
        <v>598</v>
      </c>
      <c r="C387" s="59" t="s">
        <v>806</v>
      </c>
      <c r="D387" s="116" t="s">
        <v>209</v>
      </c>
      <c r="E387" s="116" t="s">
        <v>933</v>
      </c>
      <c r="F387" s="117">
        <v>4.0725747639999996</v>
      </c>
      <c r="G387" s="117">
        <v>3.8804366749999999</v>
      </c>
      <c r="H387" s="74">
        <f t="shared" si="10"/>
        <v>4.9514553410409556E-2</v>
      </c>
      <c r="I387" s="118">
        <f t="shared" si="11"/>
        <v>2.1843825629684613E-4</v>
      </c>
      <c r="J387" s="119">
        <v>25.967388589999999</v>
      </c>
      <c r="K387" s="119">
        <v>45.254136363636398</v>
      </c>
      <c r="M387"/>
      <c r="N387" s="161"/>
    </row>
    <row r="388" spans="1:14" ht="12.75" x14ac:dyDescent="0.2">
      <c r="A388" s="116" t="s">
        <v>1996</v>
      </c>
      <c r="B388" s="59" t="s">
        <v>439</v>
      </c>
      <c r="C388" s="59" t="s">
        <v>806</v>
      </c>
      <c r="D388" s="116" t="s">
        <v>209</v>
      </c>
      <c r="E388" s="116" t="s">
        <v>933</v>
      </c>
      <c r="F388" s="117">
        <v>4.0554884700000002</v>
      </c>
      <c r="G388" s="117">
        <v>2.1806255099999996</v>
      </c>
      <c r="H388" s="74">
        <f t="shared" si="10"/>
        <v>0.85978218240691917</v>
      </c>
      <c r="I388" s="118">
        <f t="shared" si="11"/>
        <v>2.1752180896703226E-4</v>
      </c>
      <c r="J388" s="119">
        <v>66.388189499999996</v>
      </c>
      <c r="K388" s="119">
        <v>14.405727272727299</v>
      </c>
      <c r="M388"/>
      <c r="N388" s="161"/>
    </row>
    <row r="389" spans="1:14" ht="12.75" x14ac:dyDescent="0.2">
      <c r="A389" s="116" t="s">
        <v>1821</v>
      </c>
      <c r="B389" s="59" t="s">
        <v>1822</v>
      </c>
      <c r="C389" s="59" t="s">
        <v>272</v>
      </c>
      <c r="D389" s="116" t="s">
        <v>210</v>
      </c>
      <c r="E389" s="116" t="s">
        <v>211</v>
      </c>
      <c r="F389" s="117">
        <v>4.0498527599999994</v>
      </c>
      <c r="G389" s="117">
        <v>3.4750217000000001</v>
      </c>
      <c r="H389" s="74">
        <f t="shared" si="10"/>
        <v>0.16541797710212847</v>
      </c>
      <c r="I389" s="118">
        <f t="shared" si="11"/>
        <v>2.1721952976119007E-4</v>
      </c>
      <c r="J389" s="119">
        <v>25.11486773</v>
      </c>
      <c r="K389" s="119">
        <v>69.8005</v>
      </c>
      <c r="M389"/>
      <c r="N389" s="161"/>
    </row>
    <row r="390" spans="1:14" ht="12.75" x14ac:dyDescent="0.2">
      <c r="A390" s="116" t="s">
        <v>2198</v>
      </c>
      <c r="B390" s="59" t="s">
        <v>265</v>
      </c>
      <c r="C390" s="59" t="s">
        <v>272</v>
      </c>
      <c r="D390" s="116" t="s">
        <v>210</v>
      </c>
      <c r="E390" s="116" t="s">
        <v>211</v>
      </c>
      <c r="F390" s="117">
        <v>4.0342935000000004</v>
      </c>
      <c r="G390" s="117">
        <v>0.85284657099999994</v>
      </c>
      <c r="H390" s="74">
        <f t="shared" si="10"/>
        <v>3.7303860239123843</v>
      </c>
      <c r="I390" s="118">
        <f t="shared" si="11"/>
        <v>2.163849870405229E-4</v>
      </c>
      <c r="J390" s="119">
        <v>92.734925799999999</v>
      </c>
      <c r="K390" s="119">
        <v>31.878954545454501</v>
      </c>
      <c r="M390"/>
      <c r="N390" s="161"/>
    </row>
    <row r="391" spans="1:14" ht="12.75" x14ac:dyDescent="0.2">
      <c r="A391" s="116" t="s">
        <v>2118</v>
      </c>
      <c r="B391" s="59" t="s">
        <v>1225</v>
      </c>
      <c r="C391" s="59" t="s">
        <v>631</v>
      </c>
      <c r="D391" s="116" t="s">
        <v>210</v>
      </c>
      <c r="E391" s="116" t="s">
        <v>933</v>
      </c>
      <c r="F391" s="117">
        <v>4.0333358800000001</v>
      </c>
      <c r="G391" s="117">
        <v>2.5640951800000003</v>
      </c>
      <c r="H391" s="74">
        <f t="shared" ref="H391:H454" si="12">IF(ISERROR(F391/G391-1),"",IF((F391/G391-1)&gt;10000%,"",F391/G391-1))</f>
        <v>0.57300552314130537</v>
      </c>
      <c r="I391" s="118">
        <f t="shared" ref="I391:I454" si="13">F391/$F$1065</f>
        <v>2.1633362374945601E-4</v>
      </c>
      <c r="J391" s="119">
        <v>273.233766</v>
      </c>
      <c r="K391" s="119">
        <v>37.090272727272698</v>
      </c>
      <c r="M391"/>
      <c r="N391" s="161"/>
    </row>
    <row r="392" spans="1:14" ht="12.75" x14ac:dyDescent="0.2">
      <c r="A392" s="116" t="s">
        <v>1939</v>
      </c>
      <c r="B392" s="59" t="s">
        <v>599</v>
      </c>
      <c r="C392" s="59" t="s">
        <v>806</v>
      </c>
      <c r="D392" s="116" t="s">
        <v>210</v>
      </c>
      <c r="E392" s="116" t="s">
        <v>211</v>
      </c>
      <c r="F392" s="117">
        <v>4.0220626350000002</v>
      </c>
      <c r="G392" s="117">
        <v>1.2698327199999999</v>
      </c>
      <c r="H392" s="74">
        <f t="shared" si="12"/>
        <v>2.1673956511374195</v>
      </c>
      <c r="I392" s="118">
        <f t="shared" si="13"/>
        <v>2.1572896745133846E-4</v>
      </c>
      <c r="J392" s="119">
        <v>28.414930870000003</v>
      </c>
      <c r="K392" s="119">
        <v>14.4657272727273</v>
      </c>
      <c r="M392"/>
      <c r="N392" s="161"/>
    </row>
    <row r="393" spans="1:14" ht="12.75" x14ac:dyDescent="0.2">
      <c r="A393" s="116" t="s">
        <v>2434</v>
      </c>
      <c r="B393" s="59" t="s">
        <v>50</v>
      </c>
      <c r="C393" s="59" t="s">
        <v>811</v>
      </c>
      <c r="D393" s="116" t="s">
        <v>209</v>
      </c>
      <c r="E393" s="116" t="s">
        <v>933</v>
      </c>
      <c r="F393" s="117">
        <v>4.0050557800000002</v>
      </c>
      <c r="G393" s="117">
        <v>1.25719688</v>
      </c>
      <c r="H393" s="74">
        <f t="shared" si="12"/>
        <v>2.185702926656961</v>
      </c>
      <c r="I393" s="118">
        <f t="shared" si="13"/>
        <v>2.1481678094364509E-4</v>
      </c>
      <c r="J393" s="119">
        <v>51.669310850000002</v>
      </c>
      <c r="K393" s="119">
        <v>39.677636363636402</v>
      </c>
      <c r="M393"/>
      <c r="N393" s="161"/>
    </row>
    <row r="394" spans="1:14" ht="12.75" x14ac:dyDescent="0.2">
      <c r="A394" s="116" t="s">
        <v>1558</v>
      </c>
      <c r="B394" s="59" t="s">
        <v>327</v>
      </c>
      <c r="C394" s="59" t="s">
        <v>631</v>
      </c>
      <c r="D394" s="116" t="s">
        <v>209</v>
      </c>
      <c r="E394" s="116" t="s">
        <v>933</v>
      </c>
      <c r="F394" s="117">
        <v>4.0047118939999997</v>
      </c>
      <c r="G394" s="117">
        <v>9.8414032850000002</v>
      </c>
      <c r="H394" s="74">
        <f t="shared" si="12"/>
        <v>-0.59307511560837334</v>
      </c>
      <c r="I394" s="118">
        <f t="shared" si="13"/>
        <v>2.1479833613598459E-4</v>
      </c>
      <c r="J394" s="119">
        <v>157.65562230863296</v>
      </c>
      <c r="K394" s="119">
        <v>38.894636363636401</v>
      </c>
      <c r="M394"/>
      <c r="N394" s="161"/>
    </row>
    <row r="395" spans="1:14" ht="12.75" x14ac:dyDescent="0.2">
      <c r="A395" s="116" t="s">
        <v>2534</v>
      </c>
      <c r="B395" s="59" t="s">
        <v>150</v>
      </c>
      <c r="C395" s="59" t="s">
        <v>631</v>
      </c>
      <c r="D395" s="116" t="s">
        <v>210</v>
      </c>
      <c r="E395" s="116" t="s">
        <v>933</v>
      </c>
      <c r="F395" s="117">
        <v>4.0035701059999997</v>
      </c>
      <c r="G395" s="117">
        <v>4.9763741140000004</v>
      </c>
      <c r="H395" s="74">
        <f t="shared" si="12"/>
        <v>-0.19548450050473853</v>
      </c>
      <c r="I395" s="118">
        <f t="shared" si="13"/>
        <v>2.1473709473607578E-4</v>
      </c>
      <c r="J395" s="119">
        <v>102.65543705877067</v>
      </c>
      <c r="K395" s="119">
        <v>44.432181818181803</v>
      </c>
      <c r="M395"/>
      <c r="N395" s="161"/>
    </row>
    <row r="396" spans="1:14" ht="12.75" x14ac:dyDescent="0.2">
      <c r="A396" s="116" t="s">
        <v>2536</v>
      </c>
      <c r="B396" s="59" t="s">
        <v>341</v>
      </c>
      <c r="C396" s="59" t="s">
        <v>808</v>
      </c>
      <c r="D396" s="116" t="s">
        <v>209</v>
      </c>
      <c r="E396" s="116" t="s">
        <v>211</v>
      </c>
      <c r="F396" s="117">
        <v>3.9634750400000001</v>
      </c>
      <c r="G396" s="117">
        <v>1.3603508799999999</v>
      </c>
      <c r="H396" s="74">
        <f t="shared" si="12"/>
        <v>1.9135681817620469</v>
      </c>
      <c r="I396" s="118">
        <f t="shared" si="13"/>
        <v>2.125865396669419E-4</v>
      </c>
      <c r="J396" s="119">
        <v>468.82996245999999</v>
      </c>
      <c r="K396" s="119">
        <v>22.368681818181798</v>
      </c>
      <c r="M396"/>
      <c r="N396" s="161"/>
    </row>
    <row r="397" spans="1:14" ht="12.75" x14ac:dyDescent="0.2">
      <c r="A397" s="116" t="s">
        <v>2373</v>
      </c>
      <c r="B397" s="59" t="s">
        <v>496</v>
      </c>
      <c r="C397" s="59" t="s">
        <v>810</v>
      </c>
      <c r="D397" s="116" t="s">
        <v>210</v>
      </c>
      <c r="E397" s="116" t="s">
        <v>211</v>
      </c>
      <c r="F397" s="117">
        <v>3.9630286469999998</v>
      </c>
      <c r="G397" s="117">
        <v>5.2273390930000003</v>
      </c>
      <c r="H397" s="74">
        <f t="shared" si="12"/>
        <v>-0.24186501459089493</v>
      </c>
      <c r="I397" s="118">
        <f t="shared" si="13"/>
        <v>2.1256259675264477E-4</v>
      </c>
      <c r="J397" s="119">
        <v>211.27267692299682</v>
      </c>
      <c r="K397" s="119">
        <v>31.298590909090901</v>
      </c>
      <c r="M397"/>
      <c r="N397" s="161"/>
    </row>
    <row r="398" spans="1:14" ht="12.75" x14ac:dyDescent="0.2">
      <c r="A398" s="116" t="s">
        <v>2052</v>
      </c>
      <c r="B398" s="59" t="s">
        <v>401</v>
      </c>
      <c r="C398" s="59" t="s">
        <v>810</v>
      </c>
      <c r="D398" s="116" t="s">
        <v>210</v>
      </c>
      <c r="E398" s="116" t="s">
        <v>211</v>
      </c>
      <c r="F398" s="117">
        <v>3.9514008599999997</v>
      </c>
      <c r="G398" s="117">
        <v>0.27040640000000005</v>
      </c>
      <c r="H398" s="74">
        <f t="shared" si="12"/>
        <v>13.612822995313717</v>
      </c>
      <c r="I398" s="118">
        <f t="shared" si="13"/>
        <v>2.1193892409736943E-4</v>
      </c>
      <c r="J398" s="119">
        <v>35.508307899999998</v>
      </c>
      <c r="K398" s="119">
        <v>45.954999999999998</v>
      </c>
      <c r="M398"/>
      <c r="N398" s="161"/>
    </row>
    <row r="399" spans="1:14" ht="12.75" x14ac:dyDescent="0.2">
      <c r="A399" s="116" t="s">
        <v>1604</v>
      </c>
      <c r="B399" s="59" t="s">
        <v>1605</v>
      </c>
      <c r="C399" s="59" t="s">
        <v>631</v>
      </c>
      <c r="D399" s="116" t="s">
        <v>210</v>
      </c>
      <c r="E399" s="116" t="s">
        <v>211</v>
      </c>
      <c r="F399" s="117">
        <v>3.9319990750000002</v>
      </c>
      <c r="G399" s="117">
        <v>5.9568578200000006</v>
      </c>
      <c r="H399" s="74">
        <f t="shared" si="12"/>
        <v>-0.33992061019176723</v>
      </c>
      <c r="I399" s="118">
        <f t="shared" si="13"/>
        <v>2.1089828216197532E-4</v>
      </c>
      <c r="J399" s="119">
        <v>70.7412774915</v>
      </c>
      <c r="K399" s="119">
        <v>17.280727272727301</v>
      </c>
      <c r="M399"/>
      <c r="N399" s="161"/>
    </row>
    <row r="400" spans="1:14" ht="12.75" x14ac:dyDescent="0.2">
      <c r="A400" s="116" t="s">
        <v>1756</v>
      </c>
      <c r="B400" s="59" t="s">
        <v>163</v>
      </c>
      <c r="C400" s="59" t="s">
        <v>1752</v>
      </c>
      <c r="D400" s="116" t="s">
        <v>210</v>
      </c>
      <c r="E400" s="116" t="s">
        <v>211</v>
      </c>
      <c r="F400" s="117">
        <v>3.919680982</v>
      </c>
      <c r="G400" s="117">
        <v>1.7027790309999999</v>
      </c>
      <c r="H400" s="74">
        <f t="shared" si="12"/>
        <v>1.3019316720726049</v>
      </c>
      <c r="I400" s="118">
        <f t="shared" si="13"/>
        <v>2.1023758397673695E-4</v>
      </c>
      <c r="J400" s="119">
        <v>190.2725125</v>
      </c>
      <c r="K400" s="119">
        <v>15.2835</v>
      </c>
      <c r="M400"/>
      <c r="N400" s="161"/>
    </row>
    <row r="401" spans="1:14" ht="12.75" x14ac:dyDescent="0.2">
      <c r="A401" s="116" t="s">
        <v>1748</v>
      </c>
      <c r="B401" s="59" t="s">
        <v>1749</v>
      </c>
      <c r="C401" s="59" t="s">
        <v>810</v>
      </c>
      <c r="D401" s="116" t="s">
        <v>761</v>
      </c>
      <c r="E401" s="116" t="s">
        <v>211</v>
      </c>
      <c r="F401" s="117">
        <v>3.9092572000000003</v>
      </c>
      <c r="G401" s="117">
        <v>6.95191377</v>
      </c>
      <c r="H401" s="74">
        <f t="shared" si="12"/>
        <v>-0.43767179379153887</v>
      </c>
      <c r="I401" s="118">
        <f t="shared" si="13"/>
        <v>2.0967848981737962E-4</v>
      </c>
      <c r="J401" s="119">
        <v>495.62386076999996</v>
      </c>
      <c r="K401" s="119">
        <v>40.107045454545499</v>
      </c>
      <c r="M401"/>
      <c r="N401" s="161"/>
    </row>
    <row r="402" spans="1:14" ht="12.75" x14ac:dyDescent="0.2">
      <c r="A402" s="116" t="s">
        <v>2144</v>
      </c>
      <c r="B402" s="59" t="s">
        <v>287</v>
      </c>
      <c r="C402" s="59" t="s">
        <v>807</v>
      </c>
      <c r="D402" s="116" t="s">
        <v>209</v>
      </c>
      <c r="E402" s="116" t="s">
        <v>933</v>
      </c>
      <c r="F402" s="117">
        <v>3.8872932599999999</v>
      </c>
      <c r="G402" s="117">
        <v>8.6274611500000002</v>
      </c>
      <c r="H402" s="74">
        <f t="shared" si="12"/>
        <v>-0.54942790324822277</v>
      </c>
      <c r="I402" s="118">
        <f t="shared" si="13"/>
        <v>2.08500423106998E-4</v>
      </c>
      <c r="J402" s="119">
        <v>59.206847352476203</v>
      </c>
      <c r="K402" s="119">
        <v>20.372454545454499</v>
      </c>
      <c r="M402"/>
      <c r="N402" s="161"/>
    </row>
    <row r="403" spans="1:14" ht="12.75" x14ac:dyDescent="0.2">
      <c r="A403" s="116" t="s">
        <v>2468</v>
      </c>
      <c r="B403" s="59" t="s">
        <v>936</v>
      </c>
      <c r="C403" s="59" t="s">
        <v>811</v>
      </c>
      <c r="D403" s="116" t="s">
        <v>209</v>
      </c>
      <c r="E403" s="116" t="s">
        <v>933</v>
      </c>
      <c r="F403" s="117">
        <v>3.88677129</v>
      </c>
      <c r="G403" s="117">
        <v>3.09145906</v>
      </c>
      <c r="H403" s="74">
        <f t="shared" si="12"/>
        <v>0.25726112316687133</v>
      </c>
      <c r="I403" s="118">
        <f t="shared" si="13"/>
        <v>2.0847242651436402E-4</v>
      </c>
      <c r="J403" s="119">
        <v>105.23834509999999</v>
      </c>
      <c r="K403" s="119">
        <v>79.283090909090902</v>
      </c>
      <c r="M403"/>
      <c r="N403" s="161"/>
    </row>
    <row r="404" spans="1:14" ht="12.75" x14ac:dyDescent="0.2">
      <c r="A404" s="116" t="s">
        <v>2148</v>
      </c>
      <c r="B404" s="116" t="s">
        <v>44</v>
      </c>
      <c r="C404" s="116" t="s">
        <v>1752</v>
      </c>
      <c r="D404" s="116" t="s">
        <v>210</v>
      </c>
      <c r="E404" s="116" t="s">
        <v>211</v>
      </c>
      <c r="F404" s="117">
        <v>3.87146145</v>
      </c>
      <c r="G404" s="117">
        <v>9.8705724999999997</v>
      </c>
      <c r="H404" s="74">
        <f t="shared" si="12"/>
        <v>-0.60777741615291303</v>
      </c>
      <c r="I404" s="118">
        <f t="shared" si="13"/>
        <v>2.0765126178502727E-4</v>
      </c>
      <c r="J404" s="119">
        <v>134.47181578999999</v>
      </c>
      <c r="K404" s="119">
        <v>6.7049545454545498</v>
      </c>
      <c r="M404"/>
      <c r="N404" s="161"/>
    </row>
    <row r="405" spans="1:14" ht="12.75" x14ac:dyDescent="0.2">
      <c r="A405" s="116" t="s">
        <v>2515</v>
      </c>
      <c r="B405" s="59" t="s">
        <v>335</v>
      </c>
      <c r="C405" s="59" t="s">
        <v>631</v>
      </c>
      <c r="D405" s="116" t="s">
        <v>210</v>
      </c>
      <c r="E405" s="116" t="s">
        <v>933</v>
      </c>
      <c r="F405" s="117">
        <v>3.8713614399999998</v>
      </c>
      <c r="G405" s="117">
        <v>4.0212555380000001</v>
      </c>
      <c r="H405" s="74">
        <f t="shared" si="12"/>
        <v>-3.7275447079533564E-2</v>
      </c>
      <c r="I405" s="118">
        <f t="shared" si="13"/>
        <v>2.0764589760848584E-4</v>
      </c>
      <c r="J405" s="119">
        <v>85.553296023124716</v>
      </c>
      <c r="K405" s="119">
        <v>28.379590909090901</v>
      </c>
      <c r="M405"/>
      <c r="N405" s="161"/>
    </row>
    <row r="406" spans="1:14" ht="12.75" x14ac:dyDescent="0.2">
      <c r="A406" s="116" t="s">
        <v>1509</v>
      </c>
      <c r="B406" s="59" t="s">
        <v>774</v>
      </c>
      <c r="C406" s="59" t="s">
        <v>147</v>
      </c>
      <c r="D406" s="116" t="s">
        <v>761</v>
      </c>
      <c r="E406" s="116" t="s">
        <v>933</v>
      </c>
      <c r="F406" s="117">
        <v>3.8698134419999999</v>
      </c>
      <c r="G406" s="117">
        <v>8.1976302899999993</v>
      </c>
      <c r="H406" s="74">
        <f t="shared" si="12"/>
        <v>-0.52793510989137316</v>
      </c>
      <c r="I406" s="118">
        <f t="shared" si="13"/>
        <v>2.0756286856581237E-4</v>
      </c>
      <c r="J406" s="119">
        <v>356.74252231500003</v>
      </c>
      <c r="K406" s="119">
        <v>19.0081818181818</v>
      </c>
      <c r="M406"/>
      <c r="N406" s="161"/>
    </row>
    <row r="407" spans="1:14" ht="12.75" x14ac:dyDescent="0.2">
      <c r="A407" s="116" t="s">
        <v>1767</v>
      </c>
      <c r="B407" s="59" t="s">
        <v>274</v>
      </c>
      <c r="C407" s="59" t="s">
        <v>1752</v>
      </c>
      <c r="D407" s="116" t="s">
        <v>210</v>
      </c>
      <c r="E407" s="116" t="s">
        <v>211</v>
      </c>
      <c r="F407" s="117">
        <v>3.7622651600000001</v>
      </c>
      <c r="G407" s="117">
        <v>9.1260876799999995</v>
      </c>
      <c r="H407" s="74">
        <f t="shared" si="12"/>
        <v>-0.5877461085274166</v>
      </c>
      <c r="I407" s="118">
        <f t="shared" si="13"/>
        <v>2.017943657023493E-4</v>
      </c>
      <c r="J407" s="119">
        <v>56.518240244121301</v>
      </c>
      <c r="K407" s="119">
        <v>16.076772727272701</v>
      </c>
      <c r="M407"/>
      <c r="N407" s="161"/>
    </row>
    <row r="408" spans="1:14" ht="12.75" x14ac:dyDescent="0.2">
      <c r="A408" s="116" t="s">
        <v>2162</v>
      </c>
      <c r="B408" s="59" t="s">
        <v>1811</v>
      </c>
      <c r="C408" s="59" t="s">
        <v>272</v>
      </c>
      <c r="D408" s="116" t="s">
        <v>761</v>
      </c>
      <c r="E408" s="116" t="s">
        <v>933</v>
      </c>
      <c r="F408" s="117">
        <v>3.7504658900000001</v>
      </c>
      <c r="G408" s="117">
        <v>0.43026829999999999</v>
      </c>
      <c r="H408" s="74">
        <f t="shared" si="12"/>
        <v>7.7165749603212692</v>
      </c>
      <c r="I408" s="118">
        <f t="shared" si="13"/>
        <v>2.0116149531598858E-4</v>
      </c>
      <c r="J408" s="119">
        <v>123.4795</v>
      </c>
      <c r="K408" s="119">
        <v>38.2114090909091</v>
      </c>
      <c r="M408"/>
      <c r="N408" s="161"/>
    </row>
    <row r="409" spans="1:14" ht="12.75" x14ac:dyDescent="0.2">
      <c r="A409" s="116" t="s">
        <v>1651</v>
      </c>
      <c r="B409" s="59" t="s">
        <v>845</v>
      </c>
      <c r="C409" s="59" t="s">
        <v>810</v>
      </c>
      <c r="D409" s="116" t="s">
        <v>210</v>
      </c>
      <c r="E409" s="116" t="s">
        <v>211</v>
      </c>
      <c r="F409" s="117">
        <v>3.7273976719999999</v>
      </c>
      <c r="G409" s="117">
        <v>4.0705668719999997</v>
      </c>
      <c r="H409" s="74">
        <f t="shared" si="12"/>
        <v>-8.4305014704595616E-2</v>
      </c>
      <c r="I409" s="118">
        <f t="shared" si="13"/>
        <v>1.9992419910712871E-4</v>
      </c>
      <c r="J409" s="119">
        <v>310.65971006281814</v>
      </c>
      <c r="K409" s="119">
        <v>45.165909090909103</v>
      </c>
      <c r="M409"/>
      <c r="N409" s="161"/>
    </row>
    <row r="410" spans="1:14" ht="12.75" x14ac:dyDescent="0.2">
      <c r="A410" s="116" t="s">
        <v>1719</v>
      </c>
      <c r="B410" s="59" t="s">
        <v>374</v>
      </c>
      <c r="C410" s="59" t="s">
        <v>810</v>
      </c>
      <c r="D410" s="116" t="s">
        <v>210</v>
      </c>
      <c r="E410" s="116" t="s">
        <v>211</v>
      </c>
      <c r="F410" s="117">
        <v>3.6629750299999997</v>
      </c>
      <c r="G410" s="117">
        <v>3.4395279400000001</v>
      </c>
      <c r="H410" s="74">
        <f t="shared" si="12"/>
        <v>6.4964464280525602E-2</v>
      </c>
      <c r="I410" s="118">
        <f t="shared" si="13"/>
        <v>1.9646880039746954E-4</v>
      </c>
      <c r="J410" s="119">
        <v>74.185959799999992</v>
      </c>
      <c r="K410" s="119">
        <v>23.8994545454545</v>
      </c>
      <c r="M410"/>
      <c r="N410" s="161"/>
    </row>
    <row r="411" spans="1:14" ht="12.75" x14ac:dyDescent="0.2">
      <c r="A411" s="116" t="s">
        <v>2178</v>
      </c>
      <c r="B411" s="59" t="s">
        <v>228</v>
      </c>
      <c r="C411" s="59" t="s">
        <v>807</v>
      </c>
      <c r="D411" s="116" t="s">
        <v>209</v>
      </c>
      <c r="E411" s="116" t="s">
        <v>933</v>
      </c>
      <c r="F411" s="117">
        <v>3.61923795</v>
      </c>
      <c r="G411" s="117">
        <v>5.6170205300000005</v>
      </c>
      <c r="H411" s="74">
        <f t="shared" si="12"/>
        <v>-0.35566588537998456</v>
      </c>
      <c r="I411" s="118">
        <f t="shared" si="13"/>
        <v>1.941229008021649E-4</v>
      </c>
      <c r="J411" s="119">
        <v>9.6243497599999994</v>
      </c>
      <c r="K411" s="119">
        <v>15.528818181818201</v>
      </c>
      <c r="M411"/>
      <c r="N411" s="161"/>
    </row>
    <row r="412" spans="1:14" ht="12.75" x14ac:dyDescent="0.2">
      <c r="A412" s="116" t="s">
        <v>1979</v>
      </c>
      <c r="B412" s="59" t="s">
        <v>516</v>
      </c>
      <c r="C412" s="59" t="s">
        <v>806</v>
      </c>
      <c r="D412" s="116" t="s">
        <v>209</v>
      </c>
      <c r="E412" s="116" t="s">
        <v>933</v>
      </c>
      <c r="F412" s="117">
        <v>3.5597072280000002</v>
      </c>
      <c r="G412" s="117">
        <v>2.2917678009999998</v>
      </c>
      <c r="H412" s="74">
        <f t="shared" si="12"/>
        <v>0.55325824302389726</v>
      </c>
      <c r="I412" s="118">
        <f t="shared" si="13"/>
        <v>1.9092988707907236E-4</v>
      </c>
      <c r="J412" s="119">
        <v>495.24621270999995</v>
      </c>
      <c r="K412" s="119">
        <v>8.0643636363636393</v>
      </c>
      <c r="M412"/>
      <c r="N412" s="161"/>
    </row>
    <row r="413" spans="1:14" ht="12.75" x14ac:dyDescent="0.2">
      <c r="A413" s="116" t="s">
        <v>2000</v>
      </c>
      <c r="B413" s="59" t="s">
        <v>413</v>
      </c>
      <c r="C413" s="59" t="s">
        <v>806</v>
      </c>
      <c r="D413" s="116" t="s">
        <v>209</v>
      </c>
      <c r="E413" s="116" t="s">
        <v>933</v>
      </c>
      <c r="F413" s="117">
        <v>3.5534169500000004</v>
      </c>
      <c r="G413" s="117">
        <v>9.3842563200000004</v>
      </c>
      <c r="H413" s="74">
        <f t="shared" si="12"/>
        <v>-0.62134272244601263</v>
      </c>
      <c r="I413" s="118">
        <f t="shared" si="13"/>
        <v>1.9059249920099378E-4</v>
      </c>
      <c r="J413" s="119">
        <v>164.80754109999998</v>
      </c>
      <c r="K413" s="119">
        <v>10.5598636363636</v>
      </c>
      <c r="M413"/>
      <c r="N413" s="161"/>
    </row>
    <row r="414" spans="1:14" ht="12.75" x14ac:dyDescent="0.2">
      <c r="A414" s="116" t="s">
        <v>2551</v>
      </c>
      <c r="B414" s="59" t="s">
        <v>2552</v>
      </c>
      <c r="C414" s="59" t="s">
        <v>807</v>
      </c>
      <c r="D414" s="116" t="s">
        <v>209</v>
      </c>
      <c r="E414" s="116" t="s">
        <v>933</v>
      </c>
      <c r="F414" s="117">
        <v>3.5139571899999997</v>
      </c>
      <c r="G414" s="117">
        <v>10.68816108</v>
      </c>
      <c r="H414" s="74">
        <f t="shared" si="12"/>
        <v>-0.6712290202497585</v>
      </c>
      <c r="I414" s="118">
        <f t="shared" si="13"/>
        <v>1.8847601965972532E-4</v>
      </c>
      <c r="J414" s="119">
        <v>189.24529644066001</v>
      </c>
      <c r="K414" s="119">
        <v>26.767681818181799</v>
      </c>
      <c r="M414"/>
      <c r="N414" s="161"/>
    </row>
    <row r="415" spans="1:14" ht="12.75" x14ac:dyDescent="0.2">
      <c r="A415" s="116" t="s">
        <v>2121</v>
      </c>
      <c r="B415" s="59" t="s">
        <v>230</v>
      </c>
      <c r="C415" s="59" t="s">
        <v>807</v>
      </c>
      <c r="D415" s="116" t="s">
        <v>209</v>
      </c>
      <c r="E415" s="116" t="s">
        <v>933</v>
      </c>
      <c r="F415" s="117">
        <v>3.4671339300000001</v>
      </c>
      <c r="G415" s="117">
        <v>3.2491994399999999</v>
      </c>
      <c r="H415" s="74">
        <f t="shared" si="12"/>
        <v>6.7073288058919545E-2</v>
      </c>
      <c r="I415" s="118">
        <f t="shared" si="13"/>
        <v>1.8596458847399357E-4</v>
      </c>
      <c r="J415" s="119">
        <v>31.498656350000001</v>
      </c>
      <c r="K415" s="119">
        <v>16.278636363636402</v>
      </c>
      <c r="M415"/>
      <c r="N415" s="161"/>
    </row>
    <row r="416" spans="1:14" ht="12.75" x14ac:dyDescent="0.2">
      <c r="A416" s="116" t="s">
        <v>2340</v>
      </c>
      <c r="B416" s="59" t="s">
        <v>342</v>
      </c>
      <c r="C416" s="59" t="s">
        <v>808</v>
      </c>
      <c r="D416" s="116" t="s">
        <v>209</v>
      </c>
      <c r="E416" s="116" t="s">
        <v>933</v>
      </c>
      <c r="F416" s="117">
        <v>3.4644223950000002</v>
      </c>
      <c r="G416" s="117">
        <v>6.8106668959999999</v>
      </c>
      <c r="H416" s="74">
        <f t="shared" si="12"/>
        <v>-0.49132405858305828</v>
      </c>
      <c r="I416" s="118">
        <f t="shared" si="13"/>
        <v>1.8581915149330913E-4</v>
      </c>
      <c r="J416" s="119">
        <v>177.36548778</v>
      </c>
      <c r="K416" s="119">
        <v>41.713409090909103</v>
      </c>
      <c r="M416"/>
      <c r="N416" s="161"/>
    </row>
    <row r="417" spans="1:14" ht="12.75" x14ac:dyDescent="0.2">
      <c r="A417" s="116" t="s">
        <v>2275</v>
      </c>
      <c r="B417" s="59" t="s">
        <v>880</v>
      </c>
      <c r="C417" s="59" t="s">
        <v>805</v>
      </c>
      <c r="D417" s="116" t="s">
        <v>209</v>
      </c>
      <c r="E417" s="116" t="s">
        <v>2801</v>
      </c>
      <c r="F417" s="117">
        <v>3.45041581493542</v>
      </c>
      <c r="G417" s="117">
        <v>4.3691314849256395</v>
      </c>
      <c r="H417" s="74">
        <f t="shared" si="12"/>
        <v>-0.21027420968216881</v>
      </c>
      <c r="I417" s="118">
        <f t="shared" si="13"/>
        <v>1.850678889374846E-4</v>
      </c>
      <c r="J417" s="119">
        <v>17.384898114000002</v>
      </c>
      <c r="K417" s="119">
        <v>40.632681818181801</v>
      </c>
      <c r="M417"/>
      <c r="N417" s="161"/>
    </row>
    <row r="418" spans="1:14" ht="12.75" x14ac:dyDescent="0.2">
      <c r="A418" s="116" t="s">
        <v>2055</v>
      </c>
      <c r="B418" s="59" t="s">
        <v>404</v>
      </c>
      <c r="C418" s="59" t="s">
        <v>810</v>
      </c>
      <c r="D418" s="116" t="s">
        <v>210</v>
      </c>
      <c r="E418" s="116" t="s">
        <v>211</v>
      </c>
      <c r="F418" s="117">
        <v>3.4430791439999999</v>
      </c>
      <c r="G418" s="117">
        <v>5.4633089769999996</v>
      </c>
      <c r="H418" s="74">
        <f t="shared" si="12"/>
        <v>-0.3697813617177742</v>
      </c>
      <c r="I418" s="118">
        <f t="shared" si="13"/>
        <v>1.8467437630750825E-4</v>
      </c>
      <c r="J418" s="119">
        <v>92.47531545999999</v>
      </c>
      <c r="K418" s="119">
        <v>32.452772727272702</v>
      </c>
      <c r="M418"/>
      <c r="N418" s="161"/>
    </row>
    <row r="419" spans="1:14" ht="12.75" x14ac:dyDescent="0.2">
      <c r="A419" s="116" t="s">
        <v>2717</v>
      </c>
      <c r="B419" s="59" t="s">
        <v>74</v>
      </c>
      <c r="C419" s="59" t="s">
        <v>805</v>
      </c>
      <c r="D419" s="116" t="s">
        <v>209</v>
      </c>
      <c r="E419" s="116" t="s">
        <v>2801</v>
      </c>
      <c r="F419" s="117">
        <v>3.4357480699999998</v>
      </c>
      <c r="G419" s="117">
        <v>3.3506907699999999</v>
      </c>
      <c r="H419" s="74">
        <f t="shared" si="12"/>
        <v>2.5385004418059021E-2</v>
      </c>
      <c r="I419" s="118">
        <f t="shared" si="13"/>
        <v>1.8428116387700881E-4</v>
      </c>
      <c r="J419" s="119">
        <v>598.71679874999995</v>
      </c>
      <c r="K419" s="119">
        <v>8.0911818181818198</v>
      </c>
      <c r="M419"/>
      <c r="N419" s="161"/>
    </row>
    <row r="420" spans="1:14" ht="12.75" x14ac:dyDescent="0.2">
      <c r="A420" s="116" t="s">
        <v>2306</v>
      </c>
      <c r="B420" s="59" t="s">
        <v>296</v>
      </c>
      <c r="C420" s="59" t="s">
        <v>631</v>
      </c>
      <c r="D420" s="116" t="s">
        <v>761</v>
      </c>
      <c r="E420" s="116" t="s">
        <v>933</v>
      </c>
      <c r="F420" s="117">
        <v>3.3988308040000001</v>
      </c>
      <c r="G420" s="117">
        <v>4.9554332900000002</v>
      </c>
      <c r="H420" s="74">
        <f t="shared" si="12"/>
        <v>-0.31412035939242766</v>
      </c>
      <c r="I420" s="118">
        <f t="shared" si="13"/>
        <v>1.8230105456543258E-4</v>
      </c>
      <c r="J420" s="119">
        <v>32.185957592880001</v>
      </c>
      <c r="K420" s="119">
        <v>22.562818181818201</v>
      </c>
      <c r="M420"/>
      <c r="N420" s="161"/>
    </row>
    <row r="421" spans="1:14" ht="12.75" x14ac:dyDescent="0.2">
      <c r="A421" s="116" t="s">
        <v>2195</v>
      </c>
      <c r="B421" s="59" t="s">
        <v>2759</v>
      </c>
      <c r="C421" s="59" t="s">
        <v>147</v>
      </c>
      <c r="D421" s="116" t="s">
        <v>210</v>
      </c>
      <c r="E421" s="116" t="s">
        <v>933</v>
      </c>
      <c r="F421" s="117">
        <v>3.3928933699999999</v>
      </c>
      <c r="G421" s="117">
        <v>0.62146544999999997</v>
      </c>
      <c r="H421" s="74">
        <f t="shared" si="12"/>
        <v>4.4595044181458521</v>
      </c>
      <c r="I421" s="118">
        <f t="shared" si="13"/>
        <v>1.8198259196990153E-4</v>
      </c>
      <c r="J421" s="119">
        <v>122.45819032</v>
      </c>
      <c r="K421" s="119">
        <v>30.1196818181818</v>
      </c>
      <c r="M421"/>
      <c r="N421" s="161"/>
    </row>
    <row r="422" spans="1:14" ht="12.75" x14ac:dyDescent="0.2">
      <c r="A422" s="116" t="s">
        <v>2425</v>
      </c>
      <c r="B422" s="59" t="s">
        <v>560</v>
      </c>
      <c r="C422" s="59" t="s">
        <v>811</v>
      </c>
      <c r="D422" s="116" t="s">
        <v>210</v>
      </c>
      <c r="E422" s="116" t="s">
        <v>933</v>
      </c>
      <c r="F422" s="117">
        <v>3.3782492299999998</v>
      </c>
      <c r="G422" s="117">
        <v>0.51454917999999994</v>
      </c>
      <c r="H422" s="74">
        <f t="shared" si="12"/>
        <v>5.5654545013559256</v>
      </c>
      <c r="I422" s="118">
        <f t="shared" si="13"/>
        <v>1.8119713299322577E-4</v>
      </c>
      <c r="J422" s="119">
        <v>399.38630119999999</v>
      </c>
      <c r="K422" s="119">
        <v>9.6759545454545499</v>
      </c>
      <c r="M422"/>
      <c r="N422" s="161"/>
    </row>
    <row r="423" spans="1:14" ht="12.75" x14ac:dyDescent="0.2">
      <c r="A423" s="116" t="s">
        <v>1990</v>
      </c>
      <c r="B423" s="59" t="s">
        <v>415</v>
      </c>
      <c r="C423" s="59" t="s">
        <v>806</v>
      </c>
      <c r="D423" s="116" t="s">
        <v>209</v>
      </c>
      <c r="E423" s="116" t="s">
        <v>933</v>
      </c>
      <c r="F423" s="117">
        <v>3.3574738700000002</v>
      </c>
      <c r="G423" s="117">
        <v>2.5996799199999998</v>
      </c>
      <c r="H423" s="74">
        <f t="shared" si="12"/>
        <v>0.29149509682715102</v>
      </c>
      <c r="I423" s="118">
        <f t="shared" si="13"/>
        <v>1.8008281743726485E-4</v>
      </c>
      <c r="J423" s="119">
        <v>69.156942639999997</v>
      </c>
      <c r="K423" s="119">
        <v>9.7113636363636395</v>
      </c>
      <c r="M423"/>
      <c r="N423" s="161"/>
    </row>
    <row r="424" spans="1:14" ht="12.75" x14ac:dyDescent="0.2">
      <c r="A424" s="116" t="s">
        <v>1707</v>
      </c>
      <c r="B424" s="59" t="s">
        <v>7</v>
      </c>
      <c r="C424" s="59" t="s">
        <v>810</v>
      </c>
      <c r="D424" s="116" t="s">
        <v>761</v>
      </c>
      <c r="E424" s="116" t="s">
        <v>933</v>
      </c>
      <c r="F424" s="117">
        <v>3.3530273350000002</v>
      </c>
      <c r="G424" s="117">
        <v>2.0637746670000001</v>
      </c>
      <c r="H424" s="74">
        <f t="shared" si="12"/>
        <v>0.62470612156225291</v>
      </c>
      <c r="I424" s="118">
        <f t="shared" si="13"/>
        <v>1.7984432129950238E-4</v>
      </c>
      <c r="J424" s="119">
        <v>403.82481464</v>
      </c>
      <c r="K424" s="119">
        <v>29.060909090909099</v>
      </c>
      <c r="M424"/>
      <c r="N424" s="161"/>
    </row>
    <row r="425" spans="1:14" ht="12.75" x14ac:dyDescent="0.2">
      <c r="A425" s="116" t="s">
        <v>1582</v>
      </c>
      <c r="B425" s="59" t="s">
        <v>930</v>
      </c>
      <c r="C425" s="59" t="s">
        <v>631</v>
      </c>
      <c r="D425" s="116" t="s">
        <v>209</v>
      </c>
      <c r="E425" s="116" t="s">
        <v>933</v>
      </c>
      <c r="F425" s="117">
        <v>3.3496956099999999</v>
      </c>
      <c r="G425" s="117">
        <v>8.4887239559999994</v>
      </c>
      <c r="H425" s="74">
        <f t="shared" si="12"/>
        <v>-0.60539468271525454</v>
      </c>
      <c r="I425" s="118">
        <f t="shared" si="13"/>
        <v>1.7966561955880164E-4</v>
      </c>
      <c r="J425" s="119">
        <v>123.024753005634</v>
      </c>
      <c r="K425" s="119">
        <v>43.307863636363599</v>
      </c>
      <c r="M425"/>
      <c r="N425" s="161"/>
    </row>
    <row r="426" spans="1:14" ht="12.75" x14ac:dyDescent="0.2">
      <c r="A426" s="116" t="s">
        <v>2159</v>
      </c>
      <c r="B426" s="59" t="s">
        <v>1099</v>
      </c>
      <c r="C426" s="59" t="s">
        <v>807</v>
      </c>
      <c r="D426" s="116" t="s">
        <v>209</v>
      </c>
      <c r="E426" s="116" t="s">
        <v>933</v>
      </c>
      <c r="F426" s="117">
        <v>3.3460520499999999</v>
      </c>
      <c r="G426" s="117">
        <v>7.3937710299999999</v>
      </c>
      <c r="H426" s="74">
        <f t="shared" si="12"/>
        <v>-0.54744986875797264</v>
      </c>
      <c r="I426" s="118">
        <f t="shared" si="13"/>
        <v>1.7947019211075372E-4</v>
      </c>
      <c r="J426" s="119">
        <v>261.4839719256193</v>
      </c>
      <c r="K426" s="119">
        <v>21.196954545454499</v>
      </c>
      <c r="M426"/>
      <c r="N426" s="161"/>
    </row>
    <row r="427" spans="1:14" ht="12.75" x14ac:dyDescent="0.2">
      <c r="A427" s="116" t="s">
        <v>2186</v>
      </c>
      <c r="B427" s="59" t="s">
        <v>2751</v>
      </c>
      <c r="C427" s="59" t="s">
        <v>147</v>
      </c>
      <c r="D427" s="116" t="s">
        <v>210</v>
      </c>
      <c r="E427" s="116" t="s">
        <v>933</v>
      </c>
      <c r="F427" s="117">
        <v>3.3459078199999999</v>
      </c>
      <c r="G427" s="117">
        <v>0.65260705000000008</v>
      </c>
      <c r="H427" s="74">
        <f t="shared" si="12"/>
        <v>4.1269869364727203</v>
      </c>
      <c r="I427" s="118">
        <f t="shared" si="13"/>
        <v>1.7946245613252584E-4</v>
      </c>
      <c r="J427" s="119">
        <v>175.25244479</v>
      </c>
      <c r="K427" s="119">
        <v>28.121909090909099</v>
      </c>
      <c r="M427"/>
      <c r="N427" s="161"/>
    </row>
    <row r="428" spans="1:14" ht="12.75" x14ac:dyDescent="0.2">
      <c r="A428" s="116" t="s">
        <v>1729</v>
      </c>
      <c r="B428" s="59" t="s">
        <v>12</v>
      </c>
      <c r="C428" s="59" t="s">
        <v>810</v>
      </c>
      <c r="D428" s="116" t="s">
        <v>761</v>
      </c>
      <c r="E428" s="116" t="s">
        <v>933</v>
      </c>
      <c r="F428" s="117">
        <v>3.3366440699999997</v>
      </c>
      <c r="G428" s="117">
        <v>4.4626037500000004</v>
      </c>
      <c r="H428" s="74">
        <f t="shared" si="12"/>
        <v>-0.25231002864639296</v>
      </c>
      <c r="I428" s="118">
        <f t="shared" si="13"/>
        <v>1.7896558191559127E-4</v>
      </c>
      <c r="J428" s="119">
        <v>149.92516638000001</v>
      </c>
      <c r="K428" s="119">
        <v>12.0755</v>
      </c>
      <c r="M428"/>
      <c r="N428" s="161"/>
    </row>
    <row r="429" spans="1:14" ht="12.75" x14ac:dyDescent="0.2">
      <c r="A429" s="116" t="s">
        <v>2241</v>
      </c>
      <c r="B429" s="59" t="s">
        <v>2242</v>
      </c>
      <c r="C429" s="59" t="s">
        <v>810</v>
      </c>
      <c r="D429" s="116" t="s">
        <v>210</v>
      </c>
      <c r="E429" s="116" t="s">
        <v>933</v>
      </c>
      <c r="F429" s="117">
        <v>3.32875166</v>
      </c>
      <c r="G429" s="117">
        <v>2.8863433199999999</v>
      </c>
      <c r="H429" s="74">
        <f t="shared" si="12"/>
        <v>0.15327640926651798</v>
      </c>
      <c r="I429" s="118">
        <f t="shared" si="13"/>
        <v>1.7854226144186559E-4</v>
      </c>
      <c r="J429" s="119">
        <v>55.472311020000006</v>
      </c>
      <c r="K429" s="119">
        <v>32.198727272727297</v>
      </c>
      <c r="M429"/>
      <c r="N429" s="161"/>
    </row>
    <row r="430" spans="1:14" ht="12.75" x14ac:dyDescent="0.2">
      <c r="A430" s="116" t="s">
        <v>2720</v>
      </c>
      <c r="B430" s="59" t="s">
        <v>72</v>
      </c>
      <c r="C430" s="59" t="s">
        <v>805</v>
      </c>
      <c r="D430" s="116" t="s">
        <v>209</v>
      </c>
      <c r="E430" s="116" t="s">
        <v>2801</v>
      </c>
      <c r="F430" s="117">
        <v>3.2999952850000001</v>
      </c>
      <c r="G430" s="117">
        <v>10.20001225</v>
      </c>
      <c r="H430" s="74">
        <f t="shared" si="12"/>
        <v>-0.67647143904165408</v>
      </c>
      <c r="I430" s="118">
        <f t="shared" si="13"/>
        <v>1.7699987295879976E-4</v>
      </c>
      <c r="J430" s="119">
        <v>710.70400038000002</v>
      </c>
      <c r="K430" s="119">
        <v>14.412681818181801</v>
      </c>
      <c r="M430"/>
      <c r="N430" s="161"/>
    </row>
    <row r="431" spans="1:14" ht="12.75" x14ac:dyDescent="0.2">
      <c r="A431" s="116" t="s">
        <v>1573</v>
      </c>
      <c r="B431" s="59" t="s">
        <v>143</v>
      </c>
      <c r="C431" s="59" t="s">
        <v>631</v>
      </c>
      <c r="D431" s="116" t="s">
        <v>209</v>
      </c>
      <c r="E431" s="116" t="s">
        <v>933</v>
      </c>
      <c r="F431" s="117">
        <v>3.2953976709999999</v>
      </c>
      <c r="G431" s="117">
        <v>3.38996466</v>
      </c>
      <c r="H431" s="74">
        <f t="shared" si="12"/>
        <v>-2.7896157772924979E-2</v>
      </c>
      <c r="I431" s="118">
        <f t="shared" si="13"/>
        <v>1.7675327348709366E-4</v>
      </c>
      <c r="J431" s="119">
        <v>73.798516148536009</v>
      </c>
      <c r="K431" s="119">
        <v>76.446727272727301</v>
      </c>
      <c r="M431"/>
      <c r="N431" s="161"/>
    </row>
    <row r="432" spans="1:14" ht="12.75" x14ac:dyDescent="0.2">
      <c r="A432" s="116" t="s">
        <v>1646</v>
      </c>
      <c r="B432" s="59" t="s">
        <v>1600</v>
      </c>
      <c r="C432" s="59" t="s">
        <v>810</v>
      </c>
      <c r="D432" s="116" t="s">
        <v>761</v>
      </c>
      <c r="E432" s="116" t="s">
        <v>933</v>
      </c>
      <c r="F432" s="117">
        <v>3.2829670399999999</v>
      </c>
      <c r="G432" s="117">
        <v>4.7753462199999994</v>
      </c>
      <c r="H432" s="74">
        <f t="shared" si="12"/>
        <v>-0.31251748276379421</v>
      </c>
      <c r="I432" s="118">
        <f t="shared" si="13"/>
        <v>1.7608653916847242E-4</v>
      </c>
      <c r="J432" s="119">
        <v>296.45079182061085</v>
      </c>
      <c r="K432" s="119">
        <v>57.852409090909099</v>
      </c>
      <c r="M432"/>
      <c r="N432" s="161"/>
    </row>
    <row r="433" spans="1:14" ht="12.75" x14ac:dyDescent="0.2">
      <c r="A433" s="116" t="s">
        <v>2732</v>
      </c>
      <c r="B433" s="59" t="s">
        <v>181</v>
      </c>
      <c r="C433" s="59" t="s">
        <v>805</v>
      </c>
      <c r="D433" s="116" t="s">
        <v>209</v>
      </c>
      <c r="E433" s="116" t="s">
        <v>933</v>
      </c>
      <c r="F433" s="117">
        <v>3.2541777769999998</v>
      </c>
      <c r="G433" s="117">
        <v>3.8203130159999996</v>
      </c>
      <c r="H433" s="74">
        <f t="shared" si="12"/>
        <v>-0.14819079919078548</v>
      </c>
      <c r="I433" s="118">
        <f t="shared" si="13"/>
        <v>1.7454238669142503E-4</v>
      </c>
      <c r="J433" s="119">
        <v>273.68997000000002</v>
      </c>
      <c r="K433" s="119">
        <v>10.699590909090899</v>
      </c>
      <c r="M433"/>
      <c r="N433" s="161"/>
    </row>
    <row r="434" spans="1:14" ht="12.75" x14ac:dyDescent="0.2">
      <c r="A434" s="116" t="s">
        <v>1563</v>
      </c>
      <c r="B434" s="59" t="s">
        <v>367</v>
      </c>
      <c r="C434" s="59" t="s">
        <v>631</v>
      </c>
      <c r="D434" s="116" t="s">
        <v>209</v>
      </c>
      <c r="E434" s="116" t="s">
        <v>933</v>
      </c>
      <c r="F434" s="117">
        <v>3.22801407</v>
      </c>
      <c r="G434" s="117">
        <v>0.43823784600000004</v>
      </c>
      <c r="H434" s="74">
        <f t="shared" si="12"/>
        <v>6.3658952540579978</v>
      </c>
      <c r="I434" s="118">
        <f t="shared" si="13"/>
        <v>1.7313905959087395E-4</v>
      </c>
      <c r="J434" s="119">
        <v>34.276200120001356</v>
      </c>
      <c r="K434" s="119">
        <v>16.690999999999999</v>
      </c>
      <c r="M434"/>
      <c r="N434" s="161"/>
    </row>
    <row r="435" spans="1:14" ht="12.75" x14ac:dyDescent="0.2">
      <c r="A435" s="116" t="s">
        <v>1508</v>
      </c>
      <c r="B435" s="59" t="s">
        <v>776</v>
      </c>
      <c r="C435" s="59" t="s">
        <v>147</v>
      </c>
      <c r="D435" s="116" t="s">
        <v>761</v>
      </c>
      <c r="E435" s="116" t="s">
        <v>933</v>
      </c>
      <c r="F435" s="117">
        <v>3.2218844470000003</v>
      </c>
      <c r="G435" s="117">
        <v>0.113051174</v>
      </c>
      <c r="H435" s="74">
        <f t="shared" si="12"/>
        <v>27.499345323030436</v>
      </c>
      <c r="I435" s="118">
        <f t="shared" si="13"/>
        <v>1.7281028866892239E-4</v>
      </c>
      <c r="J435" s="119">
        <v>28.269931995</v>
      </c>
      <c r="K435" s="119">
        <v>24.3200454545455</v>
      </c>
      <c r="M435"/>
      <c r="N435" s="161"/>
    </row>
    <row r="436" spans="1:14" ht="12.75" x14ac:dyDescent="0.2">
      <c r="A436" s="116" t="s">
        <v>2153</v>
      </c>
      <c r="B436" s="59" t="s">
        <v>109</v>
      </c>
      <c r="C436" s="59" t="s">
        <v>631</v>
      </c>
      <c r="D436" s="116" t="s">
        <v>209</v>
      </c>
      <c r="E436" s="116" t="s">
        <v>933</v>
      </c>
      <c r="F436" s="117">
        <v>3.220811662</v>
      </c>
      <c r="G436" s="117">
        <v>8.7769852899999989</v>
      </c>
      <c r="H436" s="74">
        <f t="shared" si="12"/>
        <v>-0.63303895864225601</v>
      </c>
      <c r="I436" s="118">
        <f t="shared" si="13"/>
        <v>1.7275274834164519E-4</v>
      </c>
      <c r="J436" s="119">
        <v>36.375437460600004</v>
      </c>
      <c r="K436" s="119">
        <v>32.5699545454545</v>
      </c>
      <c r="M436"/>
      <c r="N436" s="161"/>
    </row>
    <row r="437" spans="1:14" ht="12.75" x14ac:dyDescent="0.2">
      <c r="A437" s="116" t="s">
        <v>1540</v>
      </c>
      <c r="B437" s="59" t="s">
        <v>870</v>
      </c>
      <c r="C437" s="59" t="s">
        <v>631</v>
      </c>
      <c r="D437" s="116" t="s">
        <v>209</v>
      </c>
      <c r="E437" s="116" t="s">
        <v>933</v>
      </c>
      <c r="F437" s="117">
        <v>3.1723063809999998</v>
      </c>
      <c r="G437" s="117">
        <v>4.1672231850000001</v>
      </c>
      <c r="H437" s="74">
        <f t="shared" si="12"/>
        <v>-0.2387481447073011</v>
      </c>
      <c r="I437" s="118">
        <f t="shared" si="13"/>
        <v>1.7015109960176496E-4</v>
      </c>
      <c r="J437" s="119">
        <v>60.663597640480006</v>
      </c>
      <c r="K437" s="119">
        <v>13.8638181818182</v>
      </c>
      <c r="M437"/>
      <c r="N437" s="161"/>
    </row>
    <row r="438" spans="1:14" ht="12.75" x14ac:dyDescent="0.2">
      <c r="A438" s="116" t="s">
        <v>2530</v>
      </c>
      <c r="B438" s="59" t="s">
        <v>2531</v>
      </c>
      <c r="C438" s="59" t="s">
        <v>1788</v>
      </c>
      <c r="D438" s="116" t="s">
        <v>210</v>
      </c>
      <c r="E438" s="116" t="s">
        <v>933</v>
      </c>
      <c r="F438" s="117">
        <v>3.1705651100000001</v>
      </c>
      <c r="G438" s="117">
        <v>0.44328665</v>
      </c>
      <c r="H438" s="74">
        <f t="shared" si="12"/>
        <v>6.1524037775556746</v>
      </c>
      <c r="I438" s="118">
        <f t="shared" si="13"/>
        <v>1.7005770409081144E-4</v>
      </c>
      <c r="J438" s="119">
        <v>322.13231007002861</v>
      </c>
      <c r="K438" s="119">
        <v>40.035863636363601</v>
      </c>
      <c r="M438"/>
      <c r="N438" s="161"/>
    </row>
    <row r="439" spans="1:14" ht="12.75" x14ac:dyDescent="0.2">
      <c r="A439" s="116" t="s">
        <v>2452</v>
      </c>
      <c r="B439" s="59" t="s">
        <v>206</v>
      </c>
      <c r="C439" s="59" t="s">
        <v>811</v>
      </c>
      <c r="D439" s="116" t="s">
        <v>209</v>
      </c>
      <c r="E439" s="116" t="s">
        <v>933</v>
      </c>
      <c r="F439" s="117">
        <v>3.1486927659999999</v>
      </c>
      <c r="G439" s="117">
        <v>4.6172104970000003</v>
      </c>
      <c r="H439" s="74">
        <f t="shared" si="12"/>
        <v>-0.31805301749923665</v>
      </c>
      <c r="I439" s="118">
        <f t="shared" si="13"/>
        <v>1.6888455026028675E-4</v>
      </c>
      <c r="J439" s="119">
        <v>155.2073254</v>
      </c>
      <c r="K439" s="119">
        <v>19.160363636363599</v>
      </c>
      <c r="M439"/>
      <c r="N439" s="161"/>
    </row>
    <row r="440" spans="1:14" ht="12.75" x14ac:dyDescent="0.2">
      <c r="A440" s="116" t="s">
        <v>1614</v>
      </c>
      <c r="B440" s="59" t="s">
        <v>1615</v>
      </c>
      <c r="C440" s="59" t="s">
        <v>631</v>
      </c>
      <c r="D440" s="116" t="s">
        <v>209</v>
      </c>
      <c r="E440" s="116" t="s">
        <v>933</v>
      </c>
      <c r="F440" s="117">
        <v>3.1044157599999997</v>
      </c>
      <c r="G440" s="117">
        <v>0.23057235000000001</v>
      </c>
      <c r="H440" s="74">
        <f t="shared" si="12"/>
        <v>12.4639550665984</v>
      </c>
      <c r="I440" s="118">
        <f t="shared" si="13"/>
        <v>1.6650969097711777E-4</v>
      </c>
      <c r="J440" s="119">
        <v>26.770036050000002</v>
      </c>
      <c r="K440" s="119">
        <v>53.141090909090899</v>
      </c>
      <c r="M440"/>
      <c r="N440" s="161"/>
    </row>
    <row r="441" spans="1:14" ht="12.75" x14ac:dyDescent="0.2">
      <c r="A441" s="116" t="s">
        <v>2722</v>
      </c>
      <c r="B441" s="59" t="s">
        <v>1105</v>
      </c>
      <c r="C441" s="59" t="s">
        <v>805</v>
      </c>
      <c r="D441" s="116" t="s">
        <v>209</v>
      </c>
      <c r="E441" s="116" t="s">
        <v>2801</v>
      </c>
      <c r="F441" s="117">
        <v>3.0994544999999998</v>
      </c>
      <c r="G441" s="117">
        <v>1.6934519099999998</v>
      </c>
      <c r="H441" s="74">
        <f t="shared" si="12"/>
        <v>0.83025835082615362</v>
      </c>
      <c r="I441" s="118">
        <f t="shared" si="13"/>
        <v>1.6624358684245216E-4</v>
      </c>
      <c r="J441" s="119">
        <v>31.965674069999999</v>
      </c>
      <c r="K441" s="119">
        <v>57.0998181818182</v>
      </c>
      <c r="M441"/>
      <c r="N441" s="161"/>
    </row>
    <row r="442" spans="1:14" ht="12.75" x14ac:dyDescent="0.2">
      <c r="A442" s="116" t="s">
        <v>2524</v>
      </c>
      <c r="B442" s="59" t="s">
        <v>172</v>
      </c>
      <c r="C442" s="59" t="s">
        <v>810</v>
      </c>
      <c r="D442" s="116" t="s">
        <v>210</v>
      </c>
      <c r="E442" s="116" t="s">
        <v>933</v>
      </c>
      <c r="F442" s="117">
        <v>3.0417895610000003</v>
      </c>
      <c r="G442" s="117">
        <v>0.8329364669999999</v>
      </c>
      <c r="H442" s="74">
        <f t="shared" si="12"/>
        <v>2.6518866462356496</v>
      </c>
      <c r="I442" s="118">
        <f t="shared" si="13"/>
        <v>1.6315064700597089E-4</v>
      </c>
      <c r="J442" s="119">
        <v>314.15165414447853</v>
      </c>
      <c r="K442" s="119">
        <v>55.346227272727297</v>
      </c>
      <c r="M442"/>
      <c r="N442" s="161"/>
    </row>
    <row r="443" spans="1:14" ht="12.75" x14ac:dyDescent="0.2">
      <c r="A443" s="116" t="s">
        <v>2047</v>
      </c>
      <c r="B443" s="59" t="s">
        <v>396</v>
      </c>
      <c r="C443" s="59" t="s">
        <v>810</v>
      </c>
      <c r="D443" s="116" t="s">
        <v>210</v>
      </c>
      <c r="E443" s="116" t="s">
        <v>211</v>
      </c>
      <c r="F443" s="117">
        <v>2.983024769</v>
      </c>
      <c r="G443" s="117">
        <v>2.387209827</v>
      </c>
      <c r="H443" s="74">
        <f t="shared" si="12"/>
        <v>0.2495863309798616</v>
      </c>
      <c r="I443" s="118">
        <f t="shared" si="13"/>
        <v>1.5999871501208918E-4</v>
      </c>
      <c r="J443" s="119">
        <v>42.305879079999997</v>
      </c>
      <c r="K443" s="119">
        <v>25.270409090909101</v>
      </c>
      <c r="M443"/>
      <c r="N443" s="161"/>
    </row>
    <row r="444" spans="1:14" ht="12.75" x14ac:dyDescent="0.2">
      <c r="A444" s="116" t="s">
        <v>2460</v>
      </c>
      <c r="B444" s="59" t="s">
        <v>322</v>
      </c>
      <c r="C444" s="59" t="s">
        <v>811</v>
      </c>
      <c r="D444" s="116" t="s">
        <v>209</v>
      </c>
      <c r="E444" s="116" t="s">
        <v>933</v>
      </c>
      <c r="F444" s="117">
        <v>2.97739691</v>
      </c>
      <c r="G444" s="117">
        <v>5.8664241960000005</v>
      </c>
      <c r="H444" s="74">
        <f t="shared" si="12"/>
        <v>-0.49246818666298853</v>
      </c>
      <c r="I444" s="118">
        <f t="shared" si="13"/>
        <v>1.5969685690563735E-4</v>
      </c>
      <c r="J444" s="119">
        <v>255.03268680000002</v>
      </c>
      <c r="K444" s="119">
        <v>61.142227272727297</v>
      </c>
      <c r="M444"/>
      <c r="N444" s="161"/>
    </row>
    <row r="445" spans="1:14" ht="12.75" x14ac:dyDescent="0.2">
      <c r="A445" s="116" t="s">
        <v>1566</v>
      </c>
      <c r="B445" s="59" t="s">
        <v>148</v>
      </c>
      <c r="C445" s="59" t="s">
        <v>631</v>
      </c>
      <c r="D445" s="116" t="s">
        <v>209</v>
      </c>
      <c r="E445" s="116" t="s">
        <v>211</v>
      </c>
      <c r="F445" s="117">
        <v>2.9471311400000002</v>
      </c>
      <c r="G445" s="117">
        <v>3.7014242400000001</v>
      </c>
      <c r="H445" s="74">
        <f t="shared" si="12"/>
        <v>-0.20378455726544864</v>
      </c>
      <c r="I445" s="118">
        <f t="shared" si="13"/>
        <v>1.5807350990591572E-4</v>
      </c>
      <c r="J445" s="119">
        <v>70.461826180082809</v>
      </c>
      <c r="K445" s="119">
        <v>37.062181818181799</v>
      </c>
      <c r="M445"/>
      <c r="N445" s="161"/>
    </row>
    <row r="446" spans="1:14" ht="12.75" x14ac:dyDescent="0.2">
      <c r="A446" s="116" t="s">
        <v>2276</v>
      </c>
      <c r="B446" s="59" t="s">
        <v>462</v>
      </c>
      <c r="C446" s="59" t="s">
        <v>805</v>
      </c>
      <c r="D446" s="116" t="s">
        <v>209</v>
      </c>
      <c r="E446" s="116" t="s">
        <v>2801</v>
      </c>
      <c r="F446" s="117">
        <v>2.93456275</v>
      </c>
      <c r="G446" s="117">
        <v>18.603716133999999</v>
      </c>
      <c r="H446" s="74">
        <f t="shared" si="12"/>
        <v>-0.84225932448857266</v>
      </c>
      <c r="I446" s="118">
        <f t="shared" si="13"/>
        <v>1.573993866902225E-4</v>
      </c>
      <c r="J446" s="119">
        <v>292.96742553600001</v>
      </c>
      <c r="K446" s="119">
        <v>27.058545454545499</v>
      </c>
      <c r="M446"/>
      <c r="N446" s="161"/>
    </row>
    <row r="447" spans="1:14" ht="12.75" x14ac:dyDescent="0.2">
      <c r="A447" s="116" t="s">
        <v>1695</v>
      </c>
      <c r="B447" s="59" t="s">
        <v>914</v>
      </c>
      <c r="C447" s="59" t="s">
        <v>810</v>
      </c>
      <c r="D447" s="116" t="s">
        <v>210</v>
      </c>
      <c r="E447" s="116" t="s">
        <v>933</v>
      </c>
      <c r="F447" s="117">
        <v>2.9178067599999999</v>
      </c>
      <c r="G447" s="117">
        <v>5.8256542699999994</v>
      </c>
      <c r="H447" s="74">
        <f t="shared" si="12"/>
        <v>-0.49914522476459966</v>
      </c>
      <c r="I447" s="118">
        <f t="shared" si="13"/>
        <v>1.5650065567846018E-4</v>
      </c>
      <c r="J447" s="119">
        <v>137.38091782645262</v>
      </c>
      <c r="K447" s="119">
        <v>34.411954545454499</v>
      </c>
      <c r="M447"/>
      <c r="N447" s="161"/>
    </row>
    <row r="448" spans="1:14" ht="12.75" x14ac:dyDescent="0.2">
      <c r="A448" s="116" t="s">
        <v>1755</v>
      </c>
      <c r="B448" s="59" t="s">
        <v>248</v>
      </c>
      <c r="C448" s="59" t="s">
        <v>1752</v>
      </c>
      <c r="D448" s="116" t="s">
        <v>210</v>
      </c>
      <c r="E448" s="116" t="s">
        <v>211</v>
      </c>
      <c r="F448" s="117">
        <v>2.8923426000000001</v>
      </c>
      <c r="G448" s="117">
        <v>6.2248810900000002</v>
      </c>
      <c r="H448" s="74">
        <f t="shared" si="12"/>
        <v>-0.53535777500289572</v>
      </c>
      <c r="I448" s="118">
        <f t="shared" si="13"/>
        <v>1.5513484976186097E-4</v>
      </c>
      <c r="J448" s="119">
        <v>8.900732403372329</v>
      </c>
      <c r="K448" s="119">
        <v>17.047909090909101</v>
      </c>
      <c r="M448"/>
      <c r="N448" s="161"/>
    </row>
    <row r="449" spans="1:14" ht="12.75" x14ac:dyDescent="0.2">
      <c r="A449" s="116" t="s">
        <v>1949</v>
      </c>
      <c r="B449" s="59" t="s">
        <v>377</v>
      </c>
      <c r="C449" s="59" t="s">
        <v>806</v>
      </c>
      <c r="D449" s="116" t="s">
        <v>209</v>
      </c>
      <c r="E449" s="116" t="s">
        <v>933</v>
      </c>
      <c r="F449" s="117">
        <v>2.8782270460000001</v>
      </c>
      <c r="G449" s="117">
        <v>2.5927665180000004</v>
      </c>
      <c r="H449" s="74">
        <f t="shared" si="12"/>
        <v>0.11009881762134044</v>
      </c>
      <c r="I449" s="118">
        <f t="shared" si="13"/>
        <v>1.5437774223625336E-4</v>
      </c>
      <c r="J449" s="119">
        <v>90.924337989999998</v>
      </c>
      <c r="K449" s="119">
        <v>10.136409090909099</v>
      </c>
      <c r="M449"/>
      <c r="N449" s="161"/>
    </row>
    <row r="450" spans="1:14" ht="12.75" x14ac:dyDescent="0.2">
      <c r="A450" s="116" t="s">
        <v>2025</v>
      </c>
      <c r="B450" s="59" t="s">
        <v>571</v>
      </c>
      <c r="C450" s="59" t="s">
        <v>810</v>
      </c>
      <c r="D450" s="116" t="s">
        <v>210</v>
      </c>
      <c r="E450" s="116" t="s">
        <v>211</v>
      </c>
      <c r="F450" s="117">
        <v>2.8735444719999998</v>
      </c>
      <c r="G450" s="117">
        <v>11.200616437000001</v>
      </c>
      <c r="H450" s="74">
        <f t="shared" si="12"/>
        <v>-0.74344764967510513</v>
      </c>
      <c r="I450" s="118">
        <f t="shared" si="13"/>
        <v>1.5412658581585254E-4</v>
      </c>
      <c r="J450" s="119">
        <v>58.851348810000005</v>
      </c>
      <c r="K450" s="119">
        <v>32.329363636363603</v>
      </c>
      <c r="M450"/>
      <c r="N450" s="161"/>
    </row>
    <row r="451" spans="1:14" ht="12.75" x14ac:dyDescent="0.2">
      <c r="A451" s="116" t="s">
        <v>1690</v>
      </c>
      <c r="B451" s="59" t="s">
        <v>494</v>
      </c>
      <c r="C451" s="59" t="s">
        <v>810</v>
      </c>
      <c r="D451" s="116" t="s">
        <v>210</v>
      </c>
      <c r="E451" s="116" t="s">
        <v>211</v>
      </c>
      <c r="F451" s="117">
        <v>2.868826581</v>
      </c>
      <c r="G451" s="117">
        <v>4.4159949550000004</v>
      </c>
      <c r="H451" s="74">
        <f t="shared" si="12"/>
        <v>-0.35035555741480695</v>
      </c>
      <c r="I451" s="118">
        <f t="shared" si="13"/>
        <v>1.5387353511865027E-4</v>
      </c>
      <c r="J451" s="119">
        <v>353.5511861346917</v>
      </c>
      <c r="K451" s="119">
        <v>36.040818181818203</v>
      </c>
      <c r="M451"/>
      <c r="N451" s="161"/>
    </row>
    <row r="452" spans="1:14" ht="12.75" x14ac:dyDescent="0.2">
      <c r="A452" s="116" t="s">
        <v>1682</v>
      </c>
      <c r="B452" s="59" t="s">
        <v>309</v>
      </c>
      <c r="C452" s="59" t="s">
        <v>810</v>
      </c>
      <c r="D452" s="116" t="s">
        <v>210</v>
      </c>
      <c r="E452" s="116" t="s">
        <v>933</v>
      </c>
      <c r="F452" s="117">
        <v>2.8679491800000001</v>
      </c>
      <c r="G452" s="117">
        <v>3.994358584</v>
      </c>
      <c r="H452" s="74">
        <f t="shared" si="12"/>
        <v>-0.28200007092803359</v>
      </c>
      <c r="I452" s="118">
        <f t="shared" si="13"/>
        <v>1.538264744860973E-4</v>
      </c>
      <c r="J452" s="119">
        <v>308.18896918614792</v>
      </c>
      <c r="K452" s="119">
        <v>44.710227272727302</v>
      </c>
      <c r="M452"/>
      <c r="N452" s="161"/>
    </row>
    <row r="453" spans="1:14" ht="12.75" x14ac:dyDescent="0.2">
      <c r="A453" s="116" t="s">
        <v>1921</v>
      </c>
      <c r="B453" s="59" t="s">
        <v>814</v>
      </c>
      <c r="C453" s="59" t="s">
        <v>806</v>
      </c>
      <c r="D453" s="116" t="s">
        <v>209</v>
      </c>
      <c r="E453" s="116" t="s">
        <v>933</v>
      </c>
      <c r="F453" s="117">
        <v>2.85530236</v>
      </c>
      <c r="G453" s="117">
        <v>2.7824437299999998</v>
      </c>
      <c r="H453" s="74">
        <f t="shared" si="12"/>
        <v>2.6185122528964877E-2</v>
      </c>
      <c r="I453" s="118">
        <f t="shared" si="13"/>
        <v>1.5314814456741295E-4</v>
      </c>
      <c r="J453" s="119">
        <v>6.3554652200000001</v>
      </c>
      <c r="K453" s="119">
        <v>35.819636363636398</v>
      </c>
      <c r="M453"/>
      <c r="N453" s="161"/>
    </row>
    <row r="454" spans="1:14" ht="12.75" x14ac:dyDescent="0.2">
      <c r="A454" s="116" t="s">
        <v>2029</v>
      </c>
      <c r="B454" s="59" t="s">
        <v>589</v>
      </c>
      <c r="C454" s="59" t="s">
        <v>810</v>
      </c>
      <c r="D454" s="116" t="s">
        <v>210</v>
      </c>
      <c r="E454" s="116" t="s">
        <v>211</v>
      </c>
      <c r="F454" s="117">
        <v>2.8478888549999999</v>
      </c>
      <c r="G454" s="117">
        <v>5.4718163739999994</v>
      </c>
      <c r="H454" s="74">
        <f t="shared" si="12"/>
        <v>-0.47953500988591469</v>
      </c>
      <c r="I454" s="118">
        <f t="shared" si="13"/>
        <v>1.5275051083467886E-4</v>
      </c>
      <c r="J454" s="119">
        <v>133.85931101</v>
      </c>
      <c r="K454" s="119">
        <v>38.172272727272698</v>
      </c>
      <c r="M454"/>
      <c r="N454" s="161"/>
    </row>
    <row r="455" spans="1:14" ht="12.75" x14ac:dyDescent="0.2">
      <c r="A455" s="116" t="s">
        <v>2459</v>
      </c>
      <c r="B455" s="59" t="s">
        <v>219</v>
      </c>
      <c r="C455" s="59" t="s">
        <v>811</v>
      </c>
      <c r="D455" s="116" t="s">
        <v>209</v>
      </c>
      <c r="E455" s="116" t="s">
        <v>211</v>
      </c>
      <c r="F455" s="117">
        <v>2.8447687400000001</v>
      </c>
      <c r="G455" s="117">
        <v>1.8193513750000001</v>
      </c>
      <c r="H455" s="74">
        <f t="shared" ref="H455:H496" si="14">IF(ISERROR(F455/G455-1),"",IF((F455/G455-1)&gt;10000%,"",F455/G455-1))</f>
        <v>0.56361700059176312</v>
      </c>
      <c r="I455" s="118">
        <f t="shared" ref="I455:I518" si="15">F455/$F$1065</f>
        <v>1.5258315909295756E-4</v>
      </c>
      <c r="J455" s="119">
        <v>298.24448210000003</v>
      </c>
      <c r="K455" s="119">
        <v>34.856590909090897</v>
      </c>
      <c r="M455"/>
      <c r="N455" s="161"/>
    </row>
    <row r="456" spans="1:14" ht="12.75" x14ac:dyDescent="0.2">
      <c r="A456" s="116" t="s">
        <v>2725</v>
      </c>
      <c r="B456" s="59" t="s">
        <v>373</v>
      </c>
      <c r="C456" s="59" t="s">
        <v>810</v>
      </c>
      <c r="D456" s="116" t="s">
        <v>210</v>
      </c>
      <c r="E456" s="116" t="s">
        <v>211</v>
      </c>
      <c r="F456" s="117">
        <v>2.8174391030000003</v>
      </c>
      <c r="G456" s="117">
        <v>3.7333853050000001</v>
      </c>
      <c r="H456" s="74">
        <f t="shared" si="14"/>
        <v>-0.24533931731431613</v>
      </c>
      <c r="I456" s="118">
        <f t="shared" si="15"/>
        <v>1.5111729570248605E-4</v>
      </c>
      <c r="J456" s="119">
        <v>285.71394202035128</v>
      </c>
      <c r="K456" s="119">
        <v>41.537772727272703</v>
      </c>
      <c r="M456"/>
      <c r="N456" s="161"/>
    </row>
    <row r="457" spans="1:14" ht="12.75" x14ac:dyDescent="0.2">
      <c r="A457" s="116" t="s">
        <v>2046</v>
      </c>
      <c r="B457" s="59" t="s">
        <v>395</v>
      </c>
      <c r="C457" s="59" t="s">
        <v>810</v>
      </c>
      <c r="D457" s="116" t="s">
        <v>210</v>
      </c>
      <c r="E457" s="116" t="s">
        <v>211</v>
      </c>
      <c r="F457" s="117">
        <v>2.8089524100000003</v>
      </c>
      <c r="G457" s="117">
        <v>2.5653154200000001</v>
      </c>
      <c r="H457" s="74">
        <f t="shared" si="14"/>
        <v>9.4973502322767134E-2</v>
      </c>
      <c r="I457" s="118">
        <f t="shared" si="15"/>
        <v>1.5066210002700486E-4</v>
      </c>
      <c r="J457" s="119">
        <v>31.072890129999998</v>
      </c>
      <c r="K457" s="119">
        <v>25.9746818181818</v>
      </c>
      <c r="M457"/>
      <c r="N457" s="161"/>
    </row>
    <row r="458" spans="1:14" ht="12.75" x14ac:dyDescent="0.2">
      <c r="A458" s="116" t="s">
        <v>2544</v>
      </c>
      <c r="B458" s="59" t="s">
        <v>2546</v>
      </c>
      <c r="C458" s="59" t="s">
        <v>807</v>
      </c>
      <c r="D458" s="116" t="s">
        <v>209</v>
      </c>
      <c r="E458" s="116" t="s">
        <v>933</v>
      </c>
      <c r="F458" s="117">
        <v>2.8081756000000002</v>
      </c>
      <c r="G458" s="117">
        <v>0.91851097999999998</v>
      </c>
      <c r="H458" s="74">
        <f t="shared" si="14"/>
        <v>2.057313043770038</v>
      </c>
      <c r="I458" s="118">
        <f t="shared" si="15"/>
        <v>1.5062043473374276E-4</v>
      </c>
      <c r="J458" s="119">
        <v>57.607689749999999</v>
      </c>
      <c r="K458" s="119">
        <v>26.971863636363601</v>
      </c>
      <c r="M458"/>
      <c r="N458" s="161"/>
    </row>
    <row r="459" spans="1:14" ht="12.75" x14ac:dyDescent="0.2">
      <c r="A459" s="116" t="s">
        <v>2609</v>
      </c>
      <c r="B459" s="59" t="s">
        <v>927</v>
      </c>
      <c r="C459" s="59" t="s">
        <v>631</v>
      </c>
      <c r="D459" s="116" t="s">
        <v>209</v>
      </c>
      <c r="E459" s="116" t="s">
        <v>933</v>
      </c>
      <c r="F459" s="117">
        <v>2.7893461849999999</v>
      </c>
      <c r="G459" s="117">
        <v>0.87413085999999995</v>
      </c>
      <c r="H459" s="74">
        <f t="shared" si="14"/>
        <v>2.1909938347217257</v>
      </c>
      <c r="I459" s="118">
        <f t="shared" si="15"/>
        <v>1.49610492665632E-4</v>
      </c>
      <c r="J459" s="119">
        <v>4.5668839618500003</v>
      </c>
      <c r="K459" s="119">
        <v>85.709954545454494</v>
      </c>
      <c r="M459"/>
      <c r="N459" s="161"/>
    </row>
    <row r="460" spans="1:14" ht="12.75" x14ac:dyDescent="0.2">
      <c r="A460" s="116" t="s">
        <v>2721</v>
      </c>
      <c r="B460" s="59" t="s">
        <v>869</v>
      </c>
      <c r="C460" s="59" t="s">
        <v>805</v>
      </c>
      <c r="D460" s="116" t="s">
        <v>209</v>
      </c>
      <c r="E460" s="116" t="s">
        <v>2801</v>
      </c>
      <c r="F460" s="117">
        <v>2.78320721</v>
      </c>
      <c r="G460" s="117">
        <v>2.9435585</v>
      </c>
      <c r="H460" s="74">
        <f t="shared" si="14"/>
        <v>-5.4475319583422555E-2</v>
      </c>
      <c r="I460" s="118">
        <f t="shared" si="15"/>
        <v>1.4928122013605104E-4</v>
      </c>
      <c r="J460" s="119">
        <v>28.910318569999998</v>
      </c>
      <c r="K460" s="119">
        <v>27.324727272727301</v>
      </c>
      <c r="M460"/>
      <c r="N460" s="161"/>
    </row>
    <row r="461" spans="1:14" ht="12.75" x14ac:dyDescent="0.2">
      <c r="A461" s="116" t="s">
        <v>1659</v>
      </c>
      <c r="B461" s="59" t="s">
        <v>1460</v>
      </c>
      <c r="C461" s="59" t="s">
        <v>810</v>
      </c>
      <c r="D461" s="116" t="s">
        <v>761</v>
      </c>
      <c r="E461" s="116" t="s">
        <v>211</v>
      </c>
      <c r="F461" s="117">
        <v>2.7665343300000003</v>
      </c>
      <c r="G461" s="117">
        <v>1.1975403100000002</v>
      </c>
      <c r="H461" s="74">
        <f t="shared" si="14"/>
        <v>1.3101805483274296</v>
      </c>
      <c r="I461" s="118">
        <f t="shared" si="15"/>
        <v>1.4838694684564019E-4</v>
      </c>
      <c r="J461" s="119">
        <v>148.58584866861531</v>
      </c>
      <c r="K461" s="119">
        <v>59.221181818181797</v>
      </c>
      <c r="M461"/>
      <c r="N461" s="161"/>
    </row>
    <row r="462" spans="1:14" ht="12.75" x14ac:dyDescent="0.2">
      <c r="A462" s="116" t="s">
        <v>1977</v>
      </c>
      <c r="B462" s="59" t="s">
        <v>521</v>
      </c>
      <c r="C462" s="59" t="s">
        <v>806</v>
      </c>
      <c r="D462" s="116" t="s">
        <v>209</v>
      </c>
      <c r="E462" s="116" t="s">
        <v>933</v>
      </c>
      <c r="F462" s="117">
        <v>2.7573801649999998</v>
      </c>
      <c r="G462" s="117">
        <v>3.4204134589999997</v>
      </c>
      <c r="H462" s="74">
        <f t="shared" si="14"/>
        <v>-0.19384594931217636</v>
      </c>
      <c r="I462" s="118">
        <f t="shared" si="15"/>
        <v>1.4789595037379403E-4</v>
      </c>
      <c r="J462" s="119">
        <v>34.88966241</v>
      </c>
      <c r="K462" s="119">
        <v>27.015954545454498</v>
      </c>
      <c r="M462"/>
      <c r="N462" s="161"/>
    </row>
    <row r="463" spans="1:14" ht="12.75" x14ac:dyDescent="0.2">
      <c r="A463" s="116" t="s">
        <v>1940</v>
      </c>
      <c r="B463" s="59" t="s">
        <v>601</v>
      </c>
      <c r="C463" s="59" t="s">
        <v>806</v>
      </c>
      <c r="D463" s="116" t="s">
        <v>209</v>
      </c>
      <c r="E463" s="116" t="s">
        <v>933</v>
      </c>
      <c r="F463" s="117">
        <v>2.7449307110000003</v>
      </c>
      <c r="G463" s="117">
        <v>1.1399540719999999</v>
      </c>
      <c r="H463" s="74">
        <f t="shared" si="14"/>
        <v>1.4079309670644351</v>
      </c>
      <c r="I463" s="118">
        <f t="shared" si="15"/>
        <v>1.4722820645718222E-4</v>
      </c>
      <c r="J463" s="119">
        <v>9.2586027899999994</v>
      </c>
      <c r="K463" s="119">
        <v>14.122</v>
      </c>
      <c r="M463"/>
      <c r="N463" s="161"/>
    </row>
    <row r="464" spans="1:14" ht="12.75" x14ac:dyDescent="0.2">
      <c r="A464" s="116" t="s">
        <v>2603</v>
      </c>
      <c r="B464" s="59" t="s">
        <v>922</v>
      </c>
      <c r="C464" s="59" t="s">
        <v>631</v>
      </c>
      <c r="D464" s="116" t="s">
        <v>209</v>
      </c>
      <c r="E464" s="116" t="s">
        <v>933</v>
      </c>
      <c r="F464" s="117">
        <v>2.7421587080000003</v>
      </c>
      <c r="G464" s="117">
        <v>4.3578155000000001</v>
      </c>
      <c r="H464" s="74">
        <f t="shared" si="14"/>
        <v>-0.37074924167854273</v>
      </c>
      <c r="I464" s="118">
        <f t="shared" si="15"/>
        <v>1.4707952619055531E-4</v>
      </c>
      <c r="J464" s="119">
        <v>38.941759068340005</v>
      </c>
      <c r="K464" s="119">
        <v>49.924590909090902</v>
      </c>
      <c r="M464"/>
      <c r="N464" s="161"/>
    </row>
    <row r="465" spans="1:14" ht="12.75" x14ac:dyDescent="0.2">
      <c r="A465" s="116" t="s">
        <v>2446</v>
      </c>
      <c r="B465" s="59" t="s">
        <v>622</v>
      </c>
      <c r="C465" s="59" t="s">
        <v>811</v>
      </c>
      <c r="D465" s="116" t="s">
        <v>209</v>
      </c>
      <c r="E465" s="116" t="s">
        <v>211</v>
      </c>
      <c r="F465" s="117">
        <v>2.7194363099999999</v>
      </c>
      <c r="G465" s="117">
        <v>0.36849234999999997</v>
      </c>
      <c r="H465" s="74">
        <f t="shared" si="14"/>
        <v>6.3798989585536852</v>
      </c>
      <c r="I465" s="118">
        <f t="shared" si="15"/>
        <v>1.4586077852215694E-4</v>
      </c>
      <c r="J465" s="119">
        <v>202.14703519999998</v>
      </c>
      <c r="K465" s="119">
        <v>18.801863636363599</v>
      </c>
      <c r="M465"/>
      <c r="N465" s="161"/>
    </row>
    <row r="466" spans="1:14" ht="12.75" x14ac:dyDescent="0.2">
      <c r="A466" s="116" t="s">
        <v>2308</v>
      </c>
      <c r="B466" s="59" t="s">
        <v>823</v>
      </c>
      <c r="C466" s="59" t="s">
        <v>631</v>
      </c>
      <c r="D466" s="116" t="s">
        <v>210</v>
      </c>
      <c r="E466" s="116" t="s">
        <v>933</v>
      </c>
      <c r="F466" s="117">
        <v>2.6602724389999999</v>
      </c>
      <c r="G466" s="117">
        <v>0.75996029599999992</v>
      </c>
      <c r="H466" s="74">
        <f t="shared" si="14"/>
        <v>2.5005413480180025</v>
      </c>
      <c r="I466" s="118">
        <f t="shared" si="15"/>
        <v>1.4268744136669163E-4</v>
      </c>
      <c r="J466" s="119">
        <v>76.359090366000004</v>
      </c>
      <c r="K466" s="119">
        <v>48.240227272727303</v>
      </c>
      <c r="M466"/>
      <c r="N466" s="161"/>
    </row>
    <row r="467" spans="1:14" ht="12.75" x14ac:dyDescent="0.2">
      <c r="A467" s="116" t="s">
        <v>2792</v>
      </c>
      <c r="B467" s="59" t="s">
        <v>2793</v>
      </c>
      <c r="C467" s="59" t="s">
        <v>811</v>
      </c>
      <c r="D467" s="116" t="s">
        <v>210</v>
      </c>
      <c r="E467" s="116" t="s">
        <v>933</v>
      </c>
      <c r="F467" s="117">
        <v>2.63583188</v>
      </c>
      <c r="G467" s="117">
        <v>1.54019328</v>
      </c>
      <c r="H467" s="74">
        <f t="shared" si="14"/>
        <v>0.71136435551776978</v>
      </c>
      <c r="I467" s="118">
        <f t="shared" si="15"/>
        <v>1.4137653772458474E-4</v>
      </c>
      <c r="J467" s="119">
        <v>179.7874616</v>
      </c>
      <c r="K467" s="119">
        <v>18.6101363636364</v>
      </c>
      <c r="M467"/>
      <c r="N467" s="161"/>
    </row>
    <row r="468" spans="1:14" ht="12.75" x14ac:dyDescent="0.2">
      <c r="A468" s="116" t="s">
        <v>2526</v>
      </c>
      <c r="B468" s="59" t="s">
        <v>175</v>
      </c>
      <c r="C468" s="59" t="s">
        <v>810</v>
      </c>
      <c r="D468" s="116" t="s">
        <v>210</v>
      </c>
      <c r="E468" s="116" t="s">
        <v>933</v>
      </c>
      <c r="F468" s="117">
        <v>2.6212590389999999</v>
      </c>
      <c r="G468" s="117">
        <v>0.986310978</v>
      </c>
      <c r="H468" s="74">
        <f t="shared" si="14"/>
        <v>1.6576395249247646</v>
      </c>
      <c r="I468" s="118">
        <f t="shared" si="15"/>
        <v>1.4059490296971909E-4</v>
      </c>
      <c r="J468" s="119">
        <v>127.13808227027408</v>
      </c>
      <c r="K468" s="119">
        <v>41.5507272727273</v>
      </c>
      <c r="M468"/>
      <c r="N468" s="161"/>
    </row>
    <row r="469" spans="1:14" ht="12.75" x14ac:dyDescent="0.2">
      <c r="A469" s="116" t="s">
        <v>2556</v>
      </c>
      <c r="B469" s="59" t="s">
        <v>2557</v>
      </c>
      <c r="C469" s="59" t="s">
        <v>631</v>
      </c>
      <c r="D469" s="116" t="s">
        <v>210</v>
      </c>
      <c r="E469" s="116" t="s">
        <v>933</v>
      </c>
      <c r="F469" s="117">
        <v>2.6186000099999998</v>
      </c>
      <c r="G469" s="117">
        <v>10.410269660000001</v>
      </c>
      <c r="H469" s="74">
        <f t="shared" si="14"/>
        <v>-0.74845992510053772</v>
      </c>
      <c r="I469" s="118">
        <f t="shared" si="15"/>
        <v>1.4045228222194617E-4</v>
      </c>
      <c r="J469" s="119">
        <v>53.2218752227</v>
      </c>
      <c r="K469" s="119">
        <v>37.347863636363599</v>
      </c>
      <c r="M469"/>
      <c r="N469" s="161"/>
    </row>
    <row r="470" spans="1:14" ht="12.75" x14ac:dyDescent="0.2">
      <c r="A470" s="116" t="s">
        <v>1744</v>
      </c>
      <c r="B470" s="59" t="s">
        <v>1745</v>
      </c>
      <c r="C470" s="59" t="s">
        <v>1752</v>
      </c>
      <c r="D470" s="116" t="s">
        <v>210</v>
      </c>
      <c r="E470" s="116" t="s">
        <v>211</v>
      </c>
      <c r="F470" s="117">
        <v>2.6184677999999999</v>
      </c>
      <c r="G470" s="117">
        <v>2.0835116199999999</v>
      </c>
      <c r="H470" s="74">
        <f t="shared" si="14"/>
        <v>0.25675699375269145</v>
      </c>
      <c r="I470" s="118">
        <f t="shared" si="15"/>
        <v>1.4044519095326763E-4</v>
      </c>
      <c r="J470" s="119">
        <v>44.035256840000002</v>
      </c>
      <c r="K470" s="119">
        <v>15.920500000000001</v>
      </c>
      <c r="M470"/>
      <c r="N470" s="161"/>
    </row>
    <row r="471" spans="1:14" ht="12.75" x14ac:dyDescent="0.2">
      <c r="A471" s="116" t="s">
        <v>2614</v>
      </c>
      <c r="B471" s="59" t="s">
        <v>1797</v>
      </c>
      <c r="C471" s="59" t="s">
        <v>1788</v>
      </c>
      <c r="D471" s="116" t="s">
        <v>209</v>
      </c>
      <c r="E471" s="116" t="s">
        <v>211</v>
      </c>
      <c r="F471" s="117">
        <v>2.6136471800000001</v>
      </c>
      <c r="G471" s="117">
        <v>0</v>
      </c>
      <c r="H471" s="74" t="str">
        <f t="shared" si="14"/>
        <v/>
      </c>
      <c r="I471" s="118">
        <f t="shared" si="15"/>
        <v>1.4018663024214752E-4</v>
      </c>
      <c r="J471" s="119">
        <v>3.1423140323999998</v>
      </c>
      <c r="K471" s="119">
        <v>28.148454545454499</v>
      </c>
      <c r="M471"/>
      <c r="N471" s="161"/>
    </row>
    <row r="472" spans="1:14" ht="12.75" x14ac:dyDescent="0.2">
      <c r="A472" s="116" t="s">
        <v>2337</v>
      </c>
      <c r="B472" s="116" t="s">
        <v>2331</v>
      </c>
      <c r="C472" s="59" t="s">
        <v>807</v>
      </c>
      <c r="D472" s="116" t="s">
        <v>210</v>
      </c>
      <c r="E472" s="116" t="s">
        <v>933</v>
      </c>
      <c r="F472" s="117">
        <v>2.6125191299999999</v>
      </c>
      <c r="G472" s="117">
        <v>3.64470604</v>
      </c>
      <c r="H472" s="74">
        <f t="shared" si="14"/>
        <v>-0.283201689977719</v>
      </c>
      <c r="I472" s="118">
        <f t="shared" si="15"/>
        <v>1.4012612569912629E-4</v>
      </c>
      <c r="J472" s="119">
        <v>26.010999999999999</v>
      </c>
      <c r="K472" s="119">
        <v>59.104909090909103</v>
      </c>
      <c r="M472"/>
      <c r="N472" s="161"/>
    </row>
    <row r="473" spans="1:14" ht="12.75" x14ac:dyDescent="0.2">
      <c r="A473" s="116" t="s">
        <v>2134</v>
      </c>
      <c r="B473" s="59" t="s">
        <v>1473</v>
      </c>
      <c r="C473" s="59" t="s">
        <v>886</v>
      </c>
      <c r="D473" s="116" t="s">
        <v>209</v>
      </c>
      <c r="E473" s="116" t="s">
        <v>933</v>
      </c>
      <c r="F473" s="117">
        <v>2.5985403121094803</v>
      </c>
      <c r="G473" s="117">
        <v>2.3238059640875699</v>
      </c>
      <c r="H473" s="74">
        <f t="shared" si="14"/>
        <v>0.11822602758909073</v>
      </c>
      <c r="I473" s="118">
        <f t="shared" si="15"/>
        <v>1.393763522064238E-4</v>
      </c>
      <c r="J473" s="119">
        <v>44.314456298480103</v>
      </c>
      <c r="K473" s="119">
        <v>83.765045454545401</v>
      </c>
      <c r="M473"/>
      <c r="N473" s="161"/>
    </row>
    <row r="474" spans="1:14" ht="12.75" x14ac:dyDescent="0.2">
      <c r="A474" s="116" t="s">
        <v>1507</v>
      </c>
      <c r="B474" s="59" t="s">
        <v>1279</v>
      </c>
      <c r="C474" s="59" t="s">
        <v>147</v>
      </c>
      <c r="D474" s="116" t="s">
        <v>761</v>
      </c>
      <c r="E474" s="116" t="s">
        <v>933</v>
      </c>
      <c r="F474" s="117">
        <v>2.5955988799999998</v>
      </c>
      <c r="G474" s="117">
        <v>3.40700936</v>
      </c>
      <c r="H474" s="74">
        <f t="shared" si="14"/>
        <v>-0.23815915786037056</v>
      </c>
      <c r="I474" s="118">
        <f t="shared" si="15"/>
        <v>1.3921858437200855E-4</v>
      </c>
      <c r="J474" s="119">
        <v>322.12501968287995</v>
      </c>
      <c r="K474" s="119">
        <v>25.008772727272699</v>
      </c>
      <c r="M474"/>
      <c r="N474" s="161"/>
    </row>
    <row r="475" spans="1:14" ht="12.75" x14ac:dyDescent="0.2">
      <c r="A475" s="116" t="s">
        <v>2277</v>
      </c>
      <c r="B475" s="59" t="s">
        <v>190</v>
      </c>
      <c r="C475" s="59" t="s">
        <v>805</v>
      </c>
      <c r="D475" s="116" t="s">
        <v>209</v>
      </c>
      <c r="E475" s="116" t="s">
        <v>2801</v>
      </c>
      <c r="F475" s="117">
        <v>2.5724518190000003</v>
      </c>
      <c r="G475" s="117">
        <v>1.6954495469999999</v>
      </c>
      <c r="H475" s="74">
        <f t="shared" si="14"/>
        <v>0.51726828058776819</v>
      </c>
      <c r="I475" s="118">
        <f t="shared" si="15"/>
        <v>1.3797705930832364E-4</v>
      </c>
      <c r="J475" s="119">
        <v>42.45805944</v>
      </c>
      <c r="K475" s="119">
        <v>13.9627727272727</v>
      </c>
      <c r="M475"/>
      <c r="N475" s="161"/>
    </row>
    <row r="476" spans="1:14" ht="12.75" x14ac:dyDescent="0.2">
      <c r="A476" s="116" t="s">
        <v>1654</v>
      </c>
      <c r="B476" s="59" t="s">
        <v>862</v>
      </c>
      <c r="C476" s="59" t="s">
        <v>810</v>
      </c>
      <c r="D476" s="116" t="s">
        <v>761</v>
      </c>
      <c r="E476" s="116" t="s">
        <v>211</v>
      </c>
      <c r="F476" s="117">
        <v>2.5610660630000002</v>
      </c>
      <c r="G476" s="117">
        <v>5.7299466539999999</v>
      </c>
      <c r="H476" s="74">
        <f t="shared" si="14"/>
        <v>-0.55303841071327353</v>
      </c>
      <c r="I476" s="118">
        <f t="shared" si="15"/>
        <v>1.3736636832500609E-4</v>
      </c>
      <c r="J476" s="119">
        <v>196.82283157235361</v>
      </c>
      <c r="K476" s="119">
        <v>40.681045454545497</v>
      </c>
      <c r="M476"/>
      <c r="N476" s="161"/>
    </row>
    <row r="477" spans="1:14" ht="12.75" x14ac:dyDescent="0.2">
      <c r="A477" s="116" t="s">
        <v>1706</v>
      </c>
      <c r="B477" s="59" t="s">
        <v>307</v>
      </c>
      <c r="C477" s="59" t="s">
        <v>810</v>
      </c>
      <c r="D477" s="116" t="s">
        <v>210</v>
      </c>
      <c r="E477" s="116" t="s">
        <v>933</v>
      </c>
      <c r="F477" s="117">
        <v>2.5568050099999997</v>
      </c>
      <c r="G477" s="117">
        <v>1.75808198</v>
      </c>
      <c r="H477" s="74">
        <f t="shared" si="14"/>
        <v>0.45431500867780894</v>
      </c>
      <c r="I477" s="118">
        <f t="shared" si="15"/>
        <v>1.3713782077431745E-4</v>
      </c>
      <c r="J477" s="119">
        <v>92.741624825819216</v>
      </c>
      <c r="K477" s="119">
        <v>86.429227272727303</v>
      </c>
      <c r="M477"/>
      <c r="N477" s="161"/>
    </row>
    <row r="478" spans="1:14" ht="12.75" x14ac:dyDescent="0.2">
      <c r="A478" s="116" t="s">
        <v>2615</v>
      </c>
      <c r="B478" s="59" t="s">
        <v>1796</v>
      </c>
      <c r="C478" s="59" t="s">
        <v>1788</v>
      </c>
      <c r="D478" s="116" t="s">
        <v>209</v>
      </c>
      <c r="E478" s="116" t="s">
        <v>211</v>
      </c>
      <c r="F478" s="117">
        <v>2.5565690999999999</v>
      </c>
      <c r="G478" s="117">
        <v>0.89917389000000003</v>
      </c>
      <c r="H478" s="74">
        <f t="shared" si="14"/>
        <v>1.8432421452985026</v>
      </c>
      <c r="I478" s="118">
        <f t="shared" si="15"/>
        <v>1.3712516741077495E-4</v>
      </c>
      <c r="J478" s="119">
        <v>4.1146159600000001</v>
      </c>
      <c r="K478" s="119">
        <v>21.117318181818199</v>
      </c>
      <c r="M478"/>
      <c r="N478" s="161"/>
    </row>
    <row r="479" spans="1:14" ht="12.75" x14ac:dyDescent="0.2">
      <c r="A479" s="116" t="s">
        <v>467</v>
      </c>
      <c r="B479" s="59" t="s">
        <v>53</v>
      </c>
      <c r="C479" s="59" t="s">
        <v>472</v>
      </c>
      <c r="D479" s="116" t="s">
        <v>209</v>
      </c>
      <c r="E479" s="116" t="s">
        <v>933</v>
      </c>
      <c r="F479" s="117">
        <v>2.5497554399999998</v>
      </c>
      <c r="G479" s="117">
        <v>4.8206163109999993</v>
      </c>
      <c r="H479" s="74">
        <f t="shared" si="14"/>
        <v>-0.47107272690800961</v>
      </c>
      <c r="I479" s="118">
        <f t="shared" si="15"/>
        <v>1.3675970720546302E-4</v>
      </c>
      <c r="J479" s="119">
        <v>79.14094618</v>
      </c>
      <c r="K479" s="119">
        <v>131.96504545454499</v>
      </c>
      <c r="M479"/>
      <c r="N479" s="161"/>
    </row>
    <row r="480" spans="1:14" ht="12.75" x14ac:dyDescent="0.2">
      <c r="A480" s="116" t="s">
        <v>1668</v>
      </c>
      <c r="B480" s="59" t="s">
        <v>894</v>
      </c>
      <c r="C480" s="59" t="s">
        <v>889</v>
      </c>
      <c r="D480" s="116" t="s">
        <v>209</v>
      </c>
      <c r="E480" s="116" t="s">
        <v>933</v>
      </c>
      <c r="F480" s="117">
        <v>2.5377679</v>
      </c>
      <c r="G480" s="117">
        <v>3.0376826000000001</v>
      </c>
      <c r="H480" s="74">
        <f t="shared" si="14"/>
        <v>-0.16457107796581516</v>
      </c>
      <c r="I480" s="118">
        <f t="shared" si="15"/>
        <v>1.361167386937403E-4</v>
      </c>
      <c r="J480" s="119">
        <v>392.08758469999998</v>
      </c>
      <c r="K480" s="119">
        <v>24.704999999999998</v>
      </c>
      <c r="M480"/>
      <c r="N480" s="161"/>
    </row>
    <row r="481" spans="1:14" ht="12.75" x14ac:dyDescent="0.2">
      <c r="A481" s="116" t="s">
        <v>2359</v>
      </c>
      <c r="B481" s="59" t="s">
        <v>2360</v>
      </c>
      <c r="C481" s="59" t="s">
        <v>886</v>
      </c>
      <c r="D481" s="116" t="s">
        <v>210</v>
      </c>
      <c r="E481" s="116" t="s">
        <v>211</v>
      </c>
      <c r="F481" s="117">
        <v>2.5026534100000002</v>
      </c>
      <c r="G481" s="117">
        <v>0.79385784999999998</v>
      </c>
      <c r="H481" s="74">
        <f t="shared" si="14"/>
        <v>2.1525208322875442</v>
      </c>
      <c r="I481" s="118">
        <f t="shared" si="15"/>
        <v>1.3423332380000871E-4</v>
      </c>
      <c r="J481" s="119">
        <v>124.78315087999999</v>
      </c>
      <c r="K481" s="119">
        <v>28.641681818181802</v>
      </c>
      <c r="M481"/>
      <c r="N481" s="161"/>
    </row>
    <row r="482" spans="1:14" ht="12.75" x14ac:dyDescent="0.2">
      <c r="A482" s="116" t="s">
        <v>3119</v>
      </c>
      <c r="B482" s="59" t="s">
        <v>3126</v>
      </c>
      <c r="C482" s="59" t="s">
        <v>886</v>
      </c>
      <c r="D482" s="116" t="s">
        <v>210</v>
      </c>
      <c r="E482" s="116" t="s">
        <v>933</v>
      </c>
      <c r="F482" s="117">
        <v>2.4878684799999999</v>
      </c>
      <c r="G482" s="117">
        <v>0.10040453000000001</v>
      </c>
      <c r="H482" s="74">
        <f t="shared" si="14"/>
        <v>23.778448542112589</v>
      </c>
      <c r="I482" s="118">
        <f t="shared" si="15"/>
        <v>1.3344031335432718E-4</v>
      </c>
      <c r="J482" s="119">
        <v>9.1016064300000004</v>
      </c>
      <c r="K482" s="119">
        <v>50.7693181818182</v>
      </c>
      <c r="M482"/>
      <c r="N482" s="161"/>
    </row>
    <row r="483" spans="1:14" ht="12.75" x14ac:dyDescent="0.2">
      <c r="A483" s="116" t="s">
        <v>825</v>
      </c>
      <c r="B483" s="59" t="s">
        <v>388</v>
      </c>
      <c r="C483" s="59" t="s">
        <v>808</v>
      </c>
      <c r="D483" s="116" t="s">
        <v>209</v>
      </c>
      <c r="E483" s="116" t="s">
        <v>933</v>
      </c>
      <c r="F483" s="117">
        <v>2.4777835499999998</v>
      </c>
      <c r="G483" s="117">
        <v>1.7864</v>
      </c>
      <c r="H483" s="74">
        <f t="shared" si="14"/>
        <v>0.38702616995073891</v>
      </c>
      <c r="I483" s="118">
        <f t="shared" si="15"/>
        <v>1.3289939399698379E-4</v>
      </c>
      <c r="J483" s="119">
        <v>238.69577876</v>
      </c>
      <c r="K483" s="119">
        <v>19.596</v>
      </c>
      <c r="M483"/>
      <c r="N483" s="161"/>
    </row>
    <row r="484" spans="1:14" ht="12.75" x14ac:dyDescent="0.2">
      <c r="A484" s="116" t="s">
        <v>1562</v>
      </c>
      <c r="B484" s="59" t="s">
        <v>333</v>
      </c>
      <c r="C484" s="59" t="s">
        <v>631</v>
      </c>
      <c r="D484" s="116" t="s">
        <v>209</v>
      </c>
      <c r="E484" s="116" t="s">
        <v>933</v>
      </c>
      <c r="F484" s="117">
        <v>2.468639075</v>
      </c>
      <c r="G484" s="117">
        <v>1.664905554</v>
      </c>
      <c r="H484" s="74">
        <f t="shared" si="14"/>
        <v>0.48275021911543226</v>
      </c>
      <c r="I484" s="118">
        <f t="shared" si="15"/>
        <v>1.3240891726187085E-4</v>
      </c>
      <c r="J484" s="119">
        <v>107.70299800524721</v>
      </c>
      <c r="K484" s="119">
        <v>37.692772727272697</v>
      </c>
      <c r="M484"/>
      <c r="N484" s="161"/>
    </row>
    <row r="485" spans="1:14" ht="12.75" x14ac:dyDescent="0.2">
      <c r="A485" s="116" t="s">
        <v>2289</v>
      </c>
      <c r="B485" s="59" t="s">
        <v>198</v>
      </c>
      <c r="C485" s="59" t="s">
        <v>805</v>
      </c>
      <c r="D485" s="116" t="s">
        <v>209</v>
      </c>
      <c r="E485" s="116" t="s">
        <v>2801</v>
      </c>
      <c r="F485" s="117">
        <v>2.4623159399999999</v>
      </c>
      <c r="G485" s="117">
        <v>0.47930281000000002</v>
      </c>
      <c r="H485" s="74">
        <f t="shared" si="14"/>
        <v>4.1372866768713497</v>
      </c>
      <c r="I485" s="118">
        <f t="shared" si="15"/>
        <v>1.3206976705253915E-4</v>
      </c>
      <c r="J485" s="119">
        <v>30.900100590000001</v>
      </c>
      <c r="K485" s="119">
        <v>18.9791363636364</v>
      </c>
      <c r="M485"/>
      <c r="N485" s="161"/>
    </row>
    <row r="486" spans="1:14" ht="12.75" x14ac:dyDescent="0.2">
      <c r="A486" s="116" t="s">
        <v>1656</v>
      </c>
      <c r="B486" s="59" t="s">
        <v>1445</v>
      </c>
      <c r="C486" s="59" t="s">
        <v>810</v>
      </c>
      <c r="D486" s="116" t="s">
        <v>761</v>
      </c>
      <c r="E486" s="116" t="s">
        <v>211</v>
      </c>
      <c r="F486" s="117">
        <v>2.4502783999999997</v>
      </c>
      <c r="G486" s="117">
        <v>4.3755448099999992</v>
      </c>
      <c r="H486" s="74">
        <f t="shared" si="14"/>
        <v>-0.44000610063458589</v>
      </c>
      <c r="I486" s="118">
        <f t="shared" si="15"/>
        <v>1.314241167207277E-4</v>
      </c>
      <c r="J486" s="119">
        <v>192.68381314778773</v>
      </c>
      <c r="K486" s="119">
        <v>53.856090909090902</v>
      </c>
      <c r="M486"/>
      <c r="N486" s="161"/>
    </row>
    <row r="487" spans="1:14" ht="12.75" x14ac:dyDescent="0.2">
      <c r="A487" s="116" t="s">
        <v>2692</v>
      </c>
      <c r="B487" s="59" t="s">
        <v>2697</v>
      </c>
      <c r="C487" s="59" t="s">
        <v>810</v>
      </c>
      <c r="D487" s="116" t="s">
        <v>210</v>
      </c>
      <c r="E487" s="116" t="s">
        <v>933</v>
      </c>
      <c r="F487" s="117">
        <v>2.44121773</v>
      </c>
      <c r="G487" s="117">
        <v>3.5136936400000001</v>
      </c>
      <c r="H487" s="74">
        <f t="shared" si="14"/>
        <v>-0.30522749558780549</v>
      </c>
      <c r="I487" s="118">
        <f t="shared" si="15"/>
        <v>1.3093813498426545E-4</v>
      </c>
      <c r="J487" s="119">
        <v>23.891762983809802</v>
      </c>
      <c r="K487" s="119">
        <v>39.645136363636396</v>
      </c>
      <c r="M487"/>
      <c r="N487" s="161"/>
    </row>
    <row r="488" spans="1:14" ht="12.75" x14ac:dyDescent="0.2">
      <c r="A488" s="116" t="s">
        <v>2002</v>
      </c>
      <c r="B488" s="59" t="s">
        <v>444</v>
      </c>
      <c r="C488" s="59" t="s">
        <v>806</v>
      </c>
      <c r="D488" s="116" t="s">
        <v>209</v>
      </c>
      <c r="E488" s="116" t="s">
        <v>933</v>
      </c>
      <c r="F488" s="117">
        <v>2.4271479300000003</v>
      </c>
      <c r="G488" s="117">
        <v>1.75318905</v>
      </c>
      <c r="H488" s="74">
        <f t="shared" si="14"/>
        <v>0.38441882807789618</v>
      </c>
      <c r="I488" s="118">
        <f t="shared" si="15"/>
        <v>1.3018348153858464E-4</v>
      </c>
      <c r="J488" s="119">
        <v>11.047188910000001</v>
      </c>
      <c r="K488" s="119">
        <v>14.269136363636401</v>
      </c>
      <c r="M488"/>
      <c r="N488" s="161"/>
    </row>
    <row r="489" spans="1:14" ht="12.75" x14ac:dyDescent="0.2">
      <c r="A489" s="116" t="s">
        <v>2617</v>
      </c>
      <c r="B489" s="59" t="s">
        <v>1918</v>
      </c>
      <c r="C489" s="59" t="s">
        <v>1788</v>
      </c>
      <c r="D489" s="116" t="s">
        <v>209</v>
      </c>
      <c r="E489" s="116" t="s">
        <v>211</v>
      </c>
      <c r="F489" s="117">
        <v>2.4231947000000003</v>
      </c>
      <c r="G489" s="117">
        <v>31.735231949999999</v>
      </c>
      <c r="H489" s="74">
        <f t="shared" si="14"/>
        <v>-0.92364339092218295</v>
      </c>
      <c r="I489" s="118">
        <f t="shared" si="15"/>
        <v>1.2997144450599933E-4</v>
      </c>
      <c r="J489" s="119">
        <v>27.094143298799999</v>
      </c>
      <c r="K489" s="119">
        <v>12.3550454545455</v>
      </c>
      <c r="M489"/>
      <c r="N489" s="161"/>
    </row>
    <row r="490" spans="1:14" ht="12.75" x14ac:dyDescent="0.2">
      <c r="A490" s="116" t="s">
        <v>2598</v>
      </c>
      <c r="B490" s="59" t="s">
        <v>919</v>
      </c>
      <c r="C490" s="59" t="s">
        <v>631</v>
      </c>
      <c r="D490" s="116" t="s">
        <v>209</v>
      </c>
      <c r="E490" s="116" t="s">
        <v>933</v>
      </c>
      <c r="F490" s="117">
        <v>2.4223185610000004</v>
      </c>
      <c r="G490" s="117">
        <v>2.9263290820000001</v>
      </c>
      <c r="H490" s="74">
        <f t="shared" si="14"/>
        <v>-0.17223302878004876</v>
      </c>
      <c r="I490" s="118">
        <f t="shared" si="15"/>
        <v>1.299244515625854E-4</v>
      </c>
      <c r="J490" s="119">
        <v>110.60467715033001</v>
      </c>
      <c r="K490" s="119">
        <v>45.410499999999999</v>
      </c>
      <c r="M490"/>
      <c r="N490" s="161"/>
    </row>
    <row r="491" spans="1:14" ht="12.75" x14ac:dyDescent="0.2">
      <c r="A491" s="116" t="s">
        <v>2728</v>
      </c>
      <c r="B491" s="59" t="s">
        <v>883</v>
      </c>
      <c r="C491" s="59" t="s">
        <v>805</v>
      </c>
      <c r="D491" s="116" t="s">
        <v>209</v>
      </c>
      <c r="E491" s="116" t="s">
        <v>2801</v>
      </c>
      <c r="F491" s="117">
        <v>2.4195522599999997</v>
      </c>
      <c r="G491" s="117">
        <v>2.2283685699999998</v>
      </c>
      <c r="H491" s="74">
        <f t="shared" si="14"/>
        <v>8.579536283802458E-2</v>
      </c>
      <c r="I491" s="118">
        <f t="shared" si="15"/>
        <v>1.2977607713072134E-4</v>
      </c>
      <c r="J491" s="119">
        <v>59.011653150000001</v>
      </c>
      <c r="K491" s="119">
        <v>47.489272727272699</v>
      </c>
      <c r="M491"/>
      <c r="N491" s="161"/>
    </row>
    <row r="492" spans="1:14" ht="12.75" x14ac:dyDescent="0.2">
      <c r="A492" s="116" t="s">
        <v>2006</v>
      </c>
      <c r="B492" s="59" t="s">
        <v>447</v>
      </c>
      <c r="C492" s="59" t="s">
        <v>806</v>
      </c>
      <c r="D492" s="116" t="s">
        <v>209</v>
      </c>
      <c r="E492" s="116" t="s">
        <v>933</v>
      </c>
      <c r="F492" s="117">
        <v>2.3872673900000003</v>
      </c>
      <c r="G492" s="117">
        <v>5.2455900000000005E-3</v>
      </c>
      <c r="H492" s="74" t="str">
        <f t="shared" si="14"/>
        <v/>
      </c>
      <c r="I492" s="118">
        <f t="shared" si="15"/>
        <v>1.2804443287217773E-4</v>
      </c>
      <c r="J492" s="119">
        <v>33.66877659</v>
      </c>
      <c r="K492" s="119">
        <v>12.1195</v>
      </c>
      <c r="M492"/>
      <c r="N492" s="161"/>
    </row>
    <row r="493" spans="1:14" ht="12.75" x14ac:dyDescent="0.2">
      <c r="A493" s="116" t="s">
        <v>2594</v>
      </c>
      <c r="B493" s="59" t="s">
        <v>29</v>
      </c>
      <c r="C493" s="59" t="s">
        <v>631</v>
      </c>
      <c r="D493" s="116" t="s">
        <v>209</v>
      </c>
      <c r="E493" s="116" t="s">
        <v>933</v>
      </c>
      <c r="F493" s="117">
        <v>2.37710438</v>
      </c>
      <c r="G493" s="117">
        <v>6.1161338250000004</v>
      </c>
      <c r="H493" s="74">
        <f t="shared" si="14"/>
        <v>-0.61133872344593443</v>
      </c>
      <c r="I493" s="118">
        <f t="shared" si="15"/>
        <v>1.2749932558458381E-4</v>
      </c>
      <c r="J493" s="119">
        <v>0</v>
      </c>
      <c r="K493" s="119">
        <v>17.772874999999999</v>
      </c>
      <c r="M493"/>
      <c r="N493" s="161"/>
    </row>
    <row r="494" spans="1:14" ht="12.75" x14ac:dyDescent="0.2">
      <c r="A494" s="116" t="s">
        <v>3168</v>
      </c>
      <c r="B494" s="59" t="s">
        <v>3172</v>
      </c>
      <c r="C494" s="59" t="s">
        <v>807</v>
      </c>
      <c r="D494" s="116" t="s">
        <v>209</v>
      </c>
      <c r="E494" s="116" t="s">
        <v>933</v>
      </c>
      <c r="F494" s="117">
        <v>2.37449479</v>
      </c>
      <c r="G494" s="117"/>
      <c r="H494" s="74" t="str">
        <f t="shared" si="14"/>
        <v/>
      </c>
      <c r="I494" s="118">
        <f t="shared" si="15"/>
        <v>1.2735935656687822E-4</v>
      </c>
      <c r="J494" s="119">
        <v>4.3569000000000004</v>
      </c>
      <c r="K494" s="119">
        <v>30.077615384615399</v>
      </c>
      <c r="M494"/>
      <c r="N494" s="161"/>
    </row>
    <row r="495" spans="1:14" ht="12.75" x14ac:dyDescent="0.2">
      <c r="A495" s="116" t="s">
        <v>2602</v>
      </c>
      <c r="B495" s="59" t="s">
        <v>917</v>
      </c>
      <c r="C495" s="59" t="s">
        <v>631</v>
      </c>
      <c r="D495" s="116" t="s">
        <v>209</v>
      </c>
      <c r="E495" s="116" t="s">
        <v>933</v>
      </c>
      <c r="F495" s="117">
        <v>2.3680523720000002</v>
      </c>
      <c r="G495" s="117">
        <v>0.21967720999999998</v>
      </c>
      <c r="H495" s="74">
        <f t="shared" si="14"/>
        <v>9.7796906743307623</v>
      </c>
      <c r="I495" s="118">
        <f t="shared" si="15"/>
        <v>1.2701380844663371E-4</v>
      </c>
      <c r="J495" s="119">
        <v>13.506675244</v>
      </c>
      <c r="K495" s="119">
        <v>53.046545454545502</v>
      </c>
      <c r="M495"/>
      <c r="N495" s="161"/>
    </row>
    <row r="496" spans="1:14" ht="12.75" x14ac:dyDescent="0.2">
      <c r="A496" s="116" t="s">
        <v>466</v>
      </c>
      <c r="B496" s="59" t="s">
        <v>60</v>
      </c>
      <c r="C496" s="59" t="s">
        <v>472</v>
      </c>
      <c r="D496" s="116" t="s">
        <v>209</v>
      </c>
      <c r="E496" s="116" t="s">
        <v>933</v>
      </c>
      <c r="F496" s="117">
        <v>2.34573163</v>
      </c>
      <c r="G496" s="117">
        <v>0.36652380000000001</v>
      </c>
      <c r="H496" s="74">
        <f t="shared" si="14"/>
        <v>5.3999435507325853</v>
      </c>
      <c r="I496" s="118">
        <f t="shared" si="15"/>
        <v>1.2581660416082632E-4</v>
      </c>
      <c r="J496" s="119">
        <v>53.534300889999997</v>
      </c>
      <c r="K496" s="119">
        <v>118.987772727273</v>
      </c>
      <c r="M496"/>
      <c r="N496" s="161"/>
    </row>
    <row r="497" spans="1:14" ht="12.75" x14ac:dyDescent="0.2">
      <c r="A497" s="116" t="s">
        <v>2694</v>
      </c>
      <c r="B497" s="59" t="s">
        <v>2701</v>
      </c>
      <c r="C497" s="59" t="s">
        <v>810</v>
      </c>
      <c r="D497" s="116" t="s">
        <v>210</v>
      </c>
      <c r="E497" s="116" t="s">
        <v>933</v>
      </c>
      <c r="F497" s="117">
        <v>2.3413536499999998</v>
      </c>
      <c r="G497" s="117">
        <v>1.2166733000000001</v>
      </c>
      <c r="H497" s="74">
        <f t="shared" ref="H497:H526" si="16">IF(ISERROR(F497/G497-1),"",IF((F497/G497-1)&gt;10000%,"",F497/G497-1))</f>
        <v>0.92438976839550913</v>
      </c>
      <c r="I497" s="118">
        <f t="shared" si="15"/>
        <v>1.2558178506658747E-4</v>
      </c>
      <c r="J497" s="119">
        <v>28.350637026125302</v>
      </c>
      <c r="K497" s="119">
        <v>45.820090909090901</v>
      </c>
      <c r="M497"/>
      <c r="N497" s="161"/>
    </row>
    <row r="498" spans="1:14" ht="12.75" x14ac:dyDescent="0.2">
      <c r="A498" s="116" t="s">
        <v>1948</v>
      </c>
      <c r="B498" s="59" t="s">
        <v>381</v>
      </c>
      <c r="C498" s="59" t="s">
        <v>806</v>
      </c>
      <c r="D498" s="116" t="s">
        <v>209</v>
      </c>
      <c r="E498" s="116" t="s">
        <v>933</v>
      </c>
      <c r="F498" s="117">
        <v>2.3222618700000002</v>
      </c>
      <c r="G498" s="117">
        <v>6.9583176279999996</v>
      </c>
      <c r="H498" s="74">
        <f t="shared" si="16"/>
        <v>-0.66626101391875125</v>
      </c>
      <c r="I498" s="118">
        <f t="shared" si="15"/>
        <v>1.2455777068392531E-4</v>
      </c>
      <c r="J498" s="119">
        <v>37.690879270000003</v>
      </c>
      <c r="K498" s="119">
        <v>28.835954545454499</v>
      </c>
      <c r="M498"/>
      <c r="N498" s="161"/>
    </row>
    <row r="499" spans="1:14" ht="12.75" x14ac:dyDescent="0.2">
      <c r="A499" s="116" t="s">
        <v>1584</v>
      </c>
      <c r="B499" s="59" t="s">
        <v>1408</v>
      </c>
      <c r="C499" s="59" t="s">
        <v>631</v>
      </c>
      <c r="D499" s="116" t="s">
        <v>209</v>
      </c>
      <c r="E499" s="116" t="s">
        <v>211</v>
      </c>
      <c r="F499" s="117">
        <v>2.2997000000000001</v>
      </c>
      <c r="G499" s="117">
        <v>9.7518659400000001</v>
      </c>
      <c r="H499" s="74">
        <f t="shared" si="16"/>
        <v>-0.76417846449599569</v>
      </c>
      <c r="I499" s="118">
        <f t="shared" si="15"/>
        <v>1.2334763315983096E-4</v>
      </c>
      <c r="J499" s="119">
        <v>1.641296898</v>
      </c>
      <c r="K499" s="119">
        <v>12.0507272727273</v>
      </c>
      <c r="M499"/>
      <c r="N499" s="161"/>
    </row>
    <row r="500" spans="1:14" ht="12.75" x14ac:dyDescent="0.2">
      <c r="A500" s="116" t="s">
        <v>1736</v>
      </c>
      <c r="B500" s="59" t="s">
        <v>13</v>
      </c>
      <c r="C500" s="59" t="s">
        <v>810</v>
      </c>
      <c r="D500" s="116" t="s">
        <v>761</v>
      </c>
      <c r="E500" s="116" t="s">
        <v>933</v>
      </c>
      <c r="F500" s="117">
        <v>2.2907367400000003</v>
      </c>
      <c r="G500" s="117">
        <v>7.9816693299999999</v>
      </c>
      <c r="H500" s="74">
        <f t="shared" si="16"/>
        <v>-0.7130002953905884</v>
      </c>
      <c r="I500" s="118">
        <f t="shared" si="15"/>
        <v>1.2286687614526551E-4</v>
      </c>
      <c r="J500" s="119">
        <v>36.822316619999995</v>
      </c>
      <c r="K500" s="119">
        <v>13.3855454545455</v>
      </c>
      <c r="M500"/>
      <c r="N500" s="161"/>
    </row>
    <row r="501" spans="1:14" ht="12.75" x14ac:dyDescent="0.2">
      <c r="A501" s="116" t="s">
        <v>1799</v>
      </c>
      <c r="B501" s="59" t="s">
        <v>268</v>
      </c>
      <c r="C501" s="59" t="s">
        <v>272</v>
      </c>
      <c r="D501" s="116" t="s">
        <v>210</v>
      </c>
      <c r="E501" s="116" t="s">
        <v>211</v>
      </c>
      <c r="F501" s="117">
        <v>2.2799100600000002</v>
      </c>
      <c r="G501" s="117">
        <v>3.6326097799999997</v>
      </c>
      <c r="H501" s="74">
        <f t="shared" si="16"/>
        <v>-0.37237683151312762</v>
      </c>
      <c r="I501" s="118">
        <f t="shared" si="15"/>
        <v>1.222861719869062E-4</v>
      </c>
      <c r="J501" s="119">
        <v>111.6691146</v>
      </c>
      <c r="K501" s="119">
        <v>13.9456363636364</v>
      </c>
      <c r="M501"/>
      <c r="N501" s="161"/>
    </row>
    <row r="502" spans="1:14" ht="12.75" x14ac:dyDescent="0.2">
      <c r="A502" s="116" t="s">
        <v>1937</v>
      </c>
      <c r="B502" s="59" t="s">
        <v>1010</v>
      </c>
      <c r="C502" s="59" t="s">
        <v>806</v>
      </c>
      <c r="D502" s="116" t="s">
        <v>209</v>
      </c>
      <c r="E502" s="116" t="s">
        <v>933</v>
      </c>
      <c r="F502" s="117">
        <v>2.2663542000000003</v>
      </c>
      <c r="G502" s="117">
        <v>1.5325147699999999</v>
      </c>
      <c r="H502" s="74">
        <f t="shared" si="16"/>
        <v>0.47884656276428617</v>
      </c>
      <c r="I502" s="118">
        <f t="shared" si="15"/>
        <v>1.2155908443355315E-4</v>
      </c>
      <c r="J502" s="119">
        <v>23.333029399999997</v>
      </c>
      <c r="K502" s="119">
        <v>23.225272727272699</v>
      </c>
      <c r="M502"/>
      <c r="N502" s="161"/>
    </row>
    <row r="503" spans="1:14" ht="12.75" x14ac:dyDescent="0.2">
      <c r="A503" s="116" t="s">
        <v>2472</v>
      </c>
      <c r="B503" s="59" t="s">
        <v>624</v>
      </c>
      <c r="C503" s="59" t="s">
        <v>811</v>
      </c>
      <c r="D503" s="116" t="s">
        <v>209</v>
      </c>
      <c r="E503" s="116" t="s">
        <v>933</v>
      </c>
      <c r="F503" s="117">
        <v>2.2493020699999997</v>
      </c>
      <c r="G503" s="117">
        <v>0.10948909</v>
      </c>
      <c r="H503" s="74">
        <f t="shared" si="16"/>
        <v>19.543618272834305</v>
      </c>
      <c r="I503" s="118">
        <f t="shared" si="15"/>
        <v>1.2064446953776943E-4</v>
      </c>
      <c r="J503" s="119">
        <v>39.861434009999996</v>
      </c>
      <c r="K503" s="119">
        <v>45.7514090909091</v>
      </c>
      <c r="M503"/>
      <c r="N503" s="161"/>
    </row>
    <row r="504" spans="1:14" ht="12.75" x14ac:dyDescent="0.2">
      <c r="A504" s="116" t="s">
        <v>2054</v>
      </c>
      <c r="B504" s="59" t="s">
        <v>403</v>
      </c>
      <c r="C504" s="59" t="s">
        <v>810</v>
      </c>
      <c r="D504" s="116" t="s">
        <v>210</v>
      </c>
      <c r="E504" s="116" t="s">
        <v>211</v>
      </c>
      <c r="F504" s="117">
        <v>2.2480039459999999</v>
      </c>
      <c r="G504" s="117">
        <v>4.1903402329999997</v>
      </c>
      <c r="H504" s="74">
        <f t="shared" si="16"/>
        <v>-0.46352710734646452</v>
      </c>
      <c r="I504" s="118">
        <f t="shared" si="15"/>
        <v>1.2057484283735288E-4</v>
      </c>
      <c r="J504" s="119">
        <v>36.977850770000003</v>
      </c>
      <c r="K504" s="119">
        <v>27.018818181818201</v>
      </c>
      <c r="M504"/>
      <c r="N504" s="161"/>
    </row>
    <row r="505" spans="1:14" ht="12.75" x14ac:dyDescent="0.2">
      <c r="A505" s="116" t="s">
        <v>2267</v>
      </c>
      <c r="B505" s="59" t="s">
        <v>188</v>
      </c>
      <c r="C505" s="59" t="s">
        <v>805</v>
      </c>
      <c r="D505" s="116" t="s">
        <v>209</v>
      </c>
      <c r="E505" s="116" t="s">
        <v>933</v>
      </c>
      <c r="F505" s="117">
        <v>2.2466761000000002</v>
      </c>
      <c r="G505" s="117">
        <v>1.37603181</v>
      </c>
      <c r="H505" s="74">
        <f t="shared" si="16"/>
        <v>0.63272104879610325</v>
      </c>
      <c r="I505" s="118">
        <f t="shared" si="15"/>
        <v>1.205036219558028E-4</v>
      </c>
      <c r="J505" s="119">
        <v>93.866224000000003</v>
      </c>
      <c r="K505" s="119">
        <v>7.3409090909090899</v>
      </c>
      <c r="M505"/>
      <c r="N505" s="161"/>
    </row>
    <row r="506" spans="1:14" ht="12.75" x14ac:dyDescent="0.2">
      <c r="A506" s="116" t="s">
        <v>2059</v>
      </c>
      <c r="B506" s="59" t="s">
        <v>408</v>
      </c>
      <c r="C506" s="59" t="s">
        <v>810</v>
      </c>
      <c r="D506" s="116" t="s">
        <v>210</v>
      </c>
      <c r="E506" s="116" t="s">
        <v>211</v>
      </c>
      <c r="F506" s="117">
        <v>2.2297092099999998</v>
      </c>
      <c r="G506" s="117">
        <v>3.5626601400000002</v>
      </c>
      <c r="H506" s="74">
        <f t="shared" si="16"/>
        <v>-0.37414484615981369</v>
      </c>
      <c r="I506" s="118">
        <f t="shared" si="15"/>
        <v>1.1959357902690632E-4</v>
      </c>
      <c r="J506" s="119">
        <v>39.94038492</v>
      </c>
      <c r="K506" s="119">
        <v>32.917636363636397</v>
      </c>
      <c r="M506"/>
      <c r="N506" s="161"/>
    </row>
    <row r="507" spans="1:14" ht="12.75" x14ac:dyDescent="0.2">
      <c r="A507" s="116" t="s">
        <v>1761</v>
      </c>
      <c r="B507" s="59" t="s">
        <v>595</v>
      </c>
      <c r="C507" s="59" t="s">
        <v>1752</v>
      </c>
      <c r="D507" s="116" t="s">
        <v>210</v>
      </c>
      <c r="E507" s="116" t="s">
        <v>211</v>
      </c>
      <c r="F507" s="117">
        <v>2.2122540540000002</v>
      </c>
      <c r="G507" s="117">
        <v>3.2886293739999997</v>
      </c>
      <c r="H507" s="74">
        <f t="shared" si="16"/>
        <v>-0.32730210601104959</v>
      </c>
      <c r="I507" s="118">
        <f t="shared" si="15"/>
        <v>1.1865734726666124E-4</v>
      </c>
      <c r="J507" s="119">
        <v>31.808287151316591</v>
      </c>
      <c r="K507" s="119">
        <v>41.758727272727299</v>
      </c>
      <c r="M507"/>
      <c r="N507" s="161"/>
    </row>
    <row r="508" spans="1:14" ht="12.75" x14ac:dyDescent="0.2">
      <c r="A508" s="116" t="s">
        <v>1762</v>
      </c>
      <c r="B508" s="59" t="s">
        <v>39</v>
      </c>
      <c r="C508" s="59" t="s">
        <v>1752</v>
      </c>
      <c r="D508" s="116" t="s">
        <v>210</v>
      </c>
      <c r="E508" s="116" t="s">
        <v>211</v>
      </c>
      <c r="F508" s="117">
        <v>2.1861218849999999</v>
      </c>
      <c r="G508" s="117">
        <v>9.445296925000001</v>
      </c>
      <c r="H508" s="74">
        <f t="shared" si="16"/>
        <v>-0.76854916236526893</v>
      </c>
      <c r="I508" s="118">
        <f t="shared" si="15"/>
        <v>1.1725571175094932E-4</v>
      </c>
      <c r="J508" s="119">
        <v>5.8503562350625158</v>
      </c>
      <c r="K508" s="119">
        <v>27.815590909090901</v>
      </c>
      <c r="M508"/>
      <c r="N508" s="161"/>
    </row>
    <row r="509" spans="1:14" ht="12.75" x14ac:dyDescent="0.2">
      <c r="A509" s="116" t="s">
        <v>2258</v>
      </c>
      <c r="B509" s="59" t="s">
        <v>895</v>
      </c>
      <c r="C509" s="59" t="s">
        <v>805</v>
      </c>
      <c r="D509" s="116" t="s">
        <v>209</v>
      </c>
      <c r="E509" s="116" t="s">
        <v>933</v>
      </c>
      <c r="F509" s="117">
        <v>2.1562304300000004</v>
      </c>
      <c r="G509" s="117">
        <v>3.4582196600000001</v>
      </c>
      <c r="H509" s="74">
        <f t="shared" si="16"/>
        <v>-0.37649118853254093</v>
      </c>
      <c r="I509" s="118">
        <f t="shared" si="15"/>
        <v>1.1565244166095778E-4</v>
      </c>
      <c r="J509" s="119">
        <v>113.51988</v>
      </c>
      <c r="K509" s="119">
        <v>18.154590909090899</v>
      </c>
      <c r="M509"/>
      <c r="N509" s="161"/>
    </row>
    <row r="510" spans="1:14" ht="12.75" x14ac:dyDescent="0.2">
      <c r="A510" s="116" t="s">
        <v>2157</v>
      </c>
      <c r="B510" s="59" t="s">
        <v>2753</v>
      </c>
      <c r="C510" s="59" t="s">
        <v>147</v>
      </c>
      <c r="D510" s="116" t="s">
        <v>761</v>
      </c>
      <c r="E510" s="116" t="s">
        <v>933</v>
      </c>
      <c r="F510" s="117">
        <v>2.1487130800000003</v>
      </c>
      <c r="G510" s="117">
        <v>2.1178491099999999</v>
      </c>
      <c r="H510" s="74">
        <f t="shared" si="16"/>
        <v>1.4573262020541433E-2</v>
      </c>
      <c r="I510" s="118">
        <f t="shared" si="15"/>
        <v>1.1524923805608146E-4</v>
      </c>
      <c r="J510" s="119">
        <v>56.869687119999995</v>
      </c>
      <c r="K510" s="119">
        <v>24.405227272727299</v>
      </c>
      <c r="M510"/>
      <c r="N510" s="161"/>
    </row>
    <row r="511" spans="1:14" ht="12.75" x14ac:dyDescent="0.2">
      <c r="A511" s="116" t="s">
        <v>2451</v>
      </c>
      <c r="B511" s="59" t="s">
        <v>546</v>
      </c>
      <c r="C511" s="59" t="s">
        <v>811</v>
      </c>
      <c r="D511" s="116" t="s">
        <v>209</v>
      </c>
      <c r="E511" s="116" t="s">
        <v>933</v>
      </c>
      <c r="F511" s="117">
        <v>2.1396346899999998</v>
      </c>
      <c r="G511" s="117">
        <v>2.50163505</v>
      </c>
      <c r="H511" s="74">
        <f t="shared" si="16"/>
        <v>-0.14470550370646595</v>
      </c>
      <c r="I511" s="118">
        <f t="shared" si="15"/>
        <v>1.1476230588257972E-4</v>
      </c>
      <c r="J511" s="119">
        <v>28.38354146</v>
      </c>
      <c r="K511" s="119">
        <v>18.9650909090909</v>
      </c>
      <c r="M511"/>
      <c r="N511" s="161"/>
    </row>
    <row r="512" spans="1:14" ht="12.75" x14ac:dyDescent="0.2">
      <c r="A512" s="116" t="s">
        <v>1964</v>
      </c>
      <c r="B512" s="59" t="s">
        <v>1011</v>
      </c>
      <c r="C512" s="59" t="s">
        <v>806</v>
      </c>
      <c r="D512" s="116" t="s">
        <v>209</v>
      </c>
      <c r="E512" s="116" t="s">
        <v>933</v>
      </c>
      <c r="F512" s="117">
        <v>2.1272811549999999</v>
      </c>
      <c r="G512" s="117">
        <v>6.7355163410000003</v>
      </c>
      <c r="H512" s="74">
        <f t="shared" si="16"/>
        <v>-0.68416955029105164</v>
      </c>
      <c r="I512" s="118">
        <f t="shared" si="15"/>
        <v>1.1409970671598968E-4</v>
      </c>
      <c r="J512" s="119">
        <v>55.253813979999997</v>
      </c>
      <c r="K512" s="119">
        <v>18.535090909090901</v>
      </c>
      <c r="M512"/>
      <c r="N512" s="161"/>
    </row>
    <row r="513" spans="1:14" ht="12.75" x14ac:dyDescent="0.2">
      <c r="A513" s="116" t="s">
        <v>2713</v>
      </c>
      <c r="B513" s="59" t="s">
        <v>42</v>
      </c>
      <c r="C513" s="59" t="s">
        <v>810</v>
      </c>
      <c r="D513" s="116" t="s">
        <v>761</v>
      </c>
      <c r="E513" s="116" t="s">
        <v>211</v>
      </c>
      <c r="F513" s="117">
        <v>2.1110303130000001</v>
      </c>
      <c r="G513" s="117">
        <v>3.6270873689999998</v>
      </c>
      <c r="H513" s="74">
        <f t="shared" si="16"/>
        <v>-0.41798195129167282</v>
      </c>
      <c r="I513" s="118">
        <f t="shared" si="15"/>
        <v>1.1322807002531074E-4</v>
      </c>
      <c r="J513" s="119">
        <v>393.07019396832192</v>
      </c>
      <c r="K513" s="119">
        <v>27.528454545454501</v>
      </c>
      <c r="M513"/>
      <c r="N513" s="161"/>
    </row>
    <row r="514" spans="1:14" ht="12.75" x14ac:dyDescent="0.2">
      <c r="A514" s="116" t="s">
        <v>1498</v>
      </c>
      <c r="B514" s="59" t="s">
        <v>778</v>
      </c>
      <c r="C514" s="59" t="s">
        <v>147</v>
      </c>
      <c r="D514" s="116" t="s">
        <v>761</v>
      </c>
      <c r="E514" s="116" t="s">
        <v>211</v>
      </c>
      <c r="F514" s="117">
        <v>2.11090862</v>
      </c>
      <c r="G514" s="117">
        <v>5.2253169599999998</v>
      </c>
      <c r="H514" s="74">
        <f t="shared" si="16"/>
        <v>-0.59602285638190255</v>
      </c>
      <c r="I514" s="118">
        <f t="shared" si="15"/>
        <v>1.1322154285066964E-4</v>
      </c>
      <c r="J514" s="119">
        <v>95.209733610000001</v>
      </c>
      <c r="K514" s="119">
        <v>17.536136363636398</v>
      </c>
      <c r="M514"/>
      <c r="N514" s="161"/>
    </row>
    <row r="515" spans="1:14" ht="12.75" x14ac:dyDescent="0.2">
      <c r="A515" s="116" t="s">
        <v>2297</v>
      </c>
      <c r="B515" s="59" t="s">
        <v>75</v>
      </c>
      <c r="C515" s="59" t="s">
        <v>805</v>
      </c>
      <c r="D515" s="116" t="s">
        <v>209</v>
      </c>
      <c r="E515" s="116" t="s">
        <v>2801</v>
      </c>
      <c r="F515" s="117">
        <v>2.1099705780000004</v>
      </c>
      <c r="G515" s="117">
        <v>1.6611193500000001</v>
      </c>
      <c r="H515" s="74">
        <f t="shared" si="16"/>
        <v>0.27021010139939694</v>
      </c>
      <c r="I515" s="118">
        <f t="shared" si="15"/>
        <v>1.1317122965307671E-4</v>
      </c>
      <c r="J515" s="119">
        <v>139.30671708000003</v>
      </c>
      <c r="K515" s="119">
        <v>22.5134090909091</v>
      </c>
      <c r="M515"/>
      <c r="N515" s="161"/>
    </row>
    <row r="516" spans="1:14" ht="12.75" x14ac:dyDescent="0.2">
      <c r="A516" s="116" t="s">
        <v>2151</v>
      </c>
      <c r="B516" s="59" t="s">
        <v>281</v>
      </c>
      <c r="C516" s="59" t="s">
        <v>807</v>
      </c>
      <c r="D516" s="116" t="s">
        <v>209</v>
      </c>
      <c r="E516" s="116" t="s">
        <v>933</v>
      </c>
      <c r="F516" s="117">
        <v>2.1096159000000001</v>
      </c>
      <c r="G516" s="117">
        <v>5.8220302300000002</v>
      </c>
      <c r="H516" s="74">
        <f t="shared" si="16"/>
        <v>-0.63764944243513488</v>
      </c>
      <c r="I516" s="118">
        <f t="shared" si="15"/>
        <v>1.1315220600136827E-4</v>
      </c>
      <c r="J516" s="119">
        <v>18.17355126</v>
      </c>
      <c r="K516" s="119">
        <v>40.753363636363602</v>
      </c>
      <c r="M516"/>
      <c r="N516" s="161"/>
    </row>
    <row r="517" spans="1:14" ht="12.75" x14ac:dyDescent="0.2">
      <c r="A517" s="116" t="s">
        <v>1669</v>
      </c>
      <c r="B517" s="59" t="s">
        <v>1455</v>
      </c>
      <c r="C517" s="59" t="s">
        <v>810</v>
      </c>
      <c r="D517" s="116" t="s">
        <v>761</v>
      </c>
      <c r="E517" s="116" t="s">
        <v>211</v>
      </c>
      <c r="F517" s="117">
        <v>2.10858195</v>
      </c>
      <c r="G517" s="117">
        <v>2.7110578199999997</v>
      </c>
      <c r="H517" s="74">
        <f t="shared" si="16"/>
        <v>-0.22222907440609285</v>
      </c>
      <c r="I517" s="118">
        <f t="shared" si="15"/>
        <v>1.1309674864375397E-4</v>
      </c>
      <c r="J517" s="119">
        <v>16.94459453</v>
      </c>
      <c r="K517" s="119">
        <v>12.473363636363599</v>
      </c>
      <c r="M517"/>
      <c r="N517" s="161"/>
    </row>
    <row r="518" spans="1:14" ht="12.75" x14ac:dyDescent="0.2">
      <c r="A518" s="116" t="s">
        <v>1497</v>
      </c>
      <c r="B518" s="59" t="s">
        <v>777</v>
      </c>
      <c r="C518" s="59" t="s">
        <v>147</v>
      </c>
      <c r="D518" s="116" t="s">
        <v>761</v>
      </c>
      <c r="E518" s="116" t="s">
        <v>211</v>
      </c>
      <c r="F518" s="117">
        <v>2.0998057299999999</v>
      </c>
      <c r="G518" s="117">
        <v>2.0183602600000001</v>
      </c>
      <c r="H518" s="74">
        <f t="shared" si="16"/>
        <v>4.0352295679860317E-2</v>
      </c>
      <c r="I518" s="118">
        <f t="shared" si="15"/>
        <v>1.1262602378177633E-4</v>
      </c>
      <c r="J518" s="119">
        <v>45.78892621</v>
      </c>
      <c r="K518" s="119">
        <v>14.3716363636364</v>
      </c>
      <c r="M518"/>
      <c r="N518" s="161"/>
    </row>
    <row r="519" spans="1:14" ht="12.75" x14ac:dyDescent="0.2">
      <c r="A519" s="116" t="s">
        <v>1676</v>
      </c>
      <c r="B519" s="59" t="s">
        <v>581</v>
      </c>
      <c r="C519" s="59" t="s">
        <v>810</v>
      </c>
      <c r="D519" s="116" t="s">
        <v>210</v>
      </c>
      <c r="E519" s="116" t="s">
        <v>211</v>
      </c>
      <c r="F519" s="117">
        <v>2.0552370149999999</v>
      </c>
      <c r="G519" s="117">
        <v>3.6360027989999999</v>
      </c>
      <c r="H519" s="74">
        <f t="shared" si="16"/>
        <v>-0.43475373133231743</v>
      </c>
      <c r="I519" s="118">
        <f t="shared" ref="I519:I582" si="17">F519/$F$1065</f>
        <v>1.1023551827748227E-4</v>
      </c>
      <c r="J519" s="119">
        <v>259.67363333000003</v>
      </c>
      <c r="K519" s="119">
        <v>15.007227272727301</v>
      </c>
      <c r="M519"/>
      <c r="N519" s="161"/>
    </row>
    <row r="520" spans="1:14" ht="12.75" x14ac:dyDescent="0.2">
      <c r="A520" s="116" t="s">
        <v>2107</v>
      </c>
      <c r="B520" s="59" t="s">
        <v>105</v>
      </c>
      <c r="C520" s="59" t="s">
        <v>631</v>
      </c>
      <c r="D520" s="116" t="s">
        <v>209</v>
      </c>
      <c r="E520" s="116" t="s">
        <v>933</v>
      </c>
      <c r="F520" s="117">
        <v>2.0453854699999998</v>
      </c>
      <c r="G520" s="117">
        <v>3.4164781899999999</v>
      </c>
      <c r="H520" s="74">
        <f t="shared" si="16"/>
        <v>-0.40131756848709754</v>
      </c>
      <c r="I520" s="118">
        <f t="shared" si="17"/>
        <v>1.0970711685176692E-4</v>
      </c>
      <c r="J520" s="119">
        <v>44.1728235072</v>
      </c>
      <c r="K520" s="119">
        <v>18.4962272727273</v>
      </c>
      <c r="M520"/>
      <c r="N520" s="161"/>
    </row>
    <row r="521" spans="1:14" ht="12.75" x14ac:dyDescent="0.2">
      <c r="A521" s="116" t="s">
        <v>935</v>
      </c>
      <c r="B521" s="116" t="s">
        <v>621</v>
      </c>
      <c r="C521" s="116" t="s">
        <v>808</v>
      </c>
      <c r="D521" s="116" t="s">
        <v>209</v>
      </c>
      <c r="E521" s="116" t="s">
        <v>933</v>
      </c>
      <c r="F521" s="117">
        <v>2.0222065599999999</v>
      </c>
      <c r="G521" s="117">
        <v>2.10123762</v>
      </c>
      <c r="H521" s="74">
        <f t="shared" si="16"/>
        <v>-3.7611671925043888E-2</v>
      </c>
      <c r="I521" s="118">
        <f t="shared" si="17"/>
        <v>1.0846388352232189E-4</v>
      </c>
      <c r="J521" s="119">
        <v>440.47436207999999</v>
      </c>
      <c r="K521" s="119">
        <v>17.244454545454499</v>
      </c>
      <c r="M521"/>
      <c r="N521" s="161"/>
    </row>
    <row r="522" spans="1:14" ht="12.75" x14ac:dyDescent="0.2">
      <c r="A522" s="116" t="s">
        <v>2167</v>
      </c>
      <c r="B522" s="59" t="s">
        <v>235</v>
      </c>
      <c r="C522" s="59" t="s">
        <v>807</v>
      </c>
      <c r="D522" s="116" t="s">
        <v>209</v>
      </c>
      <c r="E522" s="116" t="s">
        <v>933</v>
      </c>
      <c r="F522" s="117">
        <v>1.9841481699999999</v>
      </c>
      <c r="G522" s="117">
        <v>0.83786099999999997</v>
      </c>
      <c r="H522" s="74">
        <f t="shared" si="16"/>
        <v>1.3681113812434282</v>
      </c>
      <c r="I522" s="118">
        <f t="shared" si="17"/>
        <v>1.0642256842540761E-4</v>
      </c>
      <c r="J522" s="119">
        <v>9.0505944499999984</v>
      </c>
      <c r="K522" s="119">
        <v>18.403045454545499</v>
      </c>
      <c r="M522"/>
      <c r="N522" s="161"/>
    </row>
    <row r="523" spans="1:14" ht="12.75" x14ac:dyDescent="0.2">
      <c r="A523" s="116" t="s">
        <v>2605</v>
      </c>
      <c r="B523" s="59" t="s">
        <v>915</v>
      </c>
      <c r="C523" s="59" t="s">
        <v>631</v>
      </c>
      <c r="D523" s="116" t="s">
        <v>209</v>
      </c>
      <c r="E523" s="116" t="s">
        <v>933</v>
      </c>
      <c r="F523" s="117">
        <v>1.966289556</v>
      </c>
      <c r="G523" s="117">
        <v>0.87255102699999998</v>
      </c>
      <c r="H523" s="74">
        <f t="shared" si="16"/>
        <v>1.2534952056162099</v>
      </c>
      <c r="I523" s="118">
        <f t="shared" si="17"/>
        <v>1.0546469662977557E-4</v>
      </c>
      <c r="J523" s="119">
        <v>36.060337419459998</v>
      </c>
      <c r="K523" s="119">
        <v>53.985363636363601</v>
      </c>
      <c r="M523"/>
      <c r="N523" s="161"/>
    </row>
    <row r="524" spans="1:14" ht="12.75" x14ac:dyDescent="0.2">
      <c r="A524" s="116" t="s">
        <v>2268</v>
      </c>
      <c r="B524" s="59" t="s">
        <v>183</v>
      </c>
      <c r="C524" s="59" t="s">
        <v>805</v>
      </c>
      <c r="D524" s="116" t="s">
        <v>209</v>
      </c>
      <c r="E524" s="116" t="s">
        <v>933</v>
      </c>
      <c r="F524" s="117">
        <v>1.9618174450000001</v>
      </c>
      <c r="G524" s="117">
        <v>3.4332428399999997</v>
      </c>
      <c r="H524" s="74">
        <f t="shared" si="16"/>
        <v>-0.42858179964922016</v>
      </c>
      <c r="I524" s="118">
        <f t="shared" si="17"/>
        <v>1.0522482868740133E-4</v>
      </c>
      <c r="J524" s="119">
        <v>211.21866</v>
      </c>
      <c r="K524" s="119">
        <v>8.6150909090909096</v>
      </c>
      <c r="M524"/>
      <c r="N524" s="161"/>
    </row>
    <row r="525" spans="1:14" ht="12.75" x14ac:dyDescent="0.2">
      <c r="A525" s="116" t="s">
        <v>1515</v>
      </c>
      <c r="B525" s="59" t="s">
        <v>1227</v>
      </c>
      <c r="C525" s="59" t="s">
        <v>147</v>
      </c>
      <c r="D525" s="116" t="s">
        <v>210</v>
      </c>
      <c r="E525" s="116" t="s">
        <v>211</v>
      </c>
      <c r="F525" s="117">
        <v>1.9574757600000001</v>
      </c>
      <c r="G525" s="117">
        <v>0.76472574000000004</v>
      </c>
      <c r="H525" s="74">
        <f t="shared" si="16"/>
        <v>1.5597095240968351</v>
      </c>
      <c r="I525" s="118">
        <f t="shared" si="17"/>
        <v>1.0499195632636487E-4</v>
      </c>
      <c r="J525" s="119">
        <v>662.61758835600006</v>
      </c>
      <c r="K525" s="119">
        <v>24.2196363636364</v>
      </c>
      <c r="M525"/>
      <c r="N525" s="161"/>
    </row>
    <row r="526" spans="1:14" ht="12.75" x14ac:dyDescent="0.2">
      <c r="A526" s="116" t="s">
        <v>2731</v>
      </c>
      <c r="B526" s="59" t="s">
        <v>179</v>
      </c>
      <c r="C526" s="59" t="s">
        <v>810</v>
      </c>
      <c r="D526" s="116" t="s">
        <v>210</v>
      </c>
      <c r="E526" s="116" t="s">
        <v>933</v>
      </c>
      <c r="F526" s="117">
        <v>1.9480679550000002</v>
      </c>
      <c r="G526" s="117">
        <v>10.502581932</v>
      </c>
      <c r="H526" s="74">
        <f t="shared" si="16"/>
        <v>-0.81451532893406997</v>
      </c>
      <c r="I526" s="118">
        <f t="shared" si="17"/>
        <v>1.0448735551757277E-4</v>
      </c>
      <c r="J526" s="119">
        <v>849.23517894725057</v>
      </c>
      <c r="K526" s="119">
        <v>21.706318181818201</v>
      </c>
      <c r="M526"/>
      <c r="N526" s="161"/>
    </row>
    <row r="527" spans="1:14" ht="12.75" x14ac:dyDescent="0.2">
      <c r="A527" s="116" t="s">
        <v>2729</v>
      </c>
      <c r="B527" s="59" t="s">
        <v>76</v>
      </c>
      <c r="C527" s="59" t="s">
        <v>805</v>
      </c>
      <c r="D527" s="116" t="s">
        <v>209</v>
      </c>
      <c r="E527" s="116" t="s">
        <v>2801</v>
      </c>
      <c r="F527" s="117">
        <v>1.9416687099999999</v>
      </c>
      <c r="G527" s="117">
        <v>1.7956337450000002</v>
      </c>
      <c r="H527" s="74">
        <f t="shared" ref="H527:H558" si="18">IF(ISERROR(F527/G527-1),"",IF((F527/G527-1)&gt;10000%,"",F527/G527-1))</f>
        <v>8.1327812760613849E-2</v>
      </c>
      <c r="I527" s="118">
        <f t="shared" si="17"/>
        <v>1.0414412304170203E-4</v>
      </c>
      <c r="J527" s="119">
        <v>29.698236179999999</v>
      </c>
      <c r="K527" s="119">
        <v>21.395181818181801</v>
      </c>
      <c r="M527"/>
      <c r="N527" s="161"/>
    </row>
    <row r="528" spans="1:14" ht="12.75" x14ac:dyDescent="0.2">
      <c r="A528" s="116" t="s">
        <v>2218</v>
      </c>
      <c r="B528" s="59" t="s">
        <v>1913</v>
      </c>
      <c r="C528" s="59" t="s">
        <v>1788</v>
      </c>
      <c r="D528" s="116" t="s">
        <v>209</v>
      </c>
      <c r="E528" s="116" t="s">
        <v>933</v>
      </c>
      <c r="F528" s="117">
        <v>1.93922445</v>
      </c>
      <c r="G528" s="117">
        <v>1.05278794</v>
      </c>
      <c r="H528" s="74">
        <f t="shared" si="18"/>
        <v>0.8419896128369404</v>
      </c>
      <c r="I528" s="118">
        <f t="shared" si="17"/>
        <v>1.0401302173030174E-4</v>
      </c>
      <c r="J528" s="119">
        <v>16.175307947875705</v>
      </c>
      <c r="K528" s="119">
        <v>53.547954545454502</v>
      </c>
      <c r="M528"/>
      <c r="N528" s="161"/>
    </row>
    <row r="529" spans="1:14" ht="12.75" x14ac:dyDescent="0.2">
      <c r="A529" s="116" t="s">
        <v>2625</v>
      </c>
      <c r="B529" s="59" t="s">
        <v>1916</v>
      </c>
      <c r="C529" s="59" t="s">
        <v>1788</v>
      </c>
      <c r="D529" s="116" t="s">
        <v>209</v>
      </c>
      <c r="E529" s="116" t="s">
        <v>211</v>
      </c>
      <c r="F529" s="117">
        <v>1.9052913500000002</v>
      </c>
      <c r="G529" s="117">
        <v>1.5323074699999999</v>
      </c>
      <c r="H529" s="74">
        <f t="shared" si="18"/>
        <v>0.24341321001326199</v>
      </c>
      <c r="I529" s="118">
        <f t="shared" si="17"/>
        <v>1.0219297234526203E-4</v>
      </c>
      <c r="J529" s="119">
        <v>3.2384902248</v>
      </c>
      <c r="K529" s="119">
        <v>9.1251818181818205</v>
      </c>
      <c r="M529"/>
      <c r="N529" s="161"/>
    </row>
    <row r="530" spans="1:14" ht="12.75" x14ac:dyDescent="0.2">
      <c r="A530" s="116" t="s">
        <v>2449</v>
      </c>
      <c r="B530" s="59" t="s">
        <v>542</v>
      </c>
      <c r="C530" s="59" t="s">
        <v>811</v>
      </c>
      <c r="D530" s="116" t="s">
        <v>209</v>
      </c>
      <c r="E530" s="116" t="s">
        <v>933</v>
      </c>
      <c r="F530" s="117">
        <v>1.90453732</v>
      </c>
      <c r="G530" s="117">
        <v>3.1782050000000002</v>
      </c>
      <c r="H530" s="74">
        <f t="shared" si="18"/>
        <v>-0.40075063754540696</v>
      </c>
      <c r="I530" s="118">
        <f t="shared" si="17"/>
        <v>1.0215252888923232E-4</v>
      </c>
      <c r="J530" s="119">
        <v>72.418661020000002</v>
      </c>
      <c r="K530" s="119">
        <v>18.780863636363598</v>
      </c>
      <c r="M530"/>
      <c r="N530" s="161"/>
    </row>
    <row r="531" spans="1:14" ht="12.75" x14ac:dyDescent="0.2">
      <c r="A531" s="116" t="s">
        <v>2794</v>
      </c>
      <c r="B531" s="59" t="s">
        <v>2795</v>
      </c>
      <c r="C531" s="59" t="s">
        <v>147</v>
      </c>
      <c r="D531" s="116" t="s">
        <v>761</v>
      </c>
      <c r="E531" s="116" t="s">
        <v>211</v>
      </c>
      <c r="F531" s="117">
        <v>1.9038076799999999</v>
      </c>
      <c r="G531" s="117">
        <v>2.0376414499999997</v>
      </c>
      <c r="H531" s="74">
        <f t="shared" si="18"/>
        <v>-6.5680726115970978E-2</v>
      </c>
      <c r="I531" s="118">
        <f t="shared" si="17"/>
        <v>1.0211339362504188E-4</v>
      </c>
      <c r="J531" s="119">
        <v>12.27214845</v>
      </c>
      <c r="K531" s="119">
        <v>27.412409090909101</v>
      </c>
      <c r="M531"/>
      <c r="N531" s="161"/>
    </row>
    <row r="532" spans="1:14" ht="12.75" x14ac:dyDescent="0.2">
      <c r="A532" s="116" t="s">
        <v>2489</v>
      </c>
      <c r="B532" s="59" t="s">
        <v>2363</v>
      </c>
      <c r="C532" s="59" t="s">
        <v>811</v>
      </c>
      <c r="D532" s="116" t="s">
        <v>209</v>
      </c>
      <c r="E532" s="116" t="s">
        <v>211</v>
      </c>
      <c r="F532" s="117">
        <v>1.8908358200000002</v>
      </c>
      <c r="G532" s="117">
        <v>0.24550917999999999</v>
      </c>
      <c r="H532" s="74">
        <f t="shared" si="18"/>
        <v>6.7016909102950866</v>
      </c>
      <c r="I532" s="118">
        <f t="shared" si="17"/>
        <v>1.014176297303249E-4</v>
      </c>
      <c r="J532" s="119">
        <v>6.6966007999999997</v>
      </c>
      <c r="K532" s="119">
        <v>31.9835909090909</v>
      </c>
      <c r="M532"/>
      <c r="N532" s="161"/>
    </row>
    <row r="533" spans="1:14" ht="12.75" x14ac:dyDescent="0.2">
      <c r="A533" s="116" t="s">
        <v>2112</v>
      </c>
      <c r="B533" s="59" t="s">
        <v>1277</v>
      </c>
      <c r="C533" s="59" t="s">
        <v>886</v>
      </c>
      <c r="D533" s="116" t="s">
        <v>209</v>
      </c>
      <c r="E533" s="116" t="s">
        <v>933</v>
      </c>
      <c r="F533" s="117">
        <v>1.8809923709791101</v>
      </c>
      <c r="G533" s="117">
        <v>2.5941969309868398</v>
      </c>
      <c r="H533" s="74">
        <f t="shared" si="18"/>
        <v>-0.27492306057752702</v>
      </c>
      <c r="I533" s="118">
        <f t="shared" si="17"/>
        <v>1.0088966254379785E-4</v>
      </c>
      <c r="J533" s="119">
        <v>39.505956520681309</v>
      </c>
      <c r="K533" s="119">
        <v>39.5729090909091</v>
      </c>
      <c r="M533"/>
      <c r="N533" s="161"/>
    </row>
    <row r="534" spans="1:14" ht="12.75" x14ac:dyDescent="0.2">
      <c r="A534" s="116" t="s">
        <v>2432</v>
      </c>
      <c r="B534" s="59" t="s">
        <v>548</v>
      </c>
      <c r="C534" s="59" t="s">
        <v>811</v>
      </c>
      <c r="D534" s="116" t="s">
        <v>209</v>
      </c>
      <c r="E534" s="116" t="s">
        <v>933</v>
      </c>
      <c r="F534" s="117">
        <v>1.8591204800000001</v>
      </c>
      <c r="G534" s="117">
        <v>0.27809534000000002</v>
      </c>
      <c r="H534" s="74">
        <f t="shared" si="18"/>
        <v>5.6851910571388933</v>
      </c>
      <c r="I534" s="118">
        <f t="shared" si="17"/>
        <v>9.9716533011683624E-5</v>
      </c>
      <c r="J534" s="119">
        <v>55.547139780000002</v>
      </c>
      <c r="K534" s="119">
        <v>39.414136363636402</v>
      </c>
      <c r="M534"/>
      <c r="N534" s="161"/>
    </row>
    <row r="535" spans="1:14" ht="12.75" x14ac:dyDescent="0.2">
      <c r="A535" s="116" t="s">
        <v>1770</v>
      </c>
      <c r="B535" s="59" t="s">
        <v>26</v>
      </c>
      <c r="C535" s="59" t="s">
        <v>1752</v>
      </c>
      <c r="D535" s="116" t="s">
        <v>210</v>
      </c>
      <c r="E535" s="116" t="s">
        <v>211</v>
      </c>
      <c r="F535" s="117">
        <v>1.854656023</v>
      </c>
      <c r="G535" s="117">
        <v>7.910766315</v>
      </c>
      <c r="H535" s="74">
        <f t="shared" si="18"/>
        <v>-0.76555292507082484</v>
      </c>
      <c r="I535" s="118">
        <f t="shared" si="17"/>
        <v>9.9477075602328566E-5</v>
      </c>
      <c r="J535" s="119">
        <v>34.197299000000001</v>
      </c>
      <c r="K535" s="119">
        <v>15.3858181818182</v>
      </c>
      <c r="M535"/>
      <c r="N535" s="161"/>
    </row>
    <row r="536" spans="1:14" ht="12.75" x14ac:dyDescent="0.2">
      <c r="A536" s="116" t="s">
        <v>2619</v>
      </c>
      <c r="B536" s="59" t="s">
        <v>1914</v>
      </c>
      <c r="C536" s="59" t="s">
        <v>1788</v>
      </c>
      <c r="D536" s="116" t="s">
        <v>209</v>
      </c>
      <c r="E536" s="116" t="s">
        <v>211</v>
      </c>
      <c r="F536" s="117">
        <v>1.85030377</v>
      </c>
      <c r="G536" s="117">
        <v>4.9691749700000001</v>
      </c>
      <c r="H536" s="74">
        <f t="shared" si="18"/>
        <v>-0.62764366697274898</v>
      </c>
      <c r="I536" s="118">
        <f t="shared" si="17"/>
        <v>9.924363641179815E-5</v>
      </c>
      <c r="J536" s="119">
        <v>64.948427428499997</v>
      </c>
      <c r="K536" s="119">
        <v>16.5171363636364</v>
      </c>
      <c r="M536"/>
      <c r="N536" s="161"/>
    </row>
    <row r="537" spans="1:14" ht="12.75" x14ac:dyDescent="0.2">
      <c r="A537" s="116" t="s">
        <v>1792</v>
      </c>
      <c r="B537" s="59" t="s">
        <v>1793</v>
      </c>
      <c r="C537" s="59" t="s">
        <v>1788</v>
      </c>
      <c r="D537" s="116" t="s">
        <v>209</v>
      </c>
      <c r="E537" s="116" t="s">
        <v>933</v>
      </c>
      <c r="F537" s="117">
        <v>1.8245481100000001</v>
      </c>
      <c r="G537" s="117">
        <v>1.6503528700000001</v>
      </c>
      <c r="H537" s="74">
        <f t="shared" si="18"/>
        <v>0.1055502996762141</v>
      </c>
      <c r="I537" s="118">
        <f t="shared" si="17"/>
        <v>9.7862195484081795E-5</v>
      </c>
      <c r="J537" s="119">
        <v>9.6245589624000001</v>
      </c>
      <c r="K537" s="119">
        <v>26.615909090909099</v>
      </c>
      <c r="M537"/>
      <c r="N537" s="161"/>
    </row>
    <row r="538" spans="1:14" ht="12.75" x14ac:dyDescent="0.2">
      <c r="A538" s="116" t="s">
        <v>2438</v>
      </c>
      <c r="B538" s="59" t="s">
        <v>536</v>
      </c>
      <c r="C538" s="59" t="s">
        <v>811</v>
      </c>
      <c r="D538" s="116" t="s">
        <v>209</v>
      </c>
      <c r="E538" s="116" t="s">
        <v>933</v>
      </c>
      <c r="F538" s="117">
        <v>1.82422997</v>
      </c>
      <c r="G538" s="117">
        <v>6.1421655300000007</v>
      </c>
      <c r="H538" s="74">
        <f t="shared" si="18"/>
        <v>-0.70299889166288887</v>
      </c>
      <c r="I538" s="118">
        <f t="shared" si="17"/>
        <v>9.7845131599221384E-5</v>
      </c>
      <c r="J538" s="119">
        <v>120.6039076</v>
      </c>
      <c r="K538" s="119">
        <v>36.473409090909101</v>
      </c>
      <c r="M538"/>
      <c r="N538" s="161"/>
    </row>
    <row r="539" spans="1:14" ht="12.75" x14ac:dyDescent="0.2">
      <c r="A539" s="116" t="s">
        <v>1537</v>
      </c>
      <c r="B539" s="59" t="s">
        <v>820</v>
      </c>
      <c r="C539" s="59" t="s">
        <v>631</v>
      </c>
      <c r="D539" s="116" t="s">
        <v>209</v>
      </c>
      <c r="E539" s="116" t="s">
        <v>933</v>
      </c>
      <c r="F539" s="117">
        <v>1.82243976</v>
      </c>
      <c r="G539" s="117">
        <v>2.6989944709999998</v>
      </c>
      <c r="H539" s="74">
        <f t="shared" si="18"/>
        <v>-0.32477084351907881</v>
      </c>
      <c r="I539" s="118">
        <f t="shared" si="17"/>
        <v>9.774911117640142E-5</v>
      </c>
      <c r="J539" s="119">
        <v>55.395130955300004</v>
      </c>
      <c r="K539" s="119">
        <v>31.570227272727301</v>
      </c>
      <c r="M539"/>
      <c r="N539" s="161"/>
    </row>
    <row r="540" spans="1:14" ht="12.75" x14ac:dyDescent="0.2">
      <c r="A540" s="116" t="s">
        <v>2448</v>
      </c>
      <c r="B540" s="59" t="s">
        <v>320</v>
      </c>
      <c r="C540" s="59" t="s">
        <v>811</v>
      </c>
      <c r="D540" s="116" t="s">
        <v>209</v>
      </c>
      <c r="E540" s="116" t="s">
        <v>933</v>
      </c>
      <c r="F540" s="117">
        <v>1.8074882400000001</v>
      </c>
      <c r="G540" s="117">
        <v>4.6545492900000003</v>
      </c>
      <c r="H540" s="74">
        <f t="shared" si="18"/>
        <v>-0.61167276842824025</v>
      </c>
      <c r="I540" s="118">
        <f t="shared" si="17"/>
        <v>9.6947165442548365E-5</v>
      </c>
      <c r="J540" s="119">
        <v>27.309986559999999</v>
      </c>
      <c r="K540" s="119">
        <v>70.001863636363595</v>
      </c>
      <c r="M540"/>
      <c r="N540" s="161"/>
    </row>
    <row r="541" spans="1:14" ht="12.75" x14ac:dyDescent="0.2">
      <c r="A541" s="116" t="s">
        <v>1488</v>
      </c>
      <c r="B541" s="59" t="s">
        <v>1489</v>
      </c>
      <c r="C541" s="59" t="s">
        <v>631</v>
      </c>
      <c r="D541" s="116" t="s">
        <v>210</v>
      </c>
      <c r="E541" s="116" t="s">
        <v>933</v>
      </c>
      <c r="F541" s="117">
        <v>1.802700068</v>
      </c>
      <c r="G541" s="117">
        <v>2.3048485860000003</v>
      </c>
      <c r="H541" s="74">
        <f t="shared" si="18"/>
        <v>-0.21786616311810092</v>
      </c>
      <c r="I541" s="118">
        <f t="shared" si="17"/>
        <v>9.6690345125393011E-5</v>
      </c>
      <c r="J541" s="119">
        <v>74.390183437499999</v>
      </c>
      <c r="K541" s="119">
        <v>46.379090909090898</v>
      </c>
      <c r="M541"/>
      <c r="N541" s="161"/>
    </row>
    <row r="542" spans="1:14" ht="12.75" x14ac:dyDescent="0.2">
      <c r="A542" s="116" t="s">
        <v>2558</v>
      </c>
      <c r="B542" s="59" t="s">
        <v>2559</v>
      </c>
      <c r="C542" s="59" t="s">
        <v>631</v>
      </c>
      <c r="D542" s="116" t="s">
        <v>210</v>
      </c>
      <c r="E542" s="116" t="s">
        <v>933</v>
      </c>
      <c r="F542" s="117">
        <v>1.80128176</v>
      </c>
      <c r="G542" s="117">
        <v>0.17564132000000002</v>
      </c>
      <c r="H542" s="74">
        <f t="shared" si="18"/>
        <v>9.2554556069152731</v>
      </c>
      <c r="I542" s="118">
        <f t="shared" si="17"/>
        <v>9.6614272187665629E-5</v>
      </c>
      <c r="J542" s="119">
        <v>24.087587587550004</v>
      </c>
      <c r="K542" s="119">
        <v>44.270409090909098</v>
      </c>
      <c r="M542"/>
      <c r="N542" s="161"/>
    </row>
    <row r="543" spans="1:14" ht="12.75" x14ac:dyDescent="0.2">
      <c r="A543" s="116" t="s">
        <v>1971</v>
      </c>
      <c r="B543" s="59" t="s">
        <v>509</v>
      </c>
      <c r="C543" s="59" t="s">
        <v>806</v>
      </c>
      <c r="D543" s="116" t="s">
        <v>209</v>
      </c>
      <c r="E543" s="116" t="s">
        <v>933</v>
      </c>
      <c r="F543" s="117">
        <v>1.7994894699999999</v>
      </c>
      <c r="G543" s="117">
        <v>3.7172996359999999</v>
      </c>
      <c r="H543" s="74">
        <f t="shared" si="18"/>
        <v>-0.51591487202889552</v>
      </c>
      <c r="I543" s="118">
        <f t="shared" si="17"/>
        <v>9.6518140201129975E-5</v>
      </c>
      <c r="J543" s="119">
        <v>277.77711679000004</v>
      </c>
      <c r="K543" s="119">
        <v>16.2656363636364</v>
      </c>
      <c r="M543"/>
      <c r="N543" s="161"/>
    </row>
    <row r="544" spans="1:14" ht="12.75" x14ac:dyDescent="0.2">
      <c r="A544" s="116" t="s">
        <v>2606</v>
      </c>
      <c r="B544" s="59" t="s">
        <v>1464</v>
      </c>
      <c r="C544" s="59" t="s">
        <v>631</v>
      </c>
      <c r="D544" s="116" t="s">
        <v>210</v>
      </c>
      <c r="E544" s="116" t="s">
        <v>933</v>
      </c>
      <c r="F544" s="117">
        <v>1.7969831440000001</v>
      </c>
      <c r="G544" s="117">
        <v>1.525228061</v>
      </c>
      <c r="H544" s="74">
        <f t="shared" si="18"/>
        <v>0.17817340891422284</v>
      </c>
      <c r="I544" s="118">
        <f t="shared" si="17"/>
        <v>9.6383709892817194E-5</v>
      </c>
      <c r="J544" s="119">
        <v>18.2313620808</v>
      </c>
      <c r="K544" s="119">
        <v>64.249318181818197</v>
      </c>
      <c r="M544"/>
      <c r="N544" s="161"/>
    </row>
    <row r="545" spans="1:14" ht="12.75" x14ac:dyDescent="0.2">
      <c r="A545" s="116" t="s">
        <v>2272</v>
      </c>
      <c r="B545" s="59" t="s">
        <v>64</v>
      </c>
      <c r="C545" s="59" t="s">
        <v>805</v>
      </c>
      <c r="D545" s="116" t="s">
        <v>209</v>
      </c>
      <c r="E545" s="116" t="s">
        <v>2801</v>
      </c>
      <c r="F545" s="117">
        <v>1.7928543899999998</v>
      </c>
      <c r="G545" s="117">
        <v>2.00000329</v>
      </c>
      <c r="H545" s="74">
        <f t="shared" si="18"/>
        <v>-0.10357427962031007</v>
      </c>
      <c r="I545" s="118">
        <f t="shared" si="17"/>
        <v>9.6162258384446873E-5</v>
      </c>
      <c r="J545" s="119">
        <v>22.470315840000001</v>
      </c>
      <c r="K545" s="119">
        <v>26.437818181818201</v>
      </c>
      <c r="M545"/>
      <c r="N545" s="161"/>
    </row>
    <row r="546" spans="1:14" ht="12.75" x14ac:dyDescent="0.2">
      <c r="A546" s="116" t="s">
        <v>2035</v>
      </c>
      <c r="B546" s="59" t="s">
        <v>858</v>
      </c>
      <c r="C546" s="59" t="s">
        <v>810</v>
      </c>
      <c r="D546" s="116" t="s">
        <v>210</v>
      </c>
      <c r="E546" s="116" t="s">
        <v>211</v>
      </c>
      <c r="F546" s="117">
        <v>1.79227756</v>
      </c>
      <c r="G546" s="117">
        <v>4.2709660700000001</v>
      </c>
      <c r="H546" s="74">
        <f t="shared" si="18"/>
        <v>-0.58035780883644428</v>
      </c>
      <c r="I546" s="118">
        <f t="shared" si="17"/>
        <v>9.6131319298811544E-5</v>
      </c>
      <c r="J546" s="119">
        <v>51.315803680000002</v>
      </c>
      <c r="K546" s="119">
        <v>12.7164545454545</v>
      </c>
      <c r="M546"/>
      <c r="N546" s="161"/>
    </row>
    <row r="547" spans="1:14" ht="12.75" x14ac:dyDescent="0.2">
      <c r="A547" s="116" t="s">
        <v>2126</v>
      </c>
      <c r="B547" s="59" t="s">
        <v>114</v>
      </c>
      <c r="C547" s="59" t="s">
        <v>631</v>
      </c>
      <c r="D547" s="116" t="s">
        <v>209</v>
      </c>
      <c r="E547" s="116" t="s">
        <v>933</v>
      </c>
      <c r="F547" s="117">
        <v>1.7912183700000002</v>
      </c>
      <c r="G547" s="117">
        <v>11.003580769999999</v>
      </c>
      <c r="H547" s="74">
        <f t="shared" si="18"/>
        <v>-0.83721495689080128</v>
      </c>
      <c r="I547" s="118">
        <f t="shared" si="17"/>
        <v>9.6074508158416471E-5</v>
      </c>
      <c r="J547" s="119">
        <v>59.2423067386</v>
      </c>
      <c r="K547" s="119">
        <v>26.004863636363599</v>
      </c>
      <c r="M547"/>
      <c r="N547" s="161"/>
    </row>
    <row r="548" spans="1:14" ht="12.75" x14ac:dyDescent="0.2">
      <c r="A548" s="116" t="s">
        <v>2418</v>
      </c>
      <c r="B548" s="59" t="s">
        <v>537</v>
      </c>
      <c r="C548" s="59" t="s">
        <v>811</v>
      </c>
      <c r="D548" s="116" t="s">
        <v>209</v>
      </c>
      <c r="E548" s="116" t="s">
        <v>933</v>
      </c>
      <c r="F548" s="117">
        <v>1.7709972</v>
      </c>
      <c r="G548" s="117">
        <v>1.2136505900000001</v>
      </c>
      <c r="H548" s="74">
        <f t="shared" si="18"/>
        <v>0.45923152395946176</v>
      </c>
      <c r="I548" s="118">
        <f t="shared" si="17"/>
        <v>9.4989917359954677E-5</v>
      </c>
      <c r="J548" s="119">
        <v>123.48094740000001</v>
      </c>
      <c r="K548" s="119">
        <v>44.302227272727301</v>
      </c>
      <c r="M548"/>
      <c r="N548" s="161"/>
    </row>
    <row r="549" spans="1:14" ht="12.75" x14ac:dyDescent="0.2">
      <c r="A549" s="116" t="s">
        <v>2695</v>
      </c>
      <c r="B549" s="59" t="s">
        <v>2698</v>
      </c>
      <c r="C549" s="59" t="s">
        <v>810</v>
      </c>
      <c r="D549" s="116" t="s">
        <v>210</v>
      </c>
      <c r="E549" s="116" t="s">
        <v>933</v>
      </c>
      <c r="F549" s="117">
        <v>1.76375137</v>
      </c>
      <c r="G549" s="117">
        <v>0.13768016</v>
      </c>
      <c r="H549" s="74">
        <f t="shared" si="18"/>
        <v>11.81049767809683</v>
      </c>
      <c r="I549" s="118">
        <f t="shared" si="17"/>
        <v>9.4601277110888053E-5</v>
      </c>
      <c r="J549" s="119">
        <v>36.087010417520702</v>
      </c>
      <c r="K549" s="119">
        <v>47.107818181818203</v>
      </c>
      <c r="M549"/>
      <c r="N549" s="161"/>
    </row>
    <row r="550" spans="1:14" ht="12.75" x14ac:dyDescent="0.2">
      <c r="A550" s="116" t="s">
        <v>1560</v>
      </c>
      <c r="B550" s="59" t="s">
        <v>1789</v>
      </c>
      <c r="C550" s="59" t="s">
        <v>1788</v>
      </c>
      <c r="D550" s="116" t="s">
        <v>209</v>
      </c>
      <c r="E550" s="116" t="s">
        <v>933</v>
      </c>
      <c r="F550" s="117">
        <v>1.74034976</v>
      </c>
      <c r="G550" s="117">
        <v>1.5765657</v>
      </c>
      <c r="H550" s="74">
        <f t="shared" si="18"/>
        <v>0.10388660618456935</v>
      </c>
      <c r="I550" s="118">
        <f t="shared" si="17"/>
        <v>9.3346098954767934E-5</v>
      </c>
      <c r="J550" s="119">
        <v>6.4334968951930005</v>
      </c>
      <c r="K550" s="119">
        <v>43.039045454545501</v>
      </c>
      <c r="M550"/>
      <c r="N550" s="161"/>
    </row>
    <row r="551" spans="1:14" ht="12.75" x14ac:dyDescent="0.2">
      <c r="A551" s="116" t="s">
        <v>1813</v>
      </c>
      <c r="B551" s="59" t="s">
        <v>1814</v>
      </c>
      <c r="C551" s="59" t="s">
        <v>272</v>
      </c>
      <c r="D551" s="116" t="s">
        <v>210</v>
      </c>
      <c r="E551" s="116" t="s">
        <v>211</v>
      </c>
      <c r="F551" s="117">
        <v>1.73206821</v>
      </c>
      <c r="G551" s="117">
        <v>0.30754978999999999</v>
      </c>
      <c r="H551" s="74">
        <f t="shared" si="18"/>
        <v>4.6318302477137117</v>
      </c>
      <c r="I551" s="118">
        <f t="shared" si="17"/>
        <v>9.290190641165588E-5</v>
      </c>
      <c r="J551" s="119">
        <v>128.6125923802</v>
      </c>
      <c r="K551" s="119">
        <v>37.596272727272698</v>
      </c>
      <c r="M551"/>
      <c r="N551" s="161"/>
    </row>
    <row r="552" spans="1:14" ht="12.75" x14ac:dyDescent="0.2">
      <c r="A552" s="116" t="s">
        <v>1953</v>
      </c>
      <c r="B552" s="59" t="s">
        <v>214</v>
      </c>
      <c r="C552" s="59" t="s">
        <v>806</v>
      </c>
      <c r="D552" s="116" t="s">
        <v>209</v>
      </c>
      <c r="E552" s="116" t="s">
        <v>933</v>
      </c>
      <c r="F552" s="117">
        <v>1.7198895460000001</v>
      </c>
      <c r="G552" s="117">
        <v>1.2182177869999999</v>
      </c>
      <c r="H552" s="74">
        <f t="shared" si="18"/>
        <v>0.41180794136607046</v>
      </c>
      <c r="I552" s="118">
        <f t="shared" si="17"/>
        <v>9.2248686696280475E-5</v>
      </c>
      <c r="J552" s="119">
        <v>44.540289840000007</v>
      </c>
      <c r="K552" s="119">
        <v>9.4655454545454596</v>
      </c>
      <c r="M552"/>
      <c r="N552" s="161"/>
    </row>
    <row r="553" spans="1:14" ht="12.75" x14ac:dyDescent="0.2">
      <c r="A553" s="116" t="s">
        <v>2437</v>
      </c>
      <c r="B553" s="59" t="s">
        <v>160</v>
      </c>
      <c r="C553" s="59" t="s">
        <v>811</v>
      </c>
      <c r="D553" s="116" t="s">
        <v>209</v>
      </c>
      <c r="E553" s="116" t="s">
        <v>933</v>
      </c>
      <c r="F553" s="117">
        <v>1.7142292080000001</v>
      </c>
      <c r="G553" s="117">
        <v>2.2296586979999997</v>
      </c>
      <c r="H553" s="74">
        <f t="shared" si="18"/>
        <v>-0.23116968101994217</v>
      </c>
      <c r="I553" s="118">
        <f t="shared" si="17"/>
        <v>9.1945086533135436E-5</v>
      </c>
      <c r="J553" s="119">
        <v>276.14235100000002</v>
      </c>
      <c r="K553" s="119">
        <v>28.024090909090901</v>
      </c>
      <c r="M553"/>
      <c r="N553" s="161"/>
    </row>
    <row r="554" spans="1:14" ht="12.75" x14ac:dyDescent="0.2">
      <c r="A554" s="116" t="s">
        <v>2160</v>
      </c>
      <c r="B554" s="59" t="s">
        <v>1486</v>
      </c>
      <c r="C554" s="59" t="s">
        <v>631</v>
      </c>
      <c r="D554" s="116" t="s">
        <v>210</v>
      </c>
      <c r="E554" s="116" t="s">
        <v>211</v>
      </c>
      <c r="F554" s="117">
        <v>1.709658796</v>
      </c>
      <c r="G554" s="117">
        <v>2.0661773119999998</v>
      </c>
      <c r="H554" s="74">
        <f t="shared" si="18"/>
        <v>-0.17254981647964185</v>
      </c>
      <c r="I554" s="118">
        <f t="shared" si="17"/>
        <v>9.1699946078830394E-5</v>
      </c>
      <c r="J554" s="119">
        <v>23.90175</v>
      </c>
      <c r="K554" s="119">
        <v>20.7596363636364</v>
      </c>
      <c r="M554"/>
      <c r="N554" s="161"/>
    </row>
    <row r="555" spans="1:14" ht="12.75" x14ac:dyDescent="0.2">
      <c r="A555" s="116" t="s">
        <v>2544</v>
      </c>
      <c r="B555" s="59" t="s">
        <v>2545</v>
      </c>
      <c r="C555" s="59" t="s">
        <v>807</v>
      </c>
      <c r="D555" s="116" t="s">
        <v>209</v>
      </c>
      <c r="E555" s="116" t="s">
        <v>211</v>
      </c>
      <c r="F555" s="117">
        <v>1.7064867699999999</v>
      </c>
      <c r="G555" s="117">
        <v>1.3825593500000002</v>
      </c>
      <c r="H555" s="74">
        <f t="shared" si="18"/>
        <v>0.2342954897379268</v>
      </c>
      <c r="I555" s="118">
        <f t="shared" si="17"/>
        <v>9.1529810017856593E-5</v>
      </c>
      <c r="J555" s="119">
        <v>220.8546855255637</v>
      </c>
      <c r="K555" s="119">
        <v>34.142636363636399</v>
      </c>
      <c r="M555"/>
      <c r="N555" s="161"/>
    </row>
    <row r="556" spans="1:14" ht="12.75" x14ac:dyDescent="0.2">
      <c r="A556" s="116" t="s">
        <v>2859</v>
      </c>
      <c r="B556" s="59" t="s">
        <v>2860</v>
      </c>
      <c r="C556" s="59" t="s">
        <v>806</v>
      </c>
      <c r="D556" s="116" t="s">
        <v>209</v>
      </c>
      <c r="E556" s="116" t="s">
        <v>933</v>
      </c>
      <c r="F556" s="117">
        <v>1.7035934799999999</v>
      </c>
      <c r="G556" s="117">
        <v>0.72049804000000006</v>
      </c>
      <c r="H556" s="74">
        <f t="shared" si="18"/>
        <v>1.3644665015327448</v>
      </c>
      <c r="I556" s="118">
        <f t="shared" si="17"/>
        <v>9.1374624352967692E-5</v>
      </c>
      <c r="J556" s="119">
        <v>29.516067840000002</v>
      </c>
      <c r="K556" s="119">
        <v>28.407636363636399</v>
      </c>
      <c r="M556"/>
      <c r="N556" s="161"/>
    </row>
    <row r="557" spans="1:14" ht="12.75" x14ac:dyDescent="0.2">
      <c r="A557" s="116" t="s">
        <v>2062</v>
      </c>
      <c r="B557" s="59" t="s">
        <v>832</v>
      </c>
      <c r="C557" s="59" t="s">
        <v>810</v>
      </c>
      <c r="D557" s="116" t="s">
        <v>210</v>
      </c>
      <c r="E557" s="116" t="s">
        <v>211</v>
      </c>
      <c r="F557" s="117">
        <v>1.7028134450000001</v>
      </c>
      <c r="G557" s="117">
        <v>2.5586904100000001</v>
      </c>
      <c r="H557" s="74">
        <f t="shared" si="18"/>
        <v>-0.33449805480765449</v>
      </c>
      <c r="I557" s="118">
        <f t="shared" si="17"/>
        <v>9.1332786082309853E-5</v>
      </c>
      <c r="J557" s="119">
        <v>45.535487200000006</v>
      </c>
      <c r="K557" s="119">
        <v>27.595636363636402</v>
      </c>
      <c r="M557"/>
      <c r="N557" s="161"/>
    </row>
    <row r="558" spans="1:14" ht="12.75" x14ac:dyDescent="0.2">
      <c r="A558" s="116" t="s">
        <v>3140</v>
      </c>
      <c r="B558" s="59" t="s">
        <v>3142</v>
      </c>
      <c r="C558" s="59" t="s">
        <v>631</v>
      </c>
      <c r="D558" s="116" t="s">
        <v>210</v>
      </c>
      <c r="E558" s="116" t="s">
        <v>211</v>
      </c>
      <c r="F558" s="117">
        <v>1.7015388899999999</v>
      </c>
      <c r="G558" s="117">
        <v>0.56431691000000006</v>
      </c>
      <c r="H558" s="74">
        <f t="shared" si="18"/>
        <v>2.0152186827079128</v>
      </c>
      <c r="I558" s="118">
        <f t="shared" si="17"/>
        <v>9.1264423538246696E-5</v>
      </c>
      <c r="J558" s="119">
        <v>3.4725537000000002</v>
      </c>
      <c r="K558" s="119">
        <v>58.170590909090897</v>
      </c>
      <c r="M558"/>
      <c r="N558" s="161"/>
    </row>
    <row r="559" spans="1:14" ht="12.75" x14ac:dyDescent="0.2">
      <c r="A559" s="116" t="s">
        <v>1954</v>
      </c>
      <c r="B559" s="59" t="s">
        <v>379</v>
      </c>
      <c r="C559" s="59" t="s">
        <v>806</v>
      </c>
      <c r="D559" s="116" t="s">
        <v>209</v>
      </c>
      <c r="E559" s="116" t="s">
        <v>933</v>
      </c>
      <c r="F559" s="117">
        <v>1.6996415900000001</v>
      </c>
      <c r="G559" s="117">
        <v>4.4763995300000001</v>
      </c>
      <c r="H559" s="74">
        <f t="shared" ref="H559:H590" si="19">IF(ISERROR(F559/G559-1),"",IF((F559/G559-1)&gt;10000%,"",F559/G559-1))</f>
        <v>-0.62031056910597071</v>
      </c>
      <c r="I559" s="118">
        <f t="shared" si="17"/>
        <v>9.116265919316077E-5</v>
      </c>
      <c r="J559" s="119">
        <v>361.04455935999999</v>
      </c>
      <c r="K559" s="119">
        <v>21.3296818181818</v>
      </c>
      <c r="M559"/>
      <c r="N559" s="161"/>
    </row>
    <row r="560" spans="1:14" ht="12.75" x14ac:dyDescent="0.2">
      <c r="A560" s="116" t="s">
        <v>1731</v>
      </c>
      <c r="B560" s="59" t="s">
        <v>1405</v>
      </c>
      <c r="C560" s="59" t="s">
        <v>810</v>
      </c>
      <c r="D560" s="116" t="s">
        <v>210</v>
      </c>
      <c r="E560" s="116" t="s">
        <v>933</v>
      </c>
      <c r="F560" s="117">
        <v>1.69963095</v>
      </c>
      <c r="G560" s="117">
        <v>3.02450471</v>
      </c>
      <c r="H560" s="74">
        <f t="shared" si="19"/>
        <v>-0.43804651902823455</v>
      </c>
      <c r="I560" s="118">
        <f t="shared" si="17"/>
        <v>9.1162088501845886E-5</v>
      </c>
      <c r="J560" s="119">
        <v>111.51925607608861</v>
      </c>
      <c r="K560" s="119">
        <v>59.362545454545398</v>
      </c>
      <c r="M560"/>
      <c r="N560" s="161"/>
    </row>
    <row r="561" spans="1:14" ht="12.75" x14ac:dyDescent="0.2">
      <c r="A561" s="116" t="s">
        <v>1686</v>
      </c>
      <c r="B561" s="116" t="s">
        <v>2745</v>
      </c>
      <c r="C561" s="59" t="s">
        <v>810</v>
      </c>
      <c r="D561" s="116" t="s">
        <v>210</v>
      </c>
      <c r="E561" s="116" t="s">
        <v>933</v>
      </c>
      <c r="F561" s="117">
        <v>1.6992263400000001</v>
      </c>
      <c r="G561" s="117">
        <v>4.9708228800000001</v>
      </c>
      <c r="H561" s="74">
        <f t="shared" si="19"/>
        <v>-0.65815995037022923</v>
      </c>
      <c r="I561" s="118">
        <f t="shared" si="17"/>
        <v>9.1140386677324083E-5</v>
      </c>
      <c r="J561" s="119">
        <v>187.39631742121031</v>
      </c>
      <c r="K561" s="119">
        <v>28.829227272727302</v>
      </c>
      <c r="M561"/>
      <c r="N561" s="161"/>
    </row>
    <row r="562" spans="1:14" ht="12.75" x14ac:dyDescent="0.2">
      <c r="A562" s="116" t="s">
        <v>1856</v>
      </c>
      <c r="B562" s="59" t="s">
        <v>0</v>
      </c>
      <c r="C562" s="59" t="s">
        <v>886</v>
      </c>
      <c r="D562" s="116" t="s">
        <v>210</v>
      </c>
      <c r="E562" s="116" t="s">
        <v>211</v>
      </c>
      <c r="F562" s="117">
        <v>1.6944844999999999</v>
      </c>
      <c r="G562" s="117">
        <v>1.818408461</v>
      </c>
      <c r="H562" s="74">
        <f t="shared" si="19"/>
        <v>-6.8149683450026588E-2</v>
      </c>
      <c r="I562" s="118">
        <f t="shared" si="17"/>
        <v>9.088605144193571E-5</v>
      </c>
      <c r="J562" s="119">
        <v>143.98955106</v>
      </c>
      <c r="K562" s="119">
        <v>40.057409090909097</v>
      </c>
      <c r="M562"/>
      <c r="N562" s="161"/>
    </row>
    <row r="563" spans="1:14" ht="12.75" x14ac:dyDescent="0.2">
      <c r="A563" s="116" t="s">
        <v>1819</v>
      </c>
      <c r="B563" s="59" t="s">
        <v>1820</v>
      </c>
      <c r="C563" s="59" t="s">
        <v>272</v>
      </c>
      <c r="D563" s="116" t="s">
        <v>761</v>
      </c>
      <c r="E563" s="116" t="s">
        <v>211</v>
      </c>
      <c r="F563" s="117">
        <v>1.6868965300000001</v>
      </c>
      <c r="G563" s="117">
        <v>5.5817411149999998</v>
      </c>
      <c r="H563" s="74">
        <f t="shared" si="19"/>
        <v>-0.69778309397640337</v>
      </c>
      <c r="I563" s="118">
        <f t="shared" si="17"/>
        <v>9.0479060034366122E-5</v>
      </c>
      <c r="J563" s="119">
        <v>278.62813129599999</v>
      </c>
      <c r="K563" s="119">
        <v>28.8705909090909</v>
      </c>
      <c r="M563"/>
      <c r="N563" s="161"/>
    </row>
    <row r="564" spans="1:14" ht="12.75" x14ac:dyDescent="0.2">
      <c r="A564" s="59" t="s">
        <v>2249</v>
      </c>
      <c r="B564" s="59" t="s">
        <v>2250</v>
      </c>
      <c r="C564" s="59" t="s">
        <v>1788</v>
      </c>
      <c r="D564" s="116" t="s">
        <v>209</v>
      </c>
      <c r="E564" s="116" t="s">
        <v>933</v>
      </c>
      <c r="F564" s="117">
        <v>1.67570653</v>
      </c>
      <c r="G564" s="117">
        <v>0.89618707999999991</v>
      </c>
      <c r="H564" s="74">
        <f t="shared" si="19"/>
        <v>0.86981777286947737</v>
      </c>
      <c r="I564" s="118">
        <f t="shared" si="17"/>
        <v>8.9878868698514268E-5</v>
      </c>
      <c r="J564" s="119">
        <v>63.556086333811855</v>
      </c>
      <c r="K564" s="119">
        <v>49.199090909090899</v>
      </c>
      <c r="M564"/>
      <c r="N564" s="161"/>
    </row>
    <row r="565" spans="1:14" ht="12.75" x14ac:dyDescent="0.2">
      <c r="A565" s="116" t="s">
        <v>1843</v>
      </c>
      <c r="B565" s="59" t="s">
        <v>1844</v>
      </c>
      <c r="C565" s="59" t="s">
        <v>631</v>
      </c>
      <c r="D565" s="116" t="s">
        <v>210</v>
      </c>
      <c r="E565" s="116" t="s">
        <v>211</v>
      </c>
      <c r="F565" s="117">
        <v>1.6691358300000001</v>
      </c>
      <c r="G565" s="117">
        <v>1.31103964</v>
      </c>
      <c r="H565" s="74">
        <f t="shared" si="19"/>
        <v>0.27313910203355873</v>
      </c>
      <c r="I565" s="118">
        <f t="shared" si="17"/>
        <v>8.9526439993377381E-5</v>
      </c>
      <c r="J565" s="119">
        <v>7.4930028323500011</v>
      </c>
      <c r="K565" s="119">
        <v>49.562727272727301</v>
      </c>
      <c r="M565"/>
      <c r="N565" s="161"/>
    </row>
    <row r="566" spans="1:14" ht="12.75" x14ac:dyDescent="0.2">
      <c r="A566" s="116" t="s">
        <v>1739</v>
      </c>
      <c r="B566" s="59" t="s">
        <v>1458</v>
      </c>
      <c r="C566" s="59" t="s">
        <v>810</v>
      </c>
      <c r="D566" s="116" t="s">
        <v>761</v>
      </c>
      <c r="E566" s="116" t="s">
        <v>211</v>
      </c>
      <c r="F566" s="117">
        <v>1.6535836499999998</v>
      </c>
      <c r="G566" s="117">
        <v>1.6748205700000001</v>
      </c>
      <c r="H566" s="74">
        <f t="shared" si="19"/>
        <v>-1.2680116533319241E-2</v>
      </c>
      <c r="I566" s="118">
        <f t="shared" si="17"/>
        <v>8.8692277018434691E-5</v>
      </c>
      <c r="J566" s="119">
        <v>13.611913060000001</v>
      </c>
      <c r="K566" s="119">
        <v>18.3913636363636</v>
      </c>
      <c r="M566"/>
      <c r="N566" s="161"/>
    </row>
    <row r="567" spans="1:14" ht="12.75" x14ac:dyDescent="0.2">
      <c r="A567" s="116" t="s">
        <v>2168</v>
      </c>
      <c r="B567" s="59" t="s">
        <v>113</v>
      </c>
      <c r="C567" s="59" t="s">
        <v>631</v>
      </c>
      <c r="D567" s="116" t="s">
        <v>209</v>
      </c>
      <c r="E567" s="116" t="s">
        <v>933</v>
      </c>
      <c r="F567" s="117">
        <v>1.6524718</v>
      </c>
      <c r="G567" s="117">
        <v>3.18798089</v>
      </c>
      <c r="H567" s="74">
        <f t="shared" si="19"/>
        <v>-0.48165567579672663</v>
      </c>
      <c r="I567" s="118">
        <f t="shared" si="17"/>
        <v>8.8632641385122206E-5</v>
      </c>
      <c r="J567" s="119">
        <v>37.145777810699997</v>
      </c>
      <c r="K567" s="119">
        <v>21.7745909090909</v>
      </c>
      <c r="M567"/>
      <c r="N567" s="161"/>
    </row>
    <row r="568" spans="1:14" ht="12.75" x14ac:dyDescent="0.2">
      <c r="A568" s="116" t="s">
        <v>2208</v>
      </c>
      <c r="B568" s="59" t="s">
        <v>911</v>
      </c>
      <c r="C568" s="59" t="s">
        <v>886</v>
      </c>
      <c r="D568" s="116" t="s">
        <v>209</v>
      </c>
      <c r="E568" s="116" t="s">
        <v>933</v>
      </c>
      <c r="F568" s="117">
        <v>1.6251912099999999</v>
      </c>
      <c r="G568" s="117">
        <v>4.8307299999999992E-3</v>
      </c>
      <c r="H568" s="74" t="str">
        <f t="shared" si="19"/>
        <v/>
      </c>
      <c r="I568" s="118">
        <f t="shared" si="17"/>
        <v>8.7169408699248494E-5</v>
      </c>
      <c r="J568" s="119">
        <v>190.21540899999999</v>
      </c>
      <c r="K568" s="119">
        <v>46.762636363636403</v>
      </c>
      <c r="M568"/>
      <c r="N568" s="161"/>
    </row>
    <row r="569" spans="1:14" ht="12.75" x14ac:dyDescent="0.2">
      <c r="A569" s="116" t="s">
        <v>1538</v>
      </c>
      <c r="B569" s="59" t="s">
        <v>821</v>
      </c>
      <c r="C569" s="59" t="s">
        <v>631</v>
      </c>
      <c r="D569" s="116" t="s">
        <v>209</v>
      </c>
      <c r="E569" s="116" t="s">
        <v>933</v>
      </c>
      <c r="F569" s="117">
        <v>1.6150749499999999</v>
      </c>
      <c r="G569" s="117">
        <v>5.2616562120000001</v>
      </c>
      <c r="H569" s="74">
        <f t="shared" si="19"/>
        <v>-0.69304818009269065</v>
      </c>
      <c r="I569" s="118">
        <f t="shared" si="17"/>
        <v>8.6626808913437529E-5</v>
      </c>
      <c r="J569" s="119">
        <v>23.647651499999998</v>
      </c>
      <c r="K569" s="119">
        <v>25.730318181818198</v>
      </c>
      <c r="M569"/>
      <c r="N569" s="161"/>
    </row>
    <row r="570" spans="1:14" ht="12.75" x14ac:dyDescent="0.2">
      <c r="A570" s="116" t="s">
        <v>2300</v>
      </c>
      <c r="B570" s="59" t="s">
        <v>1435</v>
      </c>
      <c r="C570" s="59" t="s">
        <v>805</v>
      </c>
      <c r="D570" s="116" t="s">
        <v>209</v>
      </c>
      <c r="E570" s="116" t="s">
        <v>2801</v>
      </c>
      <c r="F570" s="117">
        <v>1.6061297999999999</v>
      </c>
      <c r="G570" s="117">
        <v>5.15094078</v>
      </c>
      <c r="H570" s="74">
        <f t="shared" si="19"/>
        <v>-0.68818709657151211</v>
      </c>
      <c r="I570" s="118">
        <f t="shared" si="17"/>
        <v>8.6147023254108207E-5</v>
      </c>
      <c r="J570" s="119">
        <v>196.79472504000003</v>
      </c>
      <c r="K570" s="119">
        <v>11.292863636363601</v>
      </c>
      <c r="M570"/>
      <c r="N570" s="161"/>
    </row>
    <row r="571" spans="1:14" ht="12.75" x14ac:dyDescent="0.2">
      <c r="A571" s="116" t="s">
        <v>1725</v>
      </c>
      <c r="B571" s="59" t="s">
        <v>1341</v>
      </c>
      <c r="C571" s="59" t="s">
        <v>889</v>
      </c>
      <c r="D571" s="116" t="s">
        <v>209</v>
      </c>
      <c r="E571" s="116" t="s">
        <v>933</v>
      </c>
      <c r="F571" s="117">
        <v>1.6060586100000001</v>
      </c>
      <c r="G571" s="117">
        <v>5.8836222899999999</v>
      </c>
      <c r="H571" s="74">
        <f t="shared" si="19"/>
        <v>-0.72702894053384237</v>
      </c>
      <c r="I571" s="118">
        <f t="shared" si="17"/>
        <v>8.6143204878665918E-5</v>
      </c>
      <c r="J571" s="119">
        <v>152.77277736000002</v>
      </c>
      <c r="K571" s="119">
        <v>49.917681818181798</v>
      </c>
      <c r="M571"/>
      <c r="N571" s="161"/>
    </row>
    <row r="572" spans="1:14" ht="12.75" x14ac:dyDescent="0.2">
      <c r="A572" s="116" t="s">
        <v>1932</v>
      </c>
      <c r="B572" s="59" t="s">
        <v>450</v>
      </c>
      <c r="C572" s="59" t="s">
        <v>806</v>
      </c>
      <c r="D572" s="116" t="s">
        <v>209</v>
      </c>
      <c r="E572" s="116" t="s">
        <v>933</v>
      </c>
      <c r="F572" s="117">
        <v>1.604519663</v>
      </c>
      <c r="G572" s="117">
        <v>4.3008404310000001</v>
      </c>
      <c r="H572" s="74">
        <f t="shared" si="19"/>
        <v>-0.62692880874286971</v>
      </c>
      <c r="I572" s="118">
        <f t="shared" si="17"/>
        <v>8.6060661299064919E-5</v>
      </c>
      <c r="J572" s="119">
        <v>67.251207069999992</v>
      </c>
      <c r="K572" s="119">
        <v>11.190954545454501</v>
      </c>
      <c r="M572"/>
      <c r="N572" s="161"/>
    </row>
    <row r="573" spans="1:14" ht="12.75" x14ac:dyDescent="0.2">
      <c r="A573" s="116" t="s">
        <v>1518</v>
      </c>
      <c r="B573" s="59" t="s">
        <v>1012</v>
      </c>
      <c r="C573" s="59" t="s">
        <v>147</v>
      </c>
      <c r="D573" s="116" t="s">
        <v>761</v>
      </c>
      <c r="E573" s="116" t="s">
        <v>211</v>
      </c>
      <c r="F573" s="117">
        <v>1.6032769499999999</v>
      </c>
      <c r="G573" s="117">
        <v>0.68676393999999996</v>
      </c>
      <c r="H573" s="74">
        <f t="shared" si="19"/>
        <v>1.334538633464069</v>
      </c>
      <c r="I573" s="118">
        <f t="shared" si="17"/>
        <v>8.5994006645307043E-5</v>
      </c>
      <c r="J573" s="119">
        <v>59.504880321000002</v>
      </c>
      <c r="K573" s="119">
        <v>55.590181818181797</v>
      </c>
      <c r="M573"/>
      <c r="N573" s="161"/>
    </row>
    <row r="574" spans="1:14" ht="12.75" x14ac:dyDescent="0.2">
      <c r="A574" s="116" t="s">
        <v>2176</v>
      </c>
      <c r="B574" s="59" t="s">
        <v>290</v>
      </c>
      <c r="C574" s="59" t="s">
        <v>1752</v>
      </c>
      <c r="D574" s="116" t="s">
        <v>210</v>
      </c>
      <c r="E574" s="116" t="s">
        <v>211</v>
      </c>
      <c r="F574" s="117">
        <v>1.5877535649999999</v>
      </c>
      <c r="G574" s="117">
        <v>1.3653930670000001</v>
      </c>
      <c r="H574" s="74">
        <f t="shared" si="19"/>
        <v>0.16285456794398656</v>
      </c>
      <c r="I574" s="118">
        <f t="shared" si="17"/>
        <v>8.5161388130553461E-5</v>
      </c>
      <c r="J574" s="119">
        <v>24.391744469999999</v>
      </c>
      <c r="K574" s="119">
        <v>29.554181818181799</v>
      </c>
      <c r="M574"/>
      <c r="N574" s="161"/>
    </row>
    <row r="575" spans="1:14" ht="12.75" x14ac:dyDescent="0.2">
      <c r="A575" s="116" t="s">
        <v>2825</v>
      </c>
      <c r="B575" s="59" t="s">
        <v>2826</v>
      </c>
      <c r="C575" s="59" t="s">
        <v>805</v>
      </c>
      <c r="D575" s="116" t="s">
        <v>209</v>
      </c>
      <c r="E575" s="116" t="s">
        <v>933</v>
      </c>
      <c r="F575" s="117">
        <v>1.5758967800000001</v>
      </c>
      <c r="G575" s="117">
        <v>0.37235202000000001</v>
      </c>
      <c r="H575" s="74">
        <f t="shared" si="19"/>
        <v>3.2322767041790188</v>
      </c>
      <c r="I575" s="118">
        <f t="shared" si="17"/>
        <v>8.4525432846544693E-5</v>
      </c>
      <c r="J575" s="119">
        <v>262.95713333999998</v>
      </c>
      <c r="K575" s="119">
        <v>11.3281818181818</v>
      </c>
      <c r="M575"/>
      <c r="N575" s="161"/>
    </row>
    <row r="576" spans="1:14" ht="12.75" x14ac:dyDescent="0.2">
      <c r="A576" s="116" t="s">
        <v>1951</v>
      </c>
      <c r="B576" s="59" t="s">
        <v>383</v>
      </c>
      <c r="C576" s="59" t="s">
        <v>806</v>
      </c>
      <c r="D576" s="116" t="s">
        <v>209</v>
      </c>
      <c r="E576" s="116" t="s">
        <v>933</v>
      </c>
      <c r="F576" s="117">
        <v>1.568474895</v>
      </c>
      <c r="G576" s="117">
        <v>11.699146902000001</v>
      </c>
      <c r="H576" s="74">
        <f t="shared" si="19"/>
        <v>-0.86593254122385066</v>
      </c>
      <c r="I576" s="118">
        <f t="shared" si="17"/>
        <v>8.4127349640763732E-5</v>
      </c>
      <c r="J576" s="119">
        <v>48.722684210000004</v>
      </c>
      <c r="K576" s="119">
        <v>35.390136363636401</v>
      </c>
      <c r="M576"/>
      <c r="N576" s="161"/>
    </row>
    <row r="577" spans="1:14" ht="12.75" x14ac:dyDescent="0.2">
      <c r="A577" s="116" t="s">
        <v>2422</v>
      </c>
      <c r="B577" s="59" t="s">
        <v>544</v>
      </c>
      <c r="C577" s="59" t="s">
        <v>811</v>
      </c>
      <c r="D577" s="116" t="s">
        <v>209</v>
      </c>
      <c r="E577" s="116" t="s">
        <v>933</v>
      </c>
      <c r="F577" s="117">
        <v>1.5660367399999999</v>
      </c>
      <c r="G577" s="117">
        <v>1.0303343599999999</v>
      </c>
      <c r="H577" s="74">
        <f t="shared" si="19"/>
        <v>0.5199306174745062</v>
      </c>
      <c r="I577" s="118">
        <f t="shared" si="17"/>
        <v>8.399657577959627E-5</v>
      </c>
      <c r="J577" s="119">
        <v>15.78137268</v>
      </c>
      <c r="K577" s="119">
        <v>37.695272727272702</v>
      </c>
      <c r="M577"/>
      <c r="N577" s="161"/>
    </row>
    <row r="578" spans="1:14" ht="12.75" x14ac:dyDescent="0.2">
      <c r="A578" s="116" t="s">
        <v>2419</v>
      </c>
      <c r="B578" s="59" t="s">
        <v>554</v>
      </c>
      <c r="C578" s="59" t="s">
        <v>811</v>
      </c>
      <c r="D578" s="116" t="s">
        <v>209</v>
      </c>
      <c r="E578" s="116" t="s">
        <v>933</v>
      </c>
      <c r="F578" s="117">
        <v>1.564605502</v>
      </c>
      <c r="G578" s="117">
        <v>5.5251583210000002</v>
      </c>
      <c r="H578" s="74">
        <f t="shared" si="19"/>
        <v>-0.71682159838691795</v>
      </c>
      <c r="I578" s="118">
        <f t="shared" si="17"/>
        <v>8.3919809323193959E-5</v>
      </c>
      <c r="J578" s="119">
        <v>184.86134380000001</v>
      </c>
      <c r="K578" s="119">
        <v>40.421409090909101</v>
      </c>
      <c r="M578"/>
      <c r="N578" s="161"/>
    </row>
    <row r="579" spans="1:14" ht="12.75" x14ac:dyDescent="0.2">
      <c r="A579" s="116" t="s">
        <v>1837</v>
      </c>
      <c r="B579" s="59" t="s">
        <v>1838</v>
      </c>
      <c r="C579" s="59" t="s">
        <v>272</v>
      </c>
      <c r="D579" s="116" t="s">
        <v>761</v>
      </c>
      <c r="E579" s="116" t="s">
        <v>211</v>
      </c>
      <c r="F579" s="117">
        <v>1.5435656</v>
      </c>
      <c r="G579" s="117">
        <v>4.1869586500000002</v>
      </c>
      <c r="H579" s="74">
        <f t="shared" si="19"/>
        <v>-0.63133965987459661</v>
      </c>
      <c r="I579" s="118">
        <f t="shared" si="17"/>
        <v>8.2791304686234875E-5</v>
      </c>
      <c r="J579" s="119">
        <v>247.56941021360001</v>
      </c>
      <c r="K579" s="119">
        <v>16.742136363636401</v>
      </c>
      <c r="M579"/>
      <c r="N579" s="161"/>
    </row>
    <row r="580" spans="1:14" ht="12.75" x14ac:dyDescent="0.2">
      <c r="A580" s="116" t="s">
        <v>1930</v>
      </c>
      <c r="B580" s="59" t="s">
        <v>454</v>
      </c>
      <c r="C580" s="59" t="s">
        <v>806</v>
      </c>
      <c r="D580" s="116" t="s">
        <v>209</v>
      </c>
      <c r="E580" s="116" t="s">
        <v>933</v>
      </c>
      <c r="F580" s="117">
        <v>1.5260474199999998</v>
      </c>
      <c r="G580" s="117">
        <v>2.1423585099999998</v>
      </c>
      <c r="H580" s="74">
        <f t="shared" si="19"/>
        <v>-0.28767878351042186</v>
      </c>
      <c r="I580" s="118">
        <f t="shared" si="17"/>
        <v>8.1851692545404378E-5</v>
      </c>
      <c r="J580" s="119">
        <v>170.73445121</v>
      </c>
      <c r="K580" s="119">
        <v>24.213999999999999</v>
      </c>
      <c r="M580"/>
      <c r="N580" s="161"/>
    </row>
    <row r="581" spans="1:14" ht="12.75" x14ac:dyDescent="0.2">
      <c r="A581" s="116" t="s">
        <v>2206</v>
      </c>
      <c r="B581" s="59" t="s">
        <v>229</v>
      </c>
      <c r="C581" s="59" t="s">
        <v>807</v>
      </c>
      <c r="D581" s="116" t="s">
        <v>209</v>
      </c>
      <c r="E581" s="116" t="s">
        <v>933</v>
      </c>
      <c r="F581" s="117">
        <v>1.5237506999999999</v>
      </c>
      <c r="G581" s="117">
        <v>4.20713764</v>
      </c>
      <c r="H581" s="74">
        <f t="shared" si="19"/>
        <v>-0.63781772064866415</v>
      </c>
      <c r="I581" s="118">
        <f t="shared" si="17"/>
        <v>8.1728504748721837E-5</v>
      </c>
      <c r="J581" s="119">
        <v>9.7349096400000015</v>
      </c>
      <c r="K581" s="119">
        <v>17.1040909090909</v>
      </c>
      <c r="M581"/>
      <c r="N581" s="161"/>
    </row>
    <row r="582" spans="1:14" ht="12.75" x14ac:dyDescent="0.2">
      <c r="A582" s="116" t="s">
        <v>1726</v>
      </c>
      <c r="B582" s="59" t="s">
        <v>1481</v>
      </c>
      <c r="C582" s="59" t="s">
        <v>810</v>
      </c>
      <c r="D582" s="116" t="s">
        <v>761</v>
      </c>
      <c r="E582" s="116" t="s">
        <v>211</v>
      </c>
      <c r="F582" s="117">
        <v>1.51220026</v>
      </c>
      <c r="G582" s="117">
        <v>1.5626822600000001</v>
      </c>
      <c r="H582" s="74">
        <f t="shared" si="19"/>
        <v>-3.2304711771668937E-2</v>
      </c>
      <c r="I582" s="118">
        <f t="shared" si="17"/>
        <v>8.1108980708214545E-5</v>
      </c>
      <c r="J582" s="119">
        <v>47.814936629653104</v>
      </c>
      <c r="K582" s="119">
        <v>20.237909090909099</v>
      </c>
      <c r="M582"/>
      <c r="N582" s="161"/>
    </row>
    <row r="583" spans="1:14" ht="12.75" x14ac:dyDescent="0.2">
      <c r="A583" s="116" t="s">
        <v>2616</v>
      </c>
      <c r="B583" s="59" t="s">
        <v>2071</v>
      </c>
      <c r="C583" s="59" t="s">
        <v>1788</v>
      </c>
      <c r="D583" s="116" t="s">
        <v>209</v>
      </c>
      <c r="E583" s="116" t="s">
        <v>933</v>
      </c>
      <c r="F583" s="117">
        <v>1.5091245800000002</v>
      </c>
      <c r="G583" s="117">
        <v>0.63725953000000002</v>
      </c>
      <c r="H583" s="74">
        <f t="shared" si="19"/>
        <v>1.3681475269581296</v>
      </c>
      <c r="I583" s="118">
        <f t="shared" ref="I583:I646" si="20">F583/$F$1065</f>
        <v>8.0944012300006082E-5</v>
      </c>
      <c r="J583" s="119">
        <v>10.837655207299999</v>
      </c>
      <c r="K583" s="119">
        <v>49.157545454545499</v>
      </c>
      <c r="M583"/>
      <c r="N583" s="161"/>
    </row>
    <row r="584" spans="1:14" ht="12.75" x14ac:dyDescent="0.2">
      <c r="A584" s="116" t="s">
        <v>1678</v>
      </c>
      <c r="B584" s="59" t="s">
        <v>1456</v>
      </c>
      <c r="C584" s="59" t="s">
        <v>810</v>
      </c>
      <c r="D584" s="116" t="s">
        <v>761</v>
      </c>
      <c r="E584" s="116" t="s">
        <v>211</v>
      </c>
      <c r="F584" s="117">
        <v>1.5075923999999998</v>
      </c>
      <c r="G584" s="117">
        <v>1.9350653899999999</v>
      </c>
      <c r="H584" s="74">
        <f t="shared" si="19"/>
        <v>-0.22090880866821772</v>
      </c>
      <c r="I584" s="118">
        <f t="shared" si="20"/>
        <v>8.0861831677935867E-5</v>
      </c>
      <c r="J584" s="119">
        <v>16.032280849999999</v>
      </c>
      <c r="K584" s="119">
        <v>8.4528181818181807</v>
      </c>
      <c r="M584"/>
      <c r="N584" s="161"/>
    </row>
    <row r="585" spans="1:14" ht="12.75" x14ac:dyDescent="0.2">
      <c r="A585" s="116" t="s">
        <v>2280</v>
      </c>
      <c r="B585" s="59" t="s">
        <v>192</v>
      </c>
      <c r="C585" s="59" t="s">
        <v>805</v>
      </c>
      <c r="D585" s="116" t="s">
        <v>209</v>
      </c>
      <c r="E585" s="116" t="s">
        <v>2801</v>
      </c>
      <c r="F585" s="117">
        <v>1.49572164</v>
      </c>
      <c r="G585" s="117">
        <v>1.835895587</v>
      </c>
      <c r="H585" s="74">
        <f t="shared" si="19"/>
        <v>-0.18529046499636259</v>
      </c>
      <c r="I585" s="118">
        <f t="shared" si="20"/>
        <v>8.0225126825212304E-5</v>
      </c>
      <c r="J585" s="119">
        <v>27.418351179999998</v>
      </c>
      <c r="K585" s="119">
        <v>18.3868636363636</v>
      </c>
      <c r="M585"/>
      <c r="N585" s="161"/>
    </row>
    <row r="586" spans="1:14" ht="12.75" x14ac:dyDescent="0.2">
      <c r="A586" s="116" t="s">
        <v>1869</v>
      </c>
      <c r="B586" s="59" t="s">
        <v>940</v>
      </c>
      <c r="C586" s="59" t="s">
        <v>886</v>
      </c>
      <c r="D586" s="116" t="s">
        <v>210</v>
      </c>
      <c r="E586" s="116" t="s">
        <v>211</v>
      </c>
      <c r="F586" s="117">
        <v>1.4820642800000001</v>
      </c>
      <c r="G586" s="117">
        <v>0.83150371999999995</v>
      </c>
      <c r="H586" s="74">
        <f t="shared" si="19"/>
        <v>0.78239043837350497</v>
      </c>
      <c r="I586" s="118">
        <f t="shared" si="20"/>
        <v>7.9492595177079188E-5</v>
      </c>
      <c r="J586" s="119">
        <v>84.417181040000003</v>
      </c>
      <c r="K586" s="119">
        <v>35.270499999999998</v>
      </c>
      <c r="M586"/>
      <c r="N586" s="161"/>
    </row>
    <row r="587" spans="1:14" ht="12.75" x14ac:dyDescent="0.2">
      <c r="A587" s="116" t="s">
        <v>2222</v>
      </c>
      <c r="B587" s="59" t="s">
        <v>291</v>
      </c>
      <c r="C587" s="59" t="s">
        <v>631</v>
      </c>
      <c r="D587" s="116" t="s">
        <v>210</v>
      </c>
      <c r="E587" s="116" t="s">
        <v>933</v>
      </c>
      <c r="F587" s="117">
        <v>1.426819448</v>
      </c>
      <c r="G587" s="117">
        <v>1.7197730339999999</v>
      </c>
      <c r="H587" s="74">
        <f t="shared" si="19"/>
        <v>-0.17034433044843278</v>
      </c>
      <c r="I587" s="118">
        <f t="shared" si="20"/>
        <v>7.6529461171986123E-5</v>
      </c>
      <c r="J587" s="119">
        <v>75.675297403000002</v>
      </c>
      <c r="K587" s="119">
        <v>27.131909090909101</v>
      </c>
      <c r="M587"/>
      <c r="N587" s="161"/>
    </row>
    <row r="588" spans="1:14" ht="12.75" x14ac:dyDescent="0.2">
      <c r="A588" s="116" t="s">
        <v>3133</v>
      </c>
      <c r="B588" s="59" t="s">
        <v>3134</v>
      </c>
      <c r="C588" s="59" t="s">
        <v>810</v>
      </c>
      <c r="D588" s="116" t="s">
        <v>761</v>
      </c>
      <c r="E588" s="116" t="s">
        <v>933</v>
      </c>
      <c r="F588" s="117">
        <v>1.421661246</v>
      </c>
      <c r="G588" s="117">
        <v>0.63545037999999998</v>
      </c>
      <c r="H588" s="74">
        <f t="shared" si="19"/>
        <v>1.2372498164215435</v>
      </c>
      <c r="I588" s="118">
        <f t="shared" si="20"/>
        <v>7.6252793777082314E-5</v>
      </c>
      <c r="J588" s="119">
        <v>32.753982254960903</v>
      </c>
      <c r="K588" s="119">
        <v>206.503045454545</v>
      </c>
      <c r="M588"/>
      <c r="N588" s="161"/>
    </row>
    <row r="589" spans="1:14" ht="12.75" x14ac:dyDescent="0.2">
      <c r="A589" s="116" t="s">
        <v>1684</v>
      </c>
      <c r="B589" s="59" t="s">
        <v>1476</v>
      </c>
      <c r="C589" s="59" t="s">
        <v>889</v>
      </c>
      <c r="D589" s="116" t="s">
        <v>209</v>
      </c>
      <c r="E589" s="116" t="s">
        <v>933</v>
      </c>
      <c r="F589" s="117">
        <v>1.4121414699999999</v>
      </c>
      <c r="G589" s="117">
        <v>0.87764509999999996</v>
      </c>
      <c r="H589" s="74">
        <f t="shared" si="19"/>
        <v>0.60901196850526484</v>
      </c>
      <c r="I589" s="118">
        <f t="shared" si="20"/>
        <v>7.5742187246747141E-5</v>
      </c>
      <c r="J589" s="119">
        <v>35.221891349999993</v>
      </c>
      <c r="K589" s="119">
        <v>29.3609090909091</v>
      </c>
      <c r="M589"/>
      <c r="N589" s="161"/>
    </row>
    <row r="590" spans="1:14" ht="12.75" x14ac:dyDescent="0.2">
      <c r="A590" s="116" t="s">
        <v>2023</v>
      </c>
      <c r="B590" s="59" t="s">
        <v>119</v>
      </c>
      <c r="C590" s="59" t="s">
        <v>631</v>
      </c>
      <c r="D590" s="116" t="s">
        <v>210</v>
      </c>
      <c r="E590" s="116" t="s">
        <v>211</v>
      </c>
      <c r="F590" s="117">
        <v>1.3958846399999998</v>
      </c>
      <c r="G590" s="117">
        <v>9.2616720600000004</v>
      </c>
      <c r="H590" s="74">
        <f t="shared" si="19"/>
        <v>-0.84928373289865766</v>
      </c>
      <c r="I590" s="118">
        <f t="shared" si="20"/>
        <v>7.4870229381294374E-5</v>
      </c>
      <c r="J590" s="119">
        <v>206.38728328404187</v>
      </c>
      <c r="K590" s="119">
        <v>33.855090909090897</v>
      </c>
      <c r="M590"/>
      <c r="N590" s="161"/>
    </row>
    <row r="591" spans="1:14" ht="12.75" x14ac:dyDescent="0.2">
      <c r="A591" s="116" t="s">
        <v>2149</v>
      </c>
      <c r="B591" s="59" t="s">
        <v>389</v>
      </c>
      <c r="C591" s="59" t="s">
        <v>812</v>
      </c>
      <c r="D591" s="116" t="s">
        <v>210</v>
      </c>
      <c r="E591" s="116" t="s">
        <v>933</v>
      </c>
      <c r="F591" s="117">
        <v>1.3947766699999999</v>
      </c>
      <c r="G591" s="117">
        <v>1.68278952</v>
      </c>
      <c r="H591" s="74">
        <f t="shared" ref="H591:H622" si="21">IF(ISERROR(F591/G591-1),"",IF((F591/G591-1)&gt;10000%,"",F591/G591-1))</f>
        <v>-0.17115203450993688</v>
      </c>
      <c r="I591" s="118">
        <f t="shared" si="20"/>
        <v>7.4810801857220756E-5</v>
      </c>
      <c r="J591" s="119">
        <v>82.266703480000004</v>
      </c>
      <c r="K591" s="119">
        <v>10.8358636363636</v>
      </c>
      <c r="M591"/>
      <c r="N591" s="161"/>
    </row>
    <row r="592" spans="1:14" ht="12.75" x14ac:dyDescent="0.2">
      <c r="A592" s="116" t="s">
        <v>2600</v>
      </c>
      <c r="B592" s="59" t="s">
        <v>1798</v>
      </c>
      <c r="C592" s="59" t="s">
        <v>1788</v>
      </c>
      <c r="D592" s="116" t="s">
        <v>209</v>
      </c>
      <c r="E592" s="116" t="s">
        <v>933</v>
      </c>
      <c r="F592" s="117">
        <v>1.38900687</v>
      </c>
      <c r="G592" s="117">
        <v>2.0064836000000001</v>
      </c>
      <c r="H592" s="74">
        <f t="shared" si="21"/>
        <v>-0.30774073109792677</v>
      </c>
      <c r="I592" s="118">
        <f t="shared" si="20"/>
        <v>7.4501330546264727E-5</v>
      </c>
      <c r="J592" s="119">
        <v>22.173333</v>
      </c>
      <c r="K592" s="119">
        <v>41.895363636363598</v>
      </c>
      <c r="M592"/>
      <c r="N592" s="161"/>
    </row>
    <row r="593" spans="1:14" ht="12.75" x14ac:dyDescent="0.2">
      <c r="A593" s="116" t="s">
        <v>1680</v>
      </c>
      <c r="B593" s="59" t="s">
        <v>316</v>
      </c>
      <c r="C593" s="59" t="s">
        <v>810</v>
      </c>
      <c r="D593" s="116" t="s">
        <v>210</v>
      </c>
      <c r="E593" s="116" t="s">
        <v>933</v>
      </c>
      <c r="F593" s="117">
        <v>1.3885826100000001</v>
      </c>
      <c r="G593" s="117">
        <v>1.3780946699999999</v>
      </c>
      <c r="H593" s="74">
        <f t="shared" si="21"/>
        <v>7.6104640909757659E-3</v>
      </c>
      <c r="I593" s="118">
        <f t="shared" si="20"/>
        <v>7.447857476644806E-5</v>
      </c>
      <c r="J593" s="119">
        <v>79.778747192654109</v>
      </c>
      <c r="K593" s="119">
        <v>52.579136363636401</v>
      </c>
      <c r="M593"/>
      <c r="N593" s="161"/>
    </row>
    <row r="594" spans="1:14" ht="12.75" x14ac:dyDescent="0.2">
      <c r="A594" s="116" t="s">
        <v>2436</v>
      </c>
      <c r="B594" s="59" t="s">
        <v>1877</v>
      </c>
      <c r="C594" s="59" t="s">
        <v>811</v>
      </c>
      <c r="D594" s="116" t="s">
        <v>209</v>
      </c>
      <c r="E594" s="116" t="s">
        <v>211</v>
      </c>
      <c r="F594" s="117">
        <v>1.3851891999999999</v>
      </c>
      <c r="G594" s="117">
        <v>1.6036703999999999</v>
      </c>
      <c r="H594" s="74">
        <f t="shared" si="21"/>
        <v>-0.13623821952441106</v>
      </c>
      <c r="I594" s="118">
        <f t="shared" si="20"/>
        <v>7.4296564464303906E-5</v>
      </c>
      <c r="J594" s="119">
        <v>127.8310007</v>
      </c>
      <c r="K594" s="119">
        <v>124.27</v>
      </c>
      <c r="M594"/>
      <c r="N594" s="161"/>
    </row>
    <row r="595" spans="1:14" ht="12.75" x14ac:dyDescent="0.2">
      <c r="A595" s="116" t="s">
        <v>1823</v>
      </c>
      <c r="B595" s="59" t="s">
        <v>1824</v>
      </c>
      <c r="C595" s="59" t="s">
        <v>272</v>
      </c>
      <c r="D595" s="116" t="s">
        <v>210</v>
      </c>
      <c r="E595" s="116" t="s">
        <v>211</v>
      </c>
      <c r="F595" s="117">
        <v>1.3758373700000002</v>
      </c>
      <c r="G595" s="117">
        <v>1.6639105000000001</v>
      </c>
      <c r="H595" s="74">
        <f t="shared" si="21"/>
        <v>-0.17313018338426245</v>
      </c>
      <c r="I595" s="118">
        <f t="shared" si="20"/>
        <v>7.3794965953101108E-5</v>
      </c>
      <c r="J595" s="119">
        <v>7.2506820140000006</v>
      </c>
      <c r="K595" s="119">
        <v>34.039954545454499</v>
      </c>
      <c r="M595"/>
      <c r="N595" s="161"/>
    </row>
    <row r="596" spans="1:14" ht="12.75" x14ac:dyDescent="0.2">
      <c r="A596" s="116" t="s">
        <v>1941</v>
      </c>
      <c r="B596" s="59" t="s">
        <v>1875</v>
      </c>
      <c r="C596" s="59" t="s">
        <v>806</v>
      </c>
      <c r="D596" s="116" t="s">
        <v>209</v>
      </c>
      <c r="E596" s="116" t="s">
        <v>933</v>
      </c>
      <c r="F596" s="117">
        <v>1.3747764099999999</v>
      </c>
      <c r="G596" s="117">
        <v>1.4975227900000001</v>
      </c>
      <c r="H596" s="74">
        <f t="shared" si="21"/>
        <v>-8.1966285134131511E-2</v>
      </c>
      <c r="I596" s="118">
        <f t="shared" si="20"/>
        <v>7.3738059876274882E-5</v>
      </c>
      <c r="J596" s="119">
        <v>21.039096100000002</v>
      </c>
      <c r="K596" s="119">
        <v>52.521318181818202</v>
      </c>
      <c r="M596"/>
      <c r="N596" s="161"/>
    </row>
    <row r="597" spans="1:14" ht="12.75" x14ac:dyDescent="0.2">
      <c r="A597" s="116" t="s">
        <v>2392</v>
      </c>
      <c r="B597" s="59" t="s">
        <v>501</v>
      </c>
      <c r="C597" s="59" t="s">
        <v>811</v>
      </c>
      <c r="D597" s="116" t="s">
        <v>209</v>
      </c>
      <c r="E597" s="116" t="s">
        <v>933</v>
      </c>
      <c r="F597" s="117">
        <v>1.3642094359999999</v>
      </c>
      <c r="G597" s="117">
        <v>1.8066967030000001</v>
      </c>
      <c r="H597" s="74">
        <f t="shared" si="21"/>
        <v>-0.24491507969503401</v>
      </c>
      <c r="I597" s="118">
        <f t="shared" si="20"/>
        <v>7.3171285413274715E-5</v>
      </c>
      <c r="J597" s="119">
        <v>218.1276522</v>
      </c>
      <c r="K597" s="119">
        <v>25.7566818181818</v>
      </c>
      <c r="M597"/>
      <c r="N597" s="161"/>
    </row>
    <row r="598" spans="1:14" ht="12.75" x14ac:dyDescent="0.2">
      <c r="A598" s="116" t="s">
        <v>2201</v>
      </c>
      <c r="B598" s="59" t="s">
        <v>1348</v>
      </c>
      <c r="C598" s="59" t="s">
        <v>807</v>
      </c>
      <c r="D598" s="116" t="s">
        <v>209</v>
      </c>
      <c r="E598" s="116" t="s">
        <v>933</v>
      </c>
      <c r="F598" s="117">
        <v>1.3607853600000002</v>
      </c>
      <c r="G598" s="117">
        <v>2.92707988</v>
      </c>
      <c r="H598" s="74">
        <f t="shared" si="21"/>
        <v>-0.53510480896066281</v>
      </c>
      <c r="I598" s="118">
        <f t="shared" si="20"/>
        <v>7.2987630297233783E-5</v>
      </c>
      <c r="J598" s="119">
        <v>218.35456981000002</v>
      </c>
      <c r="K598" s="119">
        <v>39.925409090909099</v>
      </c>
      <c r="M598"/>
      <c r="N598" s="161"/>
    </row>
    <row r="599" spans="1:14" ht="12.75" x14ac:dyDescent="0.2">
      <c r="A599" s="116" t="s">
        <v>2599</v>
      </c>
      <c r="B599" s="59" t="s">
        <v>923</v>
      </c>
      <c r="C599" s="59" t="s">
        <v>631</v>
      </c>
      <c r="D599" s="116" t="s">
        <v>209</v>
      </c>
      <c r="E599" s="116" t="s">
        <v>933</v>
      </c>
      <c r="F599" s="117">
        <v>1.357600637</v>
      </c>
      <c r="G599" s="117">
        <v>1.722356862</v>
      </c>
      <c r="H599" s="74">
        <f t="shared" si="21"/>
        <v>-0.21177738077836283</v>
      </c>
      <c r="I599" s="118">
        <f t="shared" si="20"/>
        <v>7.2816813214866637E-5</v>
      </c>
      <c r="J599" s="119">
        <v>18.755400461040001</v>
      </c>
      <c r="K599" s="119">
        <v>49.814954545454498</v>
      </c>
      <c r="M599"/>
      <c r="N599" s="161"/>
    </row>
    <row r="600" spans="1:14" ht="12.75" x14ac:dyDescent="0.2">
      <c r="A600" s="116" t="s">
        <v>2450</v>
      </c>
      <c r="B600" s="59" t="s">
        <v>553</v>
      </c>
      <c r="C600" s="59" t="s">
        <v>811</v>
      </c>
      <c r="D600" s="116" t="s">
        <v>209</v>
      </c>
      <c r="E600" s="116" t="s">
        <v>211</v>
      </c>
      <c r="F600" s="117">
        <v>1.3519959500000001</v>
      </c>
      <c r="G600" s="117">
        <v>2.9977639200000001</v>
      </c>
      <c r="H600" s="74">
        <f t="shared" si="21"/>
        <v>-0.54899852487383327</v>
      </c>
      <c r="I600" s="118">
        <f t="shared" si="20"/>
        <v>7.2516197971116735E-5</v>
      </c>
      <c r="J600" s="119">
        <v>269.86583100000001</v>
      </c>
      <c r="K600" s="119">
        <v>29.097272727272699</v>
      </c>
      <c r="M600"/>
      <c r="N600" s="161"/>
    </row>
    <row r="601" spans="1:14" ht="12.75" x14ac:dyDescent="0.2">
      <c r="A601" s="116" t="s">
        <v>1815</v>
      </c>
      <c r="B601" s="59" t="s">
        <v>1816</v>
      </c>
      <c r="C601" s="59" t="s">
        <v>272</v>
      </c>
      <c r="D601" s="116" t="s">
        <v>210</v>
      </c>
      <c r="E601" s="116" t="s">
        <v>211</v>
      </c>
      <c r="F601" s="117">
        <v>1.3515645000000001</v>
      </c>
      <c r="G601" s="117">
        <v>3.1854000000000001E-3</v>
      </c>
      <c r="H601" s="74" t="str">
        <f t="shared" si="21"/>
        <v/>
      </c>
      <c r="I601" s="118">
        <f t="shared" si="20"/>
        <v>7.2493056545571311E-5</v>
      </c>
      <c r="J601" s="119">
        <v>32.766724053099999</v>
      </c>
      <c r="K601" s="119">
        <v>42.308727272727303</v>
      </c>
      <c r="M601"/>
      <c r="N601" s="161"/>
    </row>
    <row r="602" spans="1:14" ht="12.75" x14ac:dyDescent="0.2">
      <c r="A602" s="116" t="s">
        <v>1908</v>
      </c>
      <c r="B602" s="59" t="s">
        <v>1441</v>
      </c>
      <c r="C602" s="59" t="s">
        <v>886</v>
      </c>
      <c r="D602" s="116" t="s">
        <v>210</v>
      </c>
      <c r="E602" s="116" t="s">
        <v>211</v>
      </c>
      <c r="F602" s="117">
        <v>1.3507138200000002</v>
      </c>
      <c r="G602" s="117">
        <v>1.0413842</v>
      </c>
      <c r="H602" s="74">
        <f t="shared" si="21"/>
        <v>0.2970369821243688</v>
      </c>
      <c r="I602" s="118">
        <f t="shared" si="20"/>
        <v>7.2447429131310151E-5</v>
      </c>
      <c r="J602" s="119">
        <v>241.74427923151501</v>
      </c>
      <c r="K602" s="119">
        <v>27.320954545454502</v>
      </c>
      <c r="M602"/>
      <c r="N602" s="161"/>
    </row>
    <row r="603" spans="1:14" ht="12.75" x14ac:dyDescent="0.2">
      <c r="A603" s="116" t="s">
        <v>1520</v>
      </c>
      <c r="B603" s="59" t="s">
        <v>1281</v>
      </c>
      <c r="C603" s="59" t="s">
        <v>147</v>
      </c>
      <c r="D603" s="116" t="s">
        <v>210</v>
      </c>
      <c r="E603" s="116" t="s">
        <v>211</v>
      </c>
      <c r="F603" s="117">
        <v>1.3330874799999999</v>
      </c>
      <c r="G603" s="117">
        <v>0.89578795999999994</v>
      </c>
      <c r="H603" s="74">
        <f t="shared" si="21"/>
        <v>0.48817302701858156</v>
      </c>
      <c r="I603" s="118">
        <f t="shared" si="20"/>
        <v>7.1502015677263762E-5</v>
      </c>
      <c r="J603" s="119">
        <v>115.73916997535999</v>
      </c>
      <c r="K603" s="119">
        <v>37.7975909090909</v>
      </c>
      <c r="M603"/>
      <c r="N603" s="161"/>
    </row>
    <row r="604" spans="1:14" ht="12.75" x14ac:dyDescent="0.2">
      <c r="A604" s="116" t="s">
        <v>3125</v>
      </c>
      <c r="B604" s="59" t="s">
        <v>3132</v>
      </c>
      <c r="C604" s="59" t="s">
        <v>631</v>
      </c>
      <c r="D604" s="116" t="s">
        <v>210</v>
      </c>
      <c r="E604" s="116" t="s">
        <v>933</v>
      </c>
      <c r="F604" s="117">
        <v>1.3308165199999999</v>
      </c>
      <c r="G604" s="117">
        <v>0</v>
      </c>
      <c r="H604" s="74" t="str">
        <f t="shared" si="21"/>
        <v/>
      </c>
      <c r="I604" s="118">
        <f t="shared" si="20"/>
        <v>7.138020955429091E-5</v>
      </c>
      <c r="J604" s="119">
        <v>150.82200142407078</v>
      </c>
      <c r="K604" s="119">
        <v>111.624545454545</v>
      </c>
      <c r="M604"/>
      <c r="N604" s="161"/>
    </row>
    <row r="605" spans="1:14" ht="12.75" x14ac:dyDescent="0.2">
      <c r="A605" s="116" t="s">
        <v>2231</v>
      </c>
      <c r="B605" s="59" t="s">
        <v>2754</v>
      </c>
      <c r="C605" s="59" t="s">
        <v>147</v>
      </c>
      <c r="D605" s="116" t="s">
        <v>210</v>
      </c>
      <c r="E605" s="116" t="s">
        <v>933</v>
      </c>
      <c r="F605" s="117">
        <v>1.3201811999999999</v>
      </c>
      <c r="G605" s="117">
        <v>1.0385911999999999</v>
      </c>
      <c r="H605" s="74">
        <f t="shared" si="21"/>
        <v>0.27112688803833507</v>
      </c>
      <c r="I605" s="118">
        <f t="shared" si="20"/>
        <v>7.0809769257775107E-5</v>
      </c>
      <c r="J605" s="119">
        <v>18.641246930000001</v>
      </c>
      <c r="K605" s="119">
        <v>31.363590909090899</v>
      </c>
      <c r="M605"/>
      <c r="N605" s="161"/>
    </row>
    <row r="606" spans="1:14" ht="12.75" x14ac:dyDescent="0.2">
      <c r="A606" s="116" t="s">
        <v>2286</v>
      </c>
      <c r="B606" s="59" t="s">
        <v>195</v>
      </c>
      <c r="C606" s="59" t="s">
        <v>805</v>
      </c>
      <c r="D606" s="116" t="s">
        <v>209</v>
      </c>
      <c r="E606" s="116" t="s">
        <v>2801</v>
      </c>
      <c r="F606" s="117">
        <v>1.31978968</v>
      </c>
      <c r="G606" s="117">
        <v>5.1390772199999999</v>
      </c>
      <c r="H606" s="74">
        <f t="shared" si="21"/>
        <v>-0.74318547406454427</v>
      </c>
      <c r="I606" s="118">
        <f t="shared" si="20"/>
        <v>7.0788769533752517E-5</v>
      </c>
      <c r="J606" s="119">
        <v>61.458535650000009</v>
      </c>
      <c r="K606" s="119">
        <v>17.432545454545501</v>
      </c>
      <c r="M606"/>
      <c r="N606" s="161"/>
    </row>
    <row r="607" spans="1:14" ht="12.75" x14ac:dyDescent="0.2">
      <c r="A607" s="116" t="s">
        <v>1511</v>
      </c>
      <c r="B607" s="59" t="s">
        <v>767</v>
      </c>
      <c r="C607" s="59" t="s">
        <v>147</v>
      </c>
      <c r="D607" s="116" t="s">
        <v>761</v>
      </c>
      <c r="E607" s="116" t="s">
        <v>933</v>
      </c>
      <c r="F607" s="117">
        <v>1.3143566200000001</v>
      </c>
      <c r="G607" s="117">
        <v>0.32260140999999998</v>
      </c>
      <c r="H607" s="74">
        <f t="shared" si="21"/>
        <v>3.0742432588871829</v>
      </c>
      <c r="I607" s="118">
        <f t="shared" si="20"/>
        <v>7.0497359744729895E-5</v>
      </c>
      <c r="J607" s="119">
        <v>4.1145233399999999</v>
      </c>
      <c r="K607" s="119">
        <v>74.432272727272704</v>
      </c>
      <c r="M607"/>
      <c r="N607" s="161"/>
    </row>
    <row r="608" spans="1:14" ht="12.75" x14ac:dyDescent="0.2">
      <c r="A608" s="116" t="s">
        <v>2610</v>
      </c>
      <c r="B608" s="59" t="s">
        <v>925</v>
      </c>
      <c r="C608" s="59" t="s">
        <v>631</v>
      </c>
      <c r="D608" s="116" t="s">
        <v>209</v>
      </c>
      <c r="E608" s="116" t="s">
        <v>933</v>
      </c>
      <c r="F608" s="117">
        <v>1.312883875</v>
      </c>
      <c r="G608" s="117">
        <v>1.2469970700000002</v>
      </c>
      <c r="H608" s="74">
        <f t="shared" si="21"/>
        <v>5.2836375148820336E-2</v>
      </c>
      <c r="I608" s="118">
        <f t="shared" si="20"/>
        <v>7.0418367002199141E-5</v>
      </c>
      <c r="J608" s="119">
        <v>26.598043384830003</v>
      </c>
      <c r="K608" s="119">
        <v>87.825954545454593</v>
      </c>
      <c r="M608"/>
      <c r="N608" s="161"/>
    </row>
    <row r="609" spans="1:14" ht="12.75" x14ac:dyDescent="0.2">
      <c r="A609" s="116" t="s">
        <v>2470</v>
      </c>
      <c r="B609" s="59" t="s">
        <v>205</v>
      </c>
      <c r="C609" s="59" t="s">
        <v>811</v>
      </c>
      <c r="D609" s="116" t="s">
        <v>209</v>
      </c>
      <c r="E609" s="116" t="s">
        <v>211</v>
      </c>
      <c r="F609" s="117">
        <v>1.3109612800000001</v>
      </c>
      <c r="G609" s="117">
        <v>1.148911571</v>
      </c>
      <c r="H609" s="74">
        <f t="shared" si="21"/>
        <v>0.14104628510178019</v>
      </c>
      <c r="I609" s="118">
        <f t="shared" si="20"/>
        <v>7.0315245924330318E-5</v>
      </c>
      <c r="J609" s="119">
        <v>38.994893920000003</v>
      </c>
      <c r="K609" s="119">
        <v>93.596818181818193</v>
      </c>
      <c r="M609"/>
      <c r="N609" s="161"/>
    </row>
    <row r="610" spans="1:14" ht="12.75" x14ac:dyDescent="0.2">
      <c r="A610" s="116" t="s">
        <v>1910</v>
      </c>
      <c r="B610" s="59" t="s">
        <v>1911</v>
      </c>
      <c r="C610" s="59" t="s">
        <v>147</v>
      </c>
      <c r="D610" s="116" t="s">
        <v>761</v>
      </c>
      <c r="E610" s="116" t="s">
        <v>933</v>
      </c>
      <c r="F610" s="117">
        <v>1.3098561100000001</v>
      </c>
      <c r="G610" s="117">
        <v>2.2671848699999999</v>
      </c>
      <c r="H610" s="74">
        <f t="shared" si="21"/>
        <v>-0.4222543881037808</v>
      </c>
      <c r="I610" s="118">
        <f t="shared" si="20"/>
        <v>7.0255968582181674E-5</v>
      </c>
      <c r="J610" s="119">
        <v>30.633319737000001</v>
      </c>
      <c r="K610" s="119">
        <v>54.575181818181797</v>
      </c>
      <c r="M610"/>
      <c r="N610" s="161"/>
    </row>
    <row r="611" spans="1:14" ht="12.75" x14ac:dyDescent="0.2">
      <c r="A611" s="116" t="s">
        <v>2562</v>
      </c>
      <c r="B611" s="59" t="s">
        <v>2563</v>
      </c>
      <c r="C611" s="59" t="s">
        <v>631</v>
      </c>
      <c r="D611" s="116" t="s">
        <v>210</v>
      </c>
      <c r="E611" s="116" t="s">
        <v>933</v>
      </c>
      <c r="F611" s="117">
        <v>1.30925973</v>
      </c>
      <c r="G611" s="117">
        <v>2.54851239</v>
      </c>
      <c r="H611" s="74">
        <f t="shared" si="21"/>
        <v>-0.48626511091829538</v>
      </c>
      <c r="I611" s="118">
        <f t="shared" si="20"/>
        <v>7.0223980904891636E-5</v>
      </c>
      <c r="J611" s="119">
        <v>174.571392</v>
      </c>
      <c r="K611" s="119">
        <v>70.593363636363605</v>
      </c>
      <c r="M611"/>
      <c r="N611" s="161"/>
    </row>
    <row r="612" spans="1:14" ht="12.75" x14ac:dyDescent="0.2">
      <c r="A612" s="116" t="s">
        <v>1658</v>
      </c>
      <c r="B612" s="59" t="s">
        <v>779</v>
      </c>
      <c r="C612" s="59" t="s">
        <v>810</v>
      </c>
      <c r="D612" s="116" t="s">
        <v>210</v>
      </c>
      <c r="E612" s="116" t="s">
        <v>933</v>
      </c>
      <c r="F612" s="117">
        <v>1.30915808</v>
      </c>
      <c r="G612" s="117">
        <v>4.7718632999999997</v>
      </c>
      <c r="H612" s="74">
        <f t="shared" si="21"/>
        <v>-0.72565054828791931</v>
      </c>
      <c r="I612" s="118">
        <f t="shared" si="20"/>
        <v>7.0218528764651311E-5</v>
      </c>
      <c r="J612" s="119">
        <v>54.303528844628403</v>
      </c>
      <c r="K612" s="119">
        <v>47.721227272727297</v>
      </c>
      <c r="M612"/>
      <c r="N612" s="161"/>
    </row>
    <row r="613" spans="1:14" ht="12.75" x14ac:dyDescent="0.2">
      <c r="A613" s="116" t="s">
        <v>1967</v>
      </c>
      <c r="B613" s="59" t="s">
        <v>524</v>
      </c>
      <c r="C613" s="59" t="s">
        <v>806</v>
      </c>
      <c r="D613" s="116" t="s">
        <v>209</v>
      </c>
      <c r="E613" s="116" t="s">
        <v>933</v>
      </c>
      <c r="F613" s="117">
        <v>1.2859471299999998</v>
      </c>
      <c r="G613" s="117">
        <v>1.0067193299999999</v>
      </c>
      <c r="H613" s="74">
        <f t="shared" si="21"/>
        <v>0.27736409908807458</v>
      </c>
      <c r="I613" s="118">
        <f t="shared" si="20"/>
        <v>6.897357692489343E-5</v>
      </c>
      <c r="J613" s="119">
        <v>15.03376802</v>
      </c>
      <c r="K613" s="119">
        <v>19.698272727272698</v>
      </c>
      <c r="M613"/>
      <c r="N613" s="161"/>
    </row>
    <row r="614" spans="1:14" ht="12.75" x14ac:dyDescent="0.2">
      <c r="A614" s="116" t="s">
        <v>2641</v>
      </c>
      <c r="B614" s="59" t="s">
        <v>1525</v>
      </c>
      <c r="C614" s="59" t="s">
        <v>631</v>
      </c>
      <c r="D614" s="116" t="s">
        <v>209</v>
      </c>
      <c r="E614" s="116" t="s">
        <v>933</v>
      </c>
      <c r="F614" s="117">
        <v>1.27389095</v>
      </c>
      <c r="G614" s="117">
        <v>0.36750178000000006</v>
      </c>
      <c r="H614" s="74">
        <f t="shared" si="21"/>
        <v>2.4663531425616489</v>
      </c>
      <c r="I614" s="118">
        <f t="shared" si="20"/>
        <v>6.8326926810552914E-5</v>
      </c>
      <c r="J614" s="119">
        <v>0.94659555696000008</v>
      </c>
      <c r="K614" s="119">
        <v>215.08795454545501</v>
      </c>
      <c r="M614"/>
      <c r="N614" s="161"/>
    </row>
    <row r="615" spans="1:14" ht="12.75" x14ac:dyDescent="0.2">
      <c r="A615" s="116" t="s">
        <v>1957</v>
      </c>
      <c r="B615" s="59" t="s">
        <v>386</v>
      </c>
      <c r="C615" s="59" t="s">
        <v>806</v>
      </c>
      <c r="D615" s="116" t="s">
        <v>209</v>
      </c>
      <c r="E615" s="116" t="s">
        <v>933</v>
      </c>
      <c r="F615" s="117">
        <v>1.2571713799999999</v>
      </c>
      <c r="G615" s="117">
        <v>1.0787568200000002</v>
      </c>
      <c r="H615" s="74">
        <f t="shared" si="21"/>
        <v>0.16538904477099825</v>
      </c>
      <c r="I615" s="118">
        <f t="shared" si="20"/>
        <v>6.7430149236543218E-5</v>
      </c>
      <c r="J615" s="119">
        <v>99.485627700000009</v>
      </c>
      <c r="K615" s="119">
        <v>26.918727272727299</v>
      </c>
      <c r="M615"/>
      <c r="N615" s="161"/>
    </row>
    <row r="616" spans="1:14" ht="12.75" x14ac:dyDescent="0.2">
      <c r="A616" s="116" t="s">
        <v>2604</v>
      </c>
      <c r="B616" s="59" t="s">
        <v>916</v>
      </c>
      <c r="C616" s="59" t="s">
        <v>631</v>
      </c>
      <c r="D616" s="116" t="s">
        <v>209</v>
      </c>
      <c r="E616" s="116" t="s">
        <v>933</v>
      </c>
      <c r="F616" s="117">
        <v>1.2515679559999999</v>
      </c>
      <c r="G616" s="117">
        <v>2.5117737829999998</v>
      </c>
      <c r="H616" s="74">
        <f t="shared" si="21"/>
        <v>-0.50171947630365077</v>
      </c>
      <c r="I616" s="118">
        <f t="shared" si="20"/>
        <v>6.7129601735568735E-5</v>
      </c>
      <c r="J616" s="119">
        <v>38.22491649474</v>
      </c>
      <c r="K616" s="119">
        <v>48.874045454545502</v>
      </c>
      <c r="M616"/>
      <c r="N616" s="161"/>
    </row>
    <row r="617" spans="1:14" ht="12.75" x14ac:dyDescent="0.2">
      <c r="A617" s="116" t="s">
        <v>1565</v>
      </c>
      <c r="B617" s="59" t="s">
        <v>334</v>
      </c>
      <c r="C617" s="59" t="s">
        <v>631</v>
      </c>
      <c r="D617" s="116" t="s">
        <v>209</v>
      </c>
      <c r="E617" s="116" t="s">
        <v>933</v>
      </c>
      <c r="F617" s="117">
        <v>1.2468938700000001</v>
      </c>
      <c r="G617" s="117">
        <v>1.049858687</v>
      </c>
      <c r="H617" s="74">
        <f t="shared" si="21"/>
        <v>0.18767781363321712</v>
      </c>
      <c r="I617" s="118">
        <f t="shared" si="20"/>
        <v>6.6878900580946194E-5</v>
      </c>
      <c r="J617" s="119">
        <v>70.375967477520078</v>
      </c>
      <c r="K617" s="119">
        <v>110.28390909090901</v>
      </c>
      <c r="M617"/>
      <c r="N617" s="161"/>
    </row>
    <row r="618" spans="1:14" ht="12.75" x14ac:dyDescent="0.2">
      <c r="A618" s="116" t="s">
        <v>1679</v>
      </c>
      <c r="B618" s="59" t="s">
        <v>913</v>
      </c>
      <c r="C618" s="59" t="s">
        <v>810</v>
      </c>
      <c r="D618" s="116" t="s">
        <v>210</v>
      </c>
      <c r="E618" s="116" t="s">
        <v>933</v>
      </c>
      <c r="F618" s="117">
        <v>1.24566069</v>
      </c>
      <c r="G618" s="117">
        <v>0.68855655000000004</v>
      </c>
      <c r="H618" s="74">
        <f t="shared" si="21"/>
        <v>0.80908988520986402</v>
      </c>
      <c r="I618" s="118">
        <f t="shared" si="20"/>
        <v>6.6812757243006442E-5</v>
      </c>
      <c r="J618" s="119">
        <v>161.01129821000001</v>
      </c>
      <c r="K618" s="119">
        <v>29.041772727272701</v>
      </c>
      <c r="M618"/>
      <c r="N618" s="161"/>
    </row>
    <row r="619" spans="1:14" ht="12.75" x14ac:dyDescent="0.2">
      <c r="A619" s="116" t="s">
        <v>2069</v>
      </c>
      <c r="B619" s="59" t="s">
        <v>2070</v>
      </c>
      <c r="C619" s="116" t="s">
        <v>631</v>
      </c>
      <c r="D619" s="116" t="s">
        <v>210</v>
      </c>
      <c r="E619" s="116" t="s">
        <v>933</v>
      </c>
      <c r="F619" s="117">
        <v>1.24356125</v>
      </c>
      <c r="G619" s="117">
        <v>0.43959734</v>
      </c>
      <c r="H619" s="74">
        <f t="shared" si="21"/>
        <v>1.8288643648298688</v>
      </c>
      <c r="I619" s="118">
        <f t="shared" si="20"/>
        <v>6.6700150835665879E-5</v>
      </c>
      <c r="J619" s="119">
        <v>78.64987389126</v>
      </c>
      <c r="K619" s="119">
        <v>42.194000000000003</v>
      </c>
      <c r="M619"/>
      <c r="N619" s="161"/>
    </row>
    <row r="620" spans="1:14" ht="12.75" x14ac:dyDescent="0.2">
      <c r="A620" s="116" t="s">
        <v>1841</v>
      </c>
      <c r="B620" s="59" t="s">
        <v>1842</v>
      </c>
      <c r="C620" s="59" t="s">
        <v>631</v>
      </c>
      <c r="D620" s="116" t="s">
        <v>210</v>
      </c>
      <c r="E620" s="116" t="s">
        <v>211</v>
      </c>
      <c r="F620" s="117">
        <v>1.23096955</v>
      </c>
      <c r="G620" s="117">
        <v>2.2685086499999998</v>
      </c>
      <c r="H620" s="74">
        <f t="shared" si="21"/>
        <v>-0.45736616433003241</v>
      </c>
      <c r="I620" s="118">
        <f t="shared" si="20"/>
        <v>6.6024777355447309E-5</v>
      </c>
      <c r="J620" s="119">
        <v>43.338075000000003</v>
      </c>
      <c r="K620" s="119">
        <v>49.968590909090899</v>
      </c>
      <c r="M620"/>
      <c r="N620" s="161"/>
    </row>
    <row r="621" spans="1:14" ht="12.75" x14ac:dyDescent="0.2">
      <c r="A621" s="116" t="s">
        <v>1501</v>
      </c>
      <c r="B621" s="59" t="s">
        <v>1438</v>
      </c>
      <c r="C621" s="59" t="s">
        <v>147</v>
      </c>
      <c r="D621" s="116" t="s">
        <v>761</v>
      </c>
      <c r="E621" s="116" t="s">
        <v>211</v>
      </c>
      <c r="F621" s="117">
        <v>1.2275367399999999</v>
      </c>
      <c r="G621" s="117">
        <v>1.9425336200000001</v>
      </c>
      <c r="H621" s="74">
        <f t="shared" si="21"/>
        <v>-0.36807439142288834</v>
      </c>
      <c r="I621" s="118">
        <f t="shared" si="20"/>
        <v>6.5840653779073257E-5</v>
      </c>
      <c r="J621" s="119">
        <v>240.12660589992001</v>
      </c>
      <c r="K621" s="119">
        <v>36.252454545454498</v>
      </c>
      <c r="M621"/>
      <c r="N621" s="161"/>
    </row>
    <row r="622" spans="1:14" ht="12.75" x14ac:dyDescent="0.2">
      <c r="A622" s="116" t="s">
        <v>1968</v>
      </c>
      <c r="B622" s="59" t="s">
        <v>525</v>
      </c>
      <c r="C622" s="59" t="s">
        <v>806</v>
      </c>
      <c r="D622" s="116" t="s">
        <v>209</v>
      </c>
      <c r="E622" s="116" t="s">
        <v>933</v>
      </c>
      <c r="F622" s="117">
        <v>1.226015168</v>
      </c>
      <c r="G622" s="117">
        <v>4.6478807460000002</v>
      </c>
      <c r="H622" s="74">
        <f t="shared" si="21"/>
        <v>-0.73622060569107384</v>
      </c>
      <c r="I622" s="118">
        <f t="shared" si="20"/>
        <v>6.5759042131953083E-5</v>
      </c>
      <c r="J622" s="119">
        <v>38.072377709999998</v>
      </c>
      <c r="K622" s="119">
        <v>33.234681818181798</v>
      </c>
      <c r="M622"/>
      <c r="N622" s="161"/>
    </row>
    <row r="623" spans="1:14" ht="12.75" x14ac:dyDescent="0.2">
      <c r="A623" s="116" t="s">
        <v>2285</v>
      </c>
      <c r="B623" s="59" t="s">
        <v>194</v>
      </c>
      <c r="C623" s="59" t="s">
        <v>805</v>
      </c>
      <c r="D623" s="116" t="s">
        <v>209</v>
      </c>
      <c r="E623" s="116" t="s">
        <v>2801</v>
      </c>
      <c r="F623" s="117">
        <v>1.2137179299999998</v>
      </c>
      <c r="G623" s="117">
        <v>3.0062734300000002</v>
      </c>
      <c r="H623" s="74">
        <f t="shared" ref="H623:H654" si="22">IF(ISERROR(F623/G623-1),"",IF((F623/G623-1)&gt;10000%,"",F623/G623-1))</f>
        <v>-0.59627161059664502</v>
      </c>
      <c r="I623" s="118">
        <f t="shared" si="20"/>
        <v>6.5099462533873705E-5</v>
      </c>
      <c r="J623" s="119">
        <v>52.608034859999997</v>
      </c>
      <c r="K623" s="119">
        <v>19.676863636363599</v>
      </c>
      <c r="M623"/>
      <c r="N623" s="161"/>
    </row>
    <row r="624" spans="1:14" ht="12.75" x14ac:dyDescent="0.2">
      <c r="A624" s="116" t="s">
        <v>1693</v>
      </c>
      <c r="B624" s="59" t="s">
        <v>888</v>
      </c>
      <c r="C624" s="59" t="s">
        <v>889</v>
      </c>
      <c r="D624" s="116" t="s">
        <v>209</v>
      </c>
      <c r="E624" s="116" t="s">
        <v>933</v>
      </c>
      <c r="F624" s="117">
        <v>1.20262212</v>
      </c>
      <c r="G624" s="117">
        <v>2.5454604300000003</v>
      </c>
      <c r="H624" s="74">
        <f t="shared" si="22"/>
        <v>-0.52754240222072513</v>
      </c>
      <c r="I624" s="118">
        <f t="shared" si="20"/>
        <v>6.4504323210704963E-5</v>
      </c>
      <c r="J624" s="119">
        <v>247.12276276000003</v>
      </c>
      <c r="K624" s="119">
        <v>20.240181818181799</v>
      </c>
      <c r="M624"/>
      <c r="N624" s="161"/>
    </row>
    <row r="625" spans="1:14" ht="12.75" x14ac:dyDescent="0.2">
      <c r="A625" s="116" t="s">
        <v>1978</v>
      </c>
      <c r="B625" s="59" t="s">
        <v>522</v>
      </c>
      <c r="C625" s="59" t="s">
        <v>806</v>
      </c>
      <c r="D625" s="116" t="s">
        <v>209</v>
      </c>
      <c r="E625" s="116" t="s">
        <v>933</v>
      </c>
      <c r="F625" s="117">
        <v>1.1983283650000001</v>
      </c>
      <c r="G625" s="117">
        <v>6.1262684749999998</v>
      </c>
      <c r="H625" s="74">
        <f t="shared" si="22"/>
        <v>-0.80439506203651967</v>
      </c>
      <c r="I625" s="118">
        <f t="shared" si="20"/>
        <v>6.4274021642405534E-5</v>
      </c>
      <c r="J625" s="119">
        <v>64.367006750000002</v>
      </c>
      <c r="K625" s="119">
        <v>37.306681818181801</v>
      </c>
      <c r="M625"/>
      <c r="N625" s="161"/>
    </row>
    <row r="626" spans="1:14" ht="12.75" x14ac:dyDescent="0.2">
      <c r="A626" s="116" t="s">
        <v>2823</v>
      </c>
      <c r="B626" s="59" t="s">
        <v>2824</v>
      </c>
      <c r="C626" s="59" t="s">
        <v>805</v>
      </c>
      <c r="D626" s="116" t="s">
        <v>209</v>
      </c>
      <c r="E626" s="116" t="s">
        <v>933</v>
      </c>
      <c r="F626" s="117">
        <v>1.19600529</v>
      </c>
      <c r="G626" s="117">
        <v>0.28789999999999999</v>
      </c>
      <c r="H626" s="74">
        <f t="shared" si="22"/>
        <v>3.1542385897881209</v>
      </c>
      <c r="I626" s="118">
        <f t="shared" si="20"/>
        <v>6.4149420258354238E-5</v>
      </c>
      <c r="J626" s="119">
        <v>169.20057479000002</v>
      </c>
      <c r="K626" s="119">
        <v>6.94554545454546</v>
      </c>
      <c r="M626"/>
      <c r="N626" s="161"/>
    </row>
    <row r="627" spans="1:14" ht="12.75" x14ac:dyDescent="0.2">
      <c r="A627" s="116" t="s">
        <v>2554</v>
      </c>
      <c r="B627" s="59" t="s">
        <v>2555</v>
      </c>
      <c r="C627" s="59" t="s">
        <v>631</v>
      </c>
      <c r="D627" s="116" t="s">
        <v>210</v>
      </c>
      <c r="E627" s="116" t="s">
        <v>933</v>
      </c>
      <c r="F627" s="117">
        <v>1.18148875</v>
      </c>
      <c r="G627" s="117">
        <v>9.6312250000000002E-2</v>
      </c>
      <c r="H627" s="74">
        <f t="shared" si="22"/>
        <v>11.26727389298869</v>
      </c>
      <c r="I627" s="118">
        <f t="shared" si="20"/>
        <v>6.3370805286544856E-5</v>
      </c>
      <c r="J627" s="119">
        <v>31.135970309600005</v>
      </c>
      <c r="K627" s="119">
        <v>39.315590909090901</v>
      </c>
      <c r="M627"/>
      <c r="N627" s="161"/>
    </row>
    <row r="628" spans="1:14" ht="12.75" x14ac:dyDescent="0.2">
      <c r="A628" s="116" t="s">
        <v>1943</v>
      </c>
      <c r="B628" s="59" t="s">
        <v>600</v>
      </c>
      <c r="C628" s="59" t="s">
        <v>806</v>
      </c>
      <c r="D628" s="116" t="s">
        <v>209</v>
      </c>
      <c r="E628" s="116" t="s">
        <v>933</v>
      </c>
      <c r="F628" s="117">
        <v>1.172843034</v>
      </c>
      <c r="G628" s="117">
        <v>2.1627220490000001</v>
      </c>
      <c r="H628" s="74">
        <f t="shared" si="22"/>
        <v>-0.45770052395669636</v>
      </c>
      <c r="I628" s="118">
        <f t="shared" si="20"/>
        <v>6.2907080189544349E-5</v>
      </c>
      <c r="J628" s="119">
        <v>27.99517449</v>
      </c>
      <c r="K628" s="119">
        <v>38.353272727272703</v>
      </c>
      <c r="M628"/>
      <c r="N628" s="161"/>
    </row>
    <row r="629" spans="1:14" ht="12.75" x14ac:dyDescent="0.2">
      <c r="A629" s="116" t="s">
        <v>2440</v>
      </c>
      <c r="B629" s="59" t="s">
        <v>1224</v>
      </c>
      <c r="C629" s="59" t="s">
        <v>811</v>
      </c>
      <c r="D629" s="116" t="s">
        <v>209</v>
      </c>
      <c r="E629" s="116" t="s">
        <v>933</v>
      </c>
      <c r="F629" s="117">
        <v>1.1692930500000001</v>
      </c>
      <c r="G629" s="117">
        <v>0.82034854000000001</v>
      </c>
      <c r="H629" s="74">
        <f t="shared" si="22"/>
        <v>0.42536128606994295</v>
      </c>
      <c r="I629" s="118">
        <f t="shared" si="20"/>
        <v>6.2716671821428825E-5</v>
      </c>
      <c r="J629" s="119">
        <v>16.389618939999998</v>
      </c>
      <c r="K629" s="119">
        <v>69.069545454545406</v>
      </c>
      <c r="M629"/>
      <c r="N629" s="161"/>
    </row>
    <row r="630" spans="1:14" ht="12.75" x14ac:dyDescent="0.2">
      <c r="A630" s="116" t="s">
        <v>2361</v>
      </c>
      <c r="B630" s="59" t="s">
        <v>2362</v>
      </c>
      <c r="C630" s="59" t="s">
        <v>886</v>
      </c>
      <c r="D630" s="116" t="s">
        <v>210</v>
      </c>
      <c r="E630" s="116" t="s">
        <v>933</v>
      </c>
      <c r="F630" s="117">
        <v>1.1545893999999999</v>
      </c>
      <c r="G630" s="117">
        <v>5.5777586399999999</v>
      </c>
      <c r="H630" s="74">
        <f t="shared" si="22"/>
        <v>-0.79300119016982062</v>
      </c>
      <c r="I630" s="118">
        <f t="shared" si="20"/>
        <v>6.19280209424835E-5</v>
      </c>
      <c r="J630" s="119">
        <v>141.54386105</v>
      </c>
      <c r="K630" s="119">
        <v>48.719227272727302</v>
      </c>
      <c r="M630"/>
      <c r="N630" s="161"/>
    </row>
    <row r="631" spans="1:14" ht="12.75" x14ac:dyDescent="0.2">
      <c r="A631" s="116" t="s">
        <v>1982</v>
      </c>
      <c r="B631" s="59" t="s">
        <v>452</v>
      </c>
      <c r="C631" s="59" t="s">
        <v>806</v>
      </c>
      <c r="D631" s="116" t="s">
        <v>209</v>
      </c>
      <c r="E631" s="116" t="s">
        <v>933</v>
      </c>
      <c r="F631" s="117">
        <v>1.1527755449999999</v>
      </c>
      <c r="G631" s="117">
        <v>5.4467867249999999</v>
      </c>
      <c r="H631" s="74">
        <f t="shared" si="22"/>
        <v>-0.78835676827423418</v>
      </c>
      <c r="I631" s="118">
        <f t="shared" si="20"/>
        <v>6.183073228694359E-5</v>
      </c>
      <c r="J631" s="119">
        <v>46.177130659999996</v>
      </c>
      <c r="K631" s="119">
        <v>19.3229545454545</v>
      </c>
      <c r="M631"/>
      <c r="N631" s="161"/>
    </row>
    <row r="632" spans="1:14" ht="12.75" x14ac:dyDescent="0.2">
      <c r="A632" s="116" t="s">
        <v>1688</v>
      </c>
      <c r="B632" s="116" t="s">
        <v>2689</v>
      </c>
      <c r="C632" s="59" t="s">
        <v>810</v>
      </c>
      <c r="D632" s="116" t="s">
        <v>210</v>
      </c>
      <c r="E632" s="116" t="s">
        <v>933</v>
      </c>
      <c r="F632" s="117">
        <v>1.1521241799999999</v>
      </c>
      <c r="G632" s="117">
        <v>0.71491908999999998</v>
      </c>
      <c r="H632" s="74">
        <f t="shared" si="22"/>
        <v>0.61154485327843178</v>
      </c>
      <c r="I632" s="118">
        <f t="shared" si="20"/>
        <v>6.1795795412102029E-5</v>
      </c>
      <c r="J632" s="119">
        <v>1126.8813173624776</v>
      </c>
      <c r="K632" s="119">
        <v>21.7760454545455</v>
      </c>
      <c r="M632"/>
      <c r="N632" s="161"/>
    </row>
    <row r="633" spans="1:14" ht="12.75" x14ac:dyDescent="0.2">
      <c r="A633" s="116" t="s">
        <v>2056</v>
      </c>
      <c r="B633" s="59" t="s">
        <v>405</v>
      </c>
      <c r="C633" s="59" t="s">
        <v>810</v>
      </c>
      <c r="D633" s="116" t="s">
        <v>210</v>
      </c>
      <c r="E633" s="116" t="s">
        <v>211</v>
      </c>
      <c r="F633" s="117">
        <v>1.1515930130000001</v>
      </c>
      <c r="G633" s="117">
        <v>1.095803375</v>
      </c>
      <c r="H633" s="74">
        <f t="shared" si="22"/>
        <v>5.0912088128949318E-2</v>
      </c>
      <c r="I633" s="118">
        <f t="shared" si="20"/>
        <v>6.1767305525480912E-5</v>
      </c>
      <c r="J633" s="119">
        <v>17.83582328</v>
      </c>
      <c r="K633" s="119">
        <v>45.349909090909101</v>
      </c>
      <c r="M633"/>
      <c r="N633" s="161"/>
    </row>
    <row r="634" spans="1:14" ht="12.75" x14ac:dyDescent="0.2">
      <c r="A634" s="116" t="s">
        <v>2005</v>
      </c>
      <c r="B634" s="59" t="s">
        <v>446</v>
      </c>
      <c r="C634" s="59" t="s">
        <v>806</v>
      </c>
      <c r="D634" s="116" t="s">
        <v>209</v>
      </c>
      <c r="E634" s="116" t="s">
        <v>933</v>
      </c>
      <c r="F634" s="117">
        <v>1.1469240600000001</v>
      </c>
      <c r="G634" s="117">
        <v>0.30992928000000003</v>
      </c>
      <c r="H634" s="74">
        <f t="shared" si="22"/>
        <v>2.7005992463829167</v>
      </c>
      <c r="I634" s="118">
        <f t="shared" si="20"/>
        <v>6.1516879686508653E-5</v>
      </c>
      <c r="J634" s="119">
        <v>9.2114194900000008</v>
      </c>
      <c r="K634" s="119">
        <v>10.5513181818182</v>
      </c>
      <c r="M634"/>
      <c r="N634" s="161"/>
    </row>
    <row r="635" spans="1:14" ht="12.75" x14ac:dyDescent="0.2">
      <c r="A635" s="116" t="s">
        <v>1691</v>
      </c>
      <c r="B635" s="59" t="s">
        <v>495</v>
      </c>
      <c r="C635" s="59" t="s">
        <v>810</v>
      </c>
      <c r="D635" s="116" t="s">
        <v>210</v>
      </c>
      <c r="E635" s="116" t="s">
        <v>211</v>
      </c>
      <c r="F635" s="117">
        <v>1.1433415889999998</v>
      </c>
      <c r="G635" s="117">
        <v>1.2459374999999999</v>
      </c>
      <c r="H635" s="74">
        <f t="shared" si="22"/>
        <v>-8.2344347930775053E-2</v>
      </c>
      <c r="I635" s="118">
        <f t="shared" si="20"/>
        <v>6.1324728832608683E-5</v>
      </c>
      <c r="J635" s="119">
        <v>363.20177912462185</v>
      </c>
      <c r="K635" s="119">
        <v>40.979681818181803</v>
      </c>
      <c r="M635"/>
      <c r="N635" s="161"/>
    </row>
    <row r="636" spans="1:14" ht="12.75" x14ac:dyDescent="0.2">
      <c r="A636" s="116" t="s">
        <v>1848</v>
      </c>
      <c r="B636" s="59" t="s">
        <v>1271</v>
      </c>
      <c r="C636" s="59" t="s">
        <v>886</v>
      </c>
      <c r="D636" s="116" t="s">
        <v>210</v>
      </c>
      <c r="E636" s="116" t="s">
        <v>211</v>
      </c>
      <c r="F636" s="117">
        <v>1.1350480700000001</v>
      </c>
      <c r="G636" s="117">
        <v>99.220757030000001</v>
      </c>
      <c r="H636" s="74">
        <f t="shared" si="22"/>
        <v>-0.98856037684073694</v>
      </c>
      <c r="I636" s="118">
        <f t="shared" si="20"/>
        <v>6.0879894315403807E-5</v>
      </c>
      <c r="J636" s="119">
        <v>13.481890119999999</v>
      </c>
      <c r="K636" s="119">
        <v>24.955545454545501</v>
      </c>
      <c r="M636"/>
      <c r="N636" s="161"/>
    </row>
    <row r="637" spans="1:14" ht="12.75" x14ac:dyDescent="0.2">
      <c r="A637" s="116" t="s">
        <v>1975</v>
      </c>
      <c r="B637" s="59" t="s">
        <v>515</v>
      </c>
      <c r="C637" s="59" t="s">
        <v>806</v>
      </c>
      <c r="D637" s="116" t="s">
        <v>209</v>
      </c>
      <c r="E637" s="116" t="s">
        <v>933</v>
      </c>
      <c r="F637" s="117">
        <v>1.1346345</v>
      </c>
      <c r="G637" s="117">
        <v>1.4573379199999998</v>
      </c>
      <c r="H637" s="74">
        <f t="shared" si="22"/>
        <v>-0.22143348880951363</v>
      </c>
      <c r="I637" s="118">
        <f t="shared" si="20"/>
        <v>6.0857711908722094E-5</v>
      </c>
      <c r="J637" s="119">
        <v>18.288863890000002</v>
      </c>
      <c r="K637" s="119">
        <v>35.920136363636402</v>
      </c>
      <c r="M637"/>
      <c r="N637" s="161"/>
    </row>
    <row r="638" spans="1:14" ht="12.75" x14ac:dyDescent="0.2">
      <c r="A638" s="116" t="s">
        <v>1781</v>
      </c>
      <c r="B638" s="59" t="s">
        <v>1782</v>
      </c>
      <c r="C638" s="59" t="s">
        <v>147</v>
      </c>
      <c r="D638" s="116" t="s">
        <v>761</v>
      </c>
      <c r="E638" s="116" t="s">
        <v>211</v>
      </c>
      <c r="F638" s="117">
        <v>1.1336582800000001</v>
      </c>
      <c r="G638" s="117">
        <v>0.42626092999999998</v>
      </c>
      <c r="H638" s="74">
        <f t="shared" si="22"/>
        <v>1.6595406714849523</v>
      </c>
      <c r="I638" s="118">
        <f t="shared" si="20"/>
        <v>6.0805350980582222E-5</v>
      </c>
      <c r="J638" s="119">
        <v>166.17852351900001</v>
      </c>
      <c r="K638" s="119">
        <v>50.803227272727298</v>
      </c>
      <c r="M638"/>
      <c r="N638" s="161"/>
    </row>
    <row r="639" spans="1:14" ht="12.75" x14ac:dyDescent="0.2">
      <c r="A639" s="116" t="s">
        <v>1862</v>
      </c>
      <c r="B639" s="59" t="s">
        <v>1</v>
      </c>
      <c r="C639" s="59" t="s">
        <v>886</v>
      </c>
      <c r="D639" s="116" t="s">
        <v>210</v>
      </c>
      <c r="E639" s="116" t="s">
        <v>211</v>
      </c>
      <c r="F639" s="117">
        <v>1.13053216</v>
      </c>
      <c r="G639" s="117">
        <v>0.51705350000000005</v>
      </c>
      <c r="H639" s="74">
        <f t="shared" si="22"/>
        <v>1.1864897152809135</v>
      </c>
      <c r="I639" s="118">
        <f t="shared" si="20"/>
        <v>6.0637677152268254E-5</v>
      </c>
      <c r="J639" s="119">
        <v>129.07511399000001</v>
      </c>
      <c r="K639" s="119">
        <v>22.174045454545499</v>
      </c>
      <c r="M639"/>
      <c r="N639" s="161"/>
    </row>
    <row r="640" spans="1:14" ht="12.75" x14ac:dyDescent="0.2">
      <c r="A640" s="116" t="s">
        <v>1506</v>
      </c>
      <c r="B640" s="59" t="s">
        <v>1477</v>
      </c>
      <c r="C640" s="59" t="s">
        <v>147</v>
      </c>
      <c r="D640" s="116" t="s">
        <v>761</v>
      </c>
      <c r="E640" s="116" t="s">
        <v>211</v>
      </c>
      <c r="F640" s="117">
        <v>1.12848949</v>
      </c>
      <c r="G640" s="117">
        <v>0.33869204999999997</v>
      </c>
      <c r="H640" s="74">
        <f t="shared" si="22"/>
        <v>2.3319042770564002</v>
      </c>
      <c r="I640" s="118">
        <f t="shared" si="20"/>
        <v>6.0528115683456413E-5</v>
      </c>
      <c r="J640" s="119">
        <v>27.866221218</v>
      </c>
      <c r="K640" s="119">
        <v>57.450318181818197</v>
      </c>
      <c r="M640"/>
      <c r="N640" s="161"/>
    </row>
    <row r="641" spans="1:14" ht="12.75" x14ac:dyDescent="0.2">
      <c r="A641" s="116" t="s">
        <v>1616</v>
      </c>
      <c r="B641" s="59" t="s">
        <v>1617</v>
      </c>
      <c r="C641" s="59" t="s">
        <v>147</v>
      </c>
      <c r="D641" s="116" t="s">
        <v>761</v>
      </c>
      <c r="E641" s="116" t="s">
        <v>211</v>
      </c>
      <c r="F641" s="117">
        <v>1.12249807</v>
      </c>
      <c r="G641" s="117">
        <v>4.7609885099999998</v>
      </c>
      <c r="H641" s="74">
        <f t="shared" si="22"/>
        <v>-0.76423004011828621</v>
      </c>
      <c r="I641" s="118">
        <f t="shared" si="20"/>
        <v>6.0206757473139211E-5</v>
      </c>
      <c r="J641" s="119">
        <v>36.580138173000002</v>
      </c>
      <c r="K641" s="119">
        <v>34.917636363636397</v>
      </c>
      <c r="M641"/>
      <c r="N641" s="161"/>
    </row>
    <row r="642" spans="1:14" ht="12.75" x14ac:dyDescent="0.2">
      <c r="A642" s="116" t="s">
        <v>2034</v>
      </c>
      <c r="B642" s="59" t="s">
        <v>857</v>
      </c>
      <c r="C642" s="59" t="s">
        <v>810</v>
      </c>
      <c r="D642" s="116" t="s">
        <v>210</v>
      </c>
      <c r="E642" s="116" t="s">
        <v>211</v>
      </c>
      <c r="F642" s="117">
        <v>1.11914906</v>
      </c>
      <c r="G642" s="117">
        <v>2.6519778769999998</v>
      </c>
      <c r="H642" s="74">
        <f t="shared" si="22"/>
        <v>-0.57799457163420365</v>
      </c>
      <c r="I642" s="118">
        <f t="shared" si="20"/>
        <v>6.002712862723383E-5</v>
      </c>
      <c r="J642" s="119">
        <v>61.787582659999998</v>
      </c>
      <c r="K642" s="119">
        <v>18.6756363636364</v>
      </c>
      <c r="M642"/>
      <c r="N642" s="161"/>
    </row>
    <row r="643" spans="1:14" ht="12.75" x14ac:dyDescent="0.2">
      <c r="A643" s="116" t="s">
        <v>2150</v>
      </c>
      <c r="B643" s="59" t="s">
        <v>142</v>
      </c>
      <c r="C643" s="59" t="s">
        <v>631</v>
      </c>
      <c r="D643" s="116" t="s">
        <v>209</v>
      </c>
      <c r="E643" s="116" t="s">
        <v>933</v>
      </c>
      <c r="F643" s="117">
        <v>1.1146331399999998</v>
      </c>
      <c r="G643" s="117">
        <v>2.3715442799999997</v>
      </c>
      <c r="H643" s="74">
        <f t="shared" si="22"/>
        <v>-0.52999690986161974</v>
      </c>
      <c r="I643" s="118">
        <f t="shared" si="20"/>
        <v>5.9784910927734253E-5</v>
      </c>
      <c r="J643" s="119">
        <v>28.001529244045997</v>
      </c>
      <c r="K643" s="119">
        <v>21.538136363636401</v>
      </c>
      <c r="M643"/>
      <c r="N643" s="161"/>
    </row>
    <row r="644" spans="1:14" ht="12.75" x14ac:dyDescent="0.2">
      <c r="A644" s="116" t="s">
        <v>2257</v>
      </c>
      <c r="B644" s="59" t="s">
        <v>896</v>
      </c>
      <c r="C644" s="59" t="s">
        <v>805</v>
      </c>
      <c r="D644" s="116" t="s">
        <v>209</v>
      </c>
      <c r="E644" s="116" t="s">
        <v>933</v>
      </c>
      <c r="F644" s="117">
        <v>1.113313504</v>
      </c>
      <c r="G644" s="117">
        <v>6.3311400000000005E-4</v>
      </c>
      <c r="H644" s="74" t="str">
        <f t="shared" si="22"/>
        <v/>
      </c>
      <c r="I644" s="118">
        <f t="shared" si="20"/>
        <v>5.9714130401042738E-5</v>
      </c>
      <c r="J644" s="119">
        <v>6.234</v>
      </c>
      <c r="K644" s="119">
        <v>12.7486363636364</v>
      </c>
      <c r="M644"/>
      <c r="N644" s="161"/>
    </row>
    <row r="645" spans="1:14" ht="12.75" x14ac:dyDescent="0.2">
      <c r="A645" s="116" t="s">
        <v>2426</v>
      </c>
      <c r="B645" s="59" t="s">
        <v>317</v>
      </c>
      <c r="C645" s="59" t="s">
        <v>811</v>
      </c>
      <c r="D645" s="116" t="s">
        <v>209</v>
      </c>
      <c r="E645" s="116" t="s">
        <v>933</v>
      </c>
      <c r="F645" s="117">
        <v>1.1112164199999999</v>
      </c>
      <c r="G645" s="117">
        <v>0.20091461399999999</v>
      </c>
      <c r="H645" s="74">
        <f t="shared" si="22"/>
        <v>4.5307894128597335</v>
      </c>
      <c r="I645" s="118">
        <f t="shared" si="20"/>
        <v>5.9601650361064754E-5</v>
      </c>
      <c r="J645" s="119">
        <v>28.490105600000003</v>
      </c>
      <c r="K645" s="119">
        <v>72.840636363636406</v>
      </c>
      <c r="M645"/>
      <c r="N645" s="161"/>
    </row>
    <row r="646" spans="1:14" ht="12.75" x14ac:dyDescent="0.2">
      <c r="A646" s="116" t="s">
        <v>2735</v>
      </c>
      <c r="B646" s="59" t="s">
        <v>877</v>
      </c>
      <c r="C646" s="59" t="s">
        <v>805</v>
      </c>
      <c r="D646" s="116" t="s">
        <v>209</v>
      </c>
      <c r="E646" s="116" t="s">
        <v>2801</v>
      </c>
      <c r="F646" s="117">
        <v>1.0891194609999999</v>
      </c>
      <c r="G646" s="117">
        <v>1.930672E-3</v>
      </c>
      <c r="H646" s="74" t="str">
        <f t="shared" si="22"/>
        <v/>
      </c>
      <c r="I646" s="118">
        <f t="shared" si="20"/>
        <v>5.8416448990155586E-5</v>
      </c>
      <c r="J646" s="119">
        <v>134.32636824000002</v>
      </c>
      <c r="K646" s="119">
        <v>32.741227272727301</v>
      </c>
      <c r="M646"/>
      <c r="N646" s="161"/>
    </row>
    <row r="647" spans="1:14" ht="12.75" x14ac:dyDescent="0.2">
      <c r="A647" s="116" t="s">
        <v>1495</v>
      </c>
      <c r="B647" s="59" t="s">
        <v>1437</v>
      </c>
      <c r="C647" s="59" t="s">
        <v>147</v>
      </c>
      <c r="D647" s="116" t="s">
        <v>210</v>
      </c>
      <c r="E647" s="116" t="s">
        <v>211</v>
      </c>
      <c r="F647" s="117">
        <v>1.08754328</v>
      </c>
      <c r="G647" s="117">
        <v>2.17372473</v>
      </c>
      <c r="H647" s="74">
        <f t="shared" si="22"/>
        <v>-0.49968675196513956</v>
      </c>
      <c r="I647" s="118">
        <f t="shared" ref="I647:I710" si="23">F647/$F$1065</f>
        <v>5.8331908312770932E-5</v>
      </c>
      <c r="J647" s="119">
        <v>54.923813324159987</v>
      </c>
      <c r="K647" s="119">
        <v>16.888227272727299</v>
      </c>
      <c r="M647"/>
      <c r="N647" s="161"/>
    </row>
    <row r="648" spans="1:14" ht="12.75" x14ac:dyDescent="0.2">
      <c r="A648" s="116" t="s">
        <v>2876</v>
      </c>
      <c r="B648" s="59" t="s">
        <v>526</v>
      </c>
      <c r="C648" s="59" t="s">
        <v>806</v>
      </c>
      <c r="D648" s="116" t="s">
        <v>209</v>
      </c>
      <c r="E648" s="116" t="s">
        <v>933</v>
      </c>
      <c r="F648" s="117">
        <v>1.0821077699999999</v>
      </c>
      <c r="G648" s="117">
        <v>1.162366169</v>
      </c>
      <c r="H648" s="74">
        <f t="shared" si="22"/>
        <v>-6.9047431988705887E-2</v>
      </c>
      <c r="I648" s="118">
        <f t="shared" si="23"/>
        <v>5.8040367114563948E-5</v>
      </c>
      <c r="J648" s="119">
        <v>63.301566219999998</v>
      </c>
      <c r="K648" s="119">
        <v>27.0922727272727</v>
      </c>
      <c r="M648"/>
      <c r="N648" s="161"/>
    </row>
    <row r="649" spans="1:14" ht="12.75" x14ac:dyDescent="0.2">
      <c r="A649" s="116" t="s">
        <v>1867</v>
      </c>
      <c r="B649" s="59" t="s">
        <v>939</v>
      </c>
      <c r="C649" s="59" t="s">
        <v>886</v>
      </c>
      <c r="D649" s="116" t="s">
        <v>210</v>
      </c>
      <c r="E649" s="116" t="s">
        <v>211</v>
      </c>
      <c r="F649" s="117">
        <v>1.0796401599999998</v>
      </c>
      <c r="G649" s="117">
        <v>4.7690743300000005</v>
      </c>
      <c r="H649" s="74">
        <f t="shared" si="22"/>
        <v>-0.77361641163600825</v>
      </c>
      <c r="I649" s="118">
        <f t="shared" si="23"/>
        <v>5.7908013393182229E-5</v>
      </c>
      <c r="J649" s="119">
        <v>6.4685803000000002</v>
      </c>
      <c r="K649" s="119">
        <v>51.058727272727303</v>
      </c>
      <c r="M649"/>
      <c r="N649" s="161"/>
    </row>
    <row r="650" spans="1:14" ht="12.75" x14ac:dyDescent="0.2">
      <c r="A650" s="116" t="s">
        <v>844</v>
      </c>
      <c r="B650" s="59" t="s">
        <v>340</v>
      </c>
      <c r="C650" s="59" t="s">
        <v>808</v>
      </c>
      <c r="D650" s="116" t="s">
        <v>209</v>
      </c>
      <c r="E650" s="116" t="s">
        <v>933</v>
      </c>
      <c r="F650" s="117">
        <v>1.0722374729999999</v>
      </c>
      <c r="G650" s="117">
        <v>2.5034863500000002</v>
      </c>
      <c r="H650" s="74">
        <f t="shared" si="22"/>
        <v>-0.57170228908977283</v>
      </c>
      <c r="I650" s="118">
        <f t="shared" si="23"/>
        <v>5.7510959899042539E-5</v>
      </c>
      <c r="J650" s="119">
        <v>31.472860739999998</v>
      </c>
      <c r="K650" s="119">
        <v>164.335681818182</v>
      </c>
      <c r="M650"/>
      <c r="N650" s="161"/>
    </row>
    <row r="651" spans="1:14" ht="12.75" x14ac:dyDescent="0.2">
      <c r="A651" s="116" t="s">
        <v>2763</v>
      </c>
      <c r="B651" s="59" t="s">
        <v>2764</v>
      </c>
      <c r="C651" s="59" t="s">
        <v>812</v>
      </c>
      <c r="D651" s="116" t="s">
        <v>210</v>
      </c>
      <c r="E651" s="116" t="s">
        <v>211</v>
      </c>
      <c r="F651" s="117">
        <v>1.06319404</v>
      </c>
      <c r="G651" s="117">
        <v>0.63538881999999997</v>
      </c>
      <c r="H651" s="74">
        <f t="shared" si="22"/>
        <v>0.67329673820826752</v>
      </c>
      <c r="I651" s="118">
        <f t="shared" si="23"/>
        <v>5.7025902693237654E-5</v>
      </c>
      <c r="J651" s="119">
        <v>94.164024780000005</v>
      </c>
      <c r="K651" s="119">
        <v>52.586181818181799</v>
      </c>
      <c r="M651"/>
      <c r="N651" s="161"/>
    </row>
    <row r="652" spans="1:14" ht="12.75" x14ac:dyDescent="0.2">
      <c r="A652" s="116" t="s">
        <v>1984</v>
      </c>
      <c r="B652" s="59" t="s">
        <v>146</v>
      </c>
      <c r="C652" s="59" t="s">
        <v>806</v>
      </c>
      <c r="D652" s="116" t="s">
        <v>209</v>
      </c>
      <c r="E652" s="116" t="s">
        <v>933</v>
      </c>
      <c r="F652" s="117">
        <v>1.0578946299999998</v>
      </c>
      <c r="G652" s="117">
        <v>1.67218943</v>
      </c>
      <c r="H652" s="74">
        <f t="shared" si="22"/>
        <v>-0.36735957600210412</v>
      </c>
      <c r="I652" s="118">
        <f t="shared" si="23"/>
        <v>5.6741661409312117E-5</v>
      </c>
      <c r="J652" s="119">
        <v>25.482917059999998</v>
      </c>
      <c r="K652" s="119">
        <v>95.347181818181795</v>
      </c>
      <c r="M652"/>
      <c r="N652" s="161"/>
    </row>
    <row r="653" spans="1:14" ht="12.75" x14ac:dyDescent="0.2">
      <c r="A653" s="116" t="s">
        <v>2514</v>
      </c>
      <c r="B653" s="59" t="s">
        <v>460</v>
      </c>
      <c r="C653" s="59" t="s">
        <v>631</v>
      </c>
      <c r="D653" s="116" t="s">
        <v>210</v>
      </c>
      <c r="E653" s="116" t="s">
        <v>211</v>
      </c>
      <c r="F653" s="117">
        <v>1.0518958200000001</v>
      </c>
      <c r="G653" s="117">
        <v>3.81009529</v>
      </c>
      <c r="H653" s="74">
        <f t="shared" si="22"/>
        <v>-0.72391876319712722</v>
      </c>
      <c r="I653" s="118">
        <f t="shared" si="23"/>
        <v>5.641990682598582E-5</v>
      </c>
      <c r="J653" s="119">
        <v>16.96416207</v>
      </c>
      <c r="K653" s="119">
        <v>272.46850000000001</v>
      </c>
      <c r="M653"/>
      <c r="N653" s="161"/>
    </row>
    <row r="654" spans="1:14" ht="12.75" x14ac:dyDescent="0.2">
      <c r="A654" s="116" t="s">
        <v>1936</v>
      </c>
      <c r="B654" s="59" t="s">
        <v>412</v>
      </c>
      <c r="C654" s="59" t="s">
        <v>806</v>
      </c>
      <c r="D654" s="116" t="s">
        <v>209</v>
      </c>
      <c r="E654" s="116" t="s">
        <v>933</v>
      </c>
      <c r="F654" s="117">
        <v>1.04932344</v>
      </c>
      <c r="G654" s="117">
        <v>1.8185783500000001</v>
      </c>
      <c r="H654" s="74">
        <f t="shared" si="22"/>
        <v>-0.42299794782006506</v>
      </c>
      <c r="I654" s="118">
        <f t="shared" si="23"/>
        <v>5.6281933618790227E-5</v>
      </c>
      <c r="J654" s="119">
        <v>53.585205989999999</v>
      </c>
      <c r="K654" s="119">
        <v>11.855090909090899</v>
      </c>
      <c r="M654"/>
      <c r="N654" s="161"/>
    </row>
    <row r="655" spans="1:14" ht="12.75" x14ac:dyDescent="0.2">
      <c r="A655" s="116" t="s">
        <v>2282</v>
      </c>
      <c r="B655" s="59" t="s">
        <v>459</v>
      </c>
      <c r="C655" s="59" t="s">
        <v>805</v>
      </c>
      <c r="D655" s="116" t="s">
        <v>209</v>
      </c>
      <c r="E655" s="116" t="s">
        <v>2801</v>
      </c>
      <c r="F655" s="117">
        <v>1.03872272</v>
      </c>
      <c r="G655" s="117">
        <v>1.8324476000000001</v>
      </c>
      <c r="H655" s="74">
        <f t="shared" ref="H655:H697" si="24">IF(ISERROR(F655/G655-1),"",IF((F655/G655-1)&gt;10000%,"",F655/G655-1))</f>
        <v>-0.43315011026781891</v>
      </c>
      <c r="I655" s="118">
        <f t="shared" si="23"/>
        <v>5.5713349141775793E-5</v>
      </c>
      <c r="J655" s="119">
        <v>10.0985423</v>
      </c>
      <c r="K655" s="119">
        <v>22.336818181818199</v>
      </c>
      <c r="M655"/>
      <c r="N655" s="161"/>
    </row>
    <row r="656" spans="1:14" ht="12.75" x14ac:dyDescent="0.2">
      <c r="A656" s="116" t="s">
        <v>2710</v>
      </c>
      <c r="B656" s="59" t="s">
        <v>481</v>
      </c>
      <c r="C656" s="59" t="s">
        <v>810</v>
      </c>
      <c r="D656" s="116" t="s">
        <v>761</v>
      </c>
      <c r="E656" s="116" t="s">
        <v>211</v>
      </c>
      <c r="F656" s="117">
        <v>1.0387106070000001</v>
      </c>
      <c r="G656" s="117">
        <v>2.9010903250000002</v>
      </c>
      <c r="H656" s="74">
        <f t="shared" si="24"/>
        <v>-0.64195854294884802</v>
      </c>
      <c r="I656" s="118">
        <f t="shared" si="23"/>
        <v>5.5712699444041109E-5</v>
      </c>
      <c r="J656" s="119">
        <v>158.60526034386331</v>
      </c>
      <c r="K656" s="119">
        <v>52.793772727272703</v>
      </c>
      <c r="M656"/>
      <c r="N656" s="161"/>
    </row>
    <row r="657" spans="1:14" ht="12.75" x14ac:dyDescent="0.2">
      <c r="A657" s="116" t="s">
        <v>2177</v>
      </c>
      <c r="B657" s="59" t="s">
        <v>563</v>
      </c>
      <c r="C657" s="59" t="s">
        <v>631</v>
      </c>
      <c r="D657" s="116" t="s">
        <v>209</v>
      </c>
      <c r="E657" s="116" t="s">
        <v>933</v>
      </c>
      <c r="F657" s="117">
        <v>1.035905064</v>
      </c>
      <c r="G657" s="117">
        <v>1.0346189219999999</v>
      </c>
      <c r="H657" s="74">
        <f t="shared" si="24"/>
        <v>1.2431069765415081E-3</v>
      </c>
      <c r="I657" s="118">
        <f t="shared" si="23"/>
        <v>5.5562220212498675E-5</v>
      </c>
      <c r="J657" s="119">
        <v>3.3027102477999999</v>
      </c>
      <c r="K657" s="119">
        <v>29.2166363636364</v>
      </c>
      <c r="M657"/>
      <c r="N657" s="161"/>
    </row>
    <row r="658" spans="1:14" ht="12.75" x14ac:dyDescent="0.2">
      <c r="A658" s="116" t="s">
        <v>2445</v>
      </c>
      <c r="B658" s="59" t="s">
        <v>552</v>
      </c>
      <c r="C658" s="59" t="s">
        <v>811</v>
      </c>
      <c r="D658" s="116" t="s">
        <v>209</v>
      </c>
      <c r="E658" s="116" t="s">
        <v>211</v>
      </c>
      <c r="F658" s="117">
        <v>1.0152400799999999</v>
      </c>
      <c r="G658" s="117">
        <v>2.2707328900000001</v>
      </c>
      <c r="H658" s="74">
        <f t="shared" si="24"/>
        <v>-0.55290202362815122</v>
      </c>
      <c r="I658" s="118">
        <f t="shared" si="23"/>
        <v>5.445382482801992E-5</v>
      </c>
      <c r="J658" s="119">
        <v>139.09524340000002</v>
      </c>
      <c r="K658" s="119">
        <v>20.767681818181799</v>
      </c>
      <c r="M658"/>
      <c r="N658" s="161"/>
    </row>
    <row r="659" spans="1:14" ht="12.75" x14ac:dyDescent="0.2">
      <c r="A659" s="116" t="s">
        <v>2439</v>
      </c>
      <c r="B659" s="59" t="s">
        <v>851</v>
      </c>
      <c r="C659" s="59" t="s">
        <v>811</v>
      </c>
      <c r="D659" s="116" t="s">
        <v>209</v>
      </c>
      <c r="E659" s="116" t="s">
        <v>933</v>
      </c>
      <c r="F659" s="117">
        <v>0.99791134800000003</v>
      </c>
      <c r="G659" s="117">
        <v>0.97899596799999999</v>
      </c>
      <c r="H659" s="74">
        <f t="shared" si="24"/>
        <v>1.9321203169653911E-2</v>
      </c>
      <c r="I659" s="118">
        <f t="shared" si="23"/>
        <v>5.352437399623273E-5</v>
      </c>
      <c r="J659" s="119">
        <v>108.09223920000001</v>
      </c>
      <c r="K659" s="119">
        <v>72.534181818181807</v>
      </c>
      <c r="M659"/>
      <c r="N659" s="161"/>
    </row>
    <row r="660" spans="1:14" ht="12.75" x14ac:dyDescent="0.2">
      <c r="A660" s="116" t="s">
        <v>2416</v>
      </c>
      <c r="B660" s="59" t="s">
        <v>549</v>
      </c>
      <c r="C660" s="59" t="s">
        <v>811</v>
      </c>
      <c r="D660" s="116" t="s">
        <v>209</v>
      </c>
      <c r="E660" s="116" t="s">
        <v>933</v>
      </c>
      <c r="F660" s="117">
        <v>0.99433009999999999</v>
      </c>
      <c r="G660" s="117">
        <v>3.7247049300000001</v>
      </c>
      <c r="H660" s="74">
        <f t="shared" si="24"/>
        <v>-0.73304459851535142</v>
      </c>
      <c r="I660" s="118">
        <f t="shared" si="23"/>
        <v>5.3332288739652139E-5</v>
      </c>
      <c r="J660" s="119">
        <v>153.81168719999999</v>
      </c>
      <c r="K660" s="119">
        <v>35.9434090909091</v>
      </c>
      <c r="M660"/>
      <c r="N660" s="161"/>
    </row>
    <row r="661" spans="1:14" ht="12.75" x14ac:dyDescent="0.2">
      <c r="A661" s="116" t="s">
        <v>2639</v>
      </c>
      <c r="B661" s="59" t="s">
        <v>1527</v>
      </c>
      <c r="C661" s="59" t="s">
        <v>631</v>
      </c>
      <c r="D661" s="116" t="s">
        <v>209</v>
      </c>
      <c r="E661" s="116" t="s">
        <v>933</v>
      </c>
      <c r="F661" s="117">
        <v>0.98741618000000009</v>
      </c>
      <c r="G661" s="117">
        <v>1.9366667799999999</v>
      </c>
      <c r="H661" s="74">
        <f t="shared" si="24"/>
        <v>-0.49014658061104344</v>
      </c>
      <c r="I661" s="118">
        <f t="shared" si="23"/>
        <v>5.2961450948698356E-5</v>
      </c>
      <c r="J661" s="119">
        <v>3.6509946517600005</v>
      </c>
      <c r="K661" s="119">
        <v>209.75390909090899</v>
      </c>
      <c r="M661"/>
      <c r="N661" s="161"/>
    </row>
    <row r="662" spans="1:14" ht="12.75" x14ac:dyDescent="0.2">
      <c r="A662" s="116" t="s">
        <v>2433</v>
      </c>
      <c r="B662" s="59" t="s">
        <v>557</v>
      </c>
      <c r="C662" s="59" t="s">
        <v>811</v>
      </c>
      <c r="D662" s="116" t="s">
        <v>210</v>
      </c>
      <c r="E662" s="116" t="s">
        <v>933</v>
      </c>
      <c r="F662" s="117">
        <v>0.97836060000000002</v>
      </c>
      <c r="G662" s="117">
        <v>1.428049278</v>
      </c>
      <c r="H662" s="74">
        <f t="shared" si="24"/>
        <v>-0.31489717121652439</v>
      </c>
      <c r="I662" s="118">
        <f t="shared" si="23"/>
        <v>5.2475742221521116E-5</v>
      </c>
      <c r="J662" s="119">
        <v>511.95064410000003</v>
      </c>
      <c r="K662" s="119">
        <v>8.0372272727272698</v>
      </c>
      <c r="M662"/>
      <c r="N662" s="161"/>
    </row>
    <row r="663" spans="1:14" ht="12.75" x14ac:dyDescent="0.2">
      <c r="A663" s="116" t="s">
        <v>468</v>
      </c>
      <c r="B663" s="59" t="s">
        <v>59</v>
      </c>
      <c r="C663" s="59" t="s">
        <v>472</v>
      </c>
      <c r="D663" s="116" t="s">
        <v>209</v>
      </c>
      <c r="E663" s="116" t="s">
        <v>933</v>
      </c>
      <c r="F663" s="117">
        <v>0.96519694200000006</v>
      </c>
      <c r="G663" s="117">
        <v>0.72539820600000005</v>
      </c>
      <c r="H663" s="74">
        <f t="shared" si="24"/>
        <v>0.33057530886697561</v>
      </c>
      <c r="I663" s="118">
        <f t="shared" si="23"/>
        <v>5.1769690972216651E-5</v>
      </c>
      <c r="J663" s="119">
        <v>154.17574931999999</v>
      </c>
      <c r="K663" s="119">
        <v>183.755363636364</v>
      </c>
      <c r="M663"/>
      <c r="N663" s="161"/>
    </row>
    <row r="664" spans="1:14" ht="12.75" x14ac:dyDescent="0.2">
      <c r="A664" s="116" t="s">
        <v>2310</v>
      </c>
      <c r="B664" s="59" t="s">
        <v>1879</v>
      </c>
      <c r="C664" s="59" t="s">
        <v>808</v>
      </c>
      <c r="D664" s="116" t="s">
        <v>209</v>
      </c>
      <c r="E664" s="116" t="s">
        <v>933</v>
      </c>
      <c r="F664" s="117">
        <v>0.95895799000000004</v>
      </c>
      <c r="G664" s="117">
        <v>4.8014069900000003</v>
      </c>
      <c r="H664" s="74">
        <f t="shared" si="24"/>
        <v>-0.80027562920676298</v>
      </c>
      <c r="I664" s="118">
        <f t="shared" si="23"/>
        <v>5.1435056036095507E-5</v>
      </c>
      <c r="J664" s="119">
        <v>569.85007773000007</v>
      </c>
      <c r="K664" s="119">
        <v>23.3006363636364</v>
      </c>
      <c r="M664"/>
      <c r="N664" s="161"/>
    </row>
    <row r="665" spans="1:14" ht="12.75" x14ac:dyDescent="0.2">
      <c r="A665" s="116" t="s">
        <v>1919</v>
      </c>
      <c r="B665" s="59" t="s">
        <v>530</v>
      </c>
      <c r="C665" s="59" t="s">
        <v>806</v>
      </c>
      <c r="D665" s="116" t="s">
        <v>209</v>
      </c>
      <c r="E665" s="116" t="s">
        <v>933</v>
      </c>
      <c r="F665" s="117">
        <v>0.95435001699999999</v>
      </c>
      <c r="G665" s="117">
        <v>1.9526199099999999</v>
      </c>
      <c r="H665" s="74">
        <f t="shared" si="24"/>
        <v>-0.51124639664254978</v>
      </c>
      <c r="I665" s="118">
        <f t="shared" si="23"/>
        <v>5.1187900944903435E-5</v>
      </c>
      <c r="J665" s="119">
        <v>16.360269519999999</v>
      </c>
      <c r="K665" s="119">
        <v>36.039590909090897</v>
      </c>
      <c r="M665"/>
      <c r="N665" s="161"/>
    </row>
    <row r="666" spans="1:14" ht="12.75" x14ac:dyDescent="0.2">
      <c r="A666" s="116" t="s">
        <v>1721</v>
      </c>
      <c r="B666" s="59" t="s">
        <v>1220</v>
      </c>
      <c r="C666" s="59" t="s">
        <v>810</v>
      </c>
      <c r="D666" s="116" t="s">
        <v>761</v>
      </c>
      <c r="E666" s="116" t="s">
        <v>211</v>
      </c>
      <c r="F666" s="117">
        <v>0.95230840999999999</v>
      </c>
      <c r="G666" s="117">
        <v>0.26425278999999996</v>
      </c>
      <c r="H666" s="74">
        <f t="shared" si="24"/>
        <v>2.6037780717471333</v>
      </c>
      <c r="I666" s="118">
        <f t="shared" si="23"/>
        <v>5.1078396491586682E-5</v>
      </c>
      <c r="J666" s="119">
        <v>539.87029308905448</v>
      </c>
      <c r="K666" s="119">
        <v>22.1397727272727</v>
      </c>
      <c r="M666"/>
      <c r="N666" s="161"/>
    </row>
    <row r="667" spans="1:14" ht="12.75" x14ac:dyDescent="0.2">
      <c r="A667" s="116" t="s">
        <v>2803</v>
      </c>
      <c r="B667" s="59" t="s">
        <v>2804</v>
      </c>
      <c r="C667" s="59" t="s">
        <v>809</v>
      </c>
      <c r="D667" s="116" t="s">
        <v>209</v>
      </c>
      <c r="E667" s="116" t="s">
        <v>933</v>
      </c>
      <c r="F667" s="117">
        <v>0.95122692000000009</v>
      </c>
      <c r="G667" s="117">
        <v>1.1712959599999999</v>
      </c>
      <c r="H667" s="74">
        <f t="shared" si="24"/>
        <v>-0.18788508414218374</v>
      </c>
      <c r="I667" s="118">
        <f t="shared" si="23"/>
        <v>5.1020389259432043E-5</v>
      </c>
      <c r="J667" s="119">
        <v>36.847050000000003</v>
      </c>
      <c r="K667" s="119">
        <v>82.179272727272703</v>
      </c>
      <c r="M667"/>
      <c r="N667" s="161"/>
    </row>
    <row r="668" spans="1:14" ht="12.75" x14ac:dyDescent="0.2">
      <c r="A668" s="116" t="s">
        <v>2283</v>
      </c>
      <c r="B668" s="59" t="s">
        <v>881</v>
      </c>
      <c r="C668" s="59" t="s">
        <v>805</v>
      </c>
      <c r="D668" s="116" t="s">
        <v>209</v>
      </c>
      <c r="E668" s="116" t="s">
        <v>2801</v>
      </c>
      <c r="F668" s="117">
        <v>0.94903965899999998</v>
      </c>
      <c r="G668" s="117">
        <v>0.54728326000000005</v>
      </c>
      <c r="H668" s="74">
        <f t="shared" si="24"/>
        <v>0.73409224868306744</v>
      </c>
      <c r="I668" s="118">
        <f t="shared" si="23"/>
        <v>5.0903072449651283E-5</v>
      </c>
      <c r="J668" s="119">
        <v>267.42732799999999</v>
      </c>
      <c r="K668" s="119">
        <v>17.5521363636364</v>
      </c>
      <c r="M668"/>
      <c r="N668" s="161"/>
    </row>
    <row r="669" spans="1:14" ht="12.75" x14ac:dyDescent="0.2">
      <c r="A669" s="116" t="s">
        <v>2811</v>
      </c>
      <c r="B669" s="59" t="s">
        <v>2812</v>
      </c>
      <c r="C669" s="59" t="s">
        <v>810</v>
      </c>
      <c r="D669" s="116" t="s">
        <v>210</v>
      </c>
      <c r="E669" s="116" t="s">
        <v>211</v>
      </c>
      <c r="F669" s="117">
        <v>0.92382465000000002</v>
      </c>
      <c r="G669" s="117">
        <v>0.21433250000000001</v>
      </c>
      <c r="H669" s="74">
        <f t="shared" si="24"/>
        <v>3.3102406307956098</v>
      </c>
      <c r="I669" s="118">
        <f t="shared" si="23"/>
        <v>4.9550630096190473E-5</v>
      </c>
      <c r="J669" s="119">
        <v>10.397921406361801</v>
      </c>
      <c r="K669" s="119">
        <v>64.100142857142899</v>
      </c>
      <c r="M669"/>
      <c r="N669" s="161"/>
    </row>
    <row r="670" spans="1:14" ht="12.75" x14ac:dyDescent="0.2">
      <c r="A670" s="116" t="s">
        <v>2843</v>
      </c>
      <c r="B670" s="59" t="s">
        <v>2844</v>
      </c>
      <c r="C670" s="59" t="s">
        <v>147</v>
      </c>
      <c r="D670" s="116" t="s">
        <v>761</v>
      </c>
      <c r="E670" s="116" t="s">
        <v>933</v>
      </c>
      <c r="F670" s="117">
        <v>0.91696833999999994</v>
      </c>
      <c r="G670" s="117">
        <v>0.7840784300000001</v>
      </c>
      <c r="H670" s="74">
        <f t="shared" si="24"/>
        <v>0.16948548119095674</v>
      </c>
      <c r="I670" s="118">
        <f t="shared" si="23"/>
        <v>4.9182882298342884E-5</v>
      </c>
      <c r="J670" s="119">
        <v>95.822200440000003</v>
      </c>
      <c r="K670" s="119">
        <v>32.8586818181818</v>
      </c>
      <c r="M670"/>
      <c r="N670" s="161"/>
    </row>
    <row r="671" spans="1:14" ht="12.75" x14ac:dyDescent="0.2">
      <c r="A671" s="116" t="s">
        <v>1579</v>
      </c>
      <c r="B671" s="59" t="s">
        <v>1471</v>
      </c>
      <c r="C671" s="59" t="s">
        <v>631</v>
      </c>
      <c r="D671" s="116" t="s">
        <v>209</v>
      </c>
      <c r="E671" s="116" t="s">
        <v>211</v>
      </c>
      <c r="F671" s="117">
        <v>0.91438123999999998</v>
      </c>
      <c r="G671" s="117">
        <v>3.7752000000000001E-2</v>
      </c>
      <c r="H671" s="74">
        <f t="shared" si="24"/>
        <v>23.220736384827294</v>
      </c>
      <c r="I671" s="118">
        <f t="shared" si="23"/>
        <v>4.9044119563313189E-5</v>
      </c>
      <c r="J671" s="119">
        <v>17.613765811</v>
      </c>
      <c r="K671" s="119">
        <v>27.508818181818199</v>
      </c>
      <c r="M671"/>
      <c r="N671" s="161"/>
    </row>
    <row r="672" spans="1:14" ht="12.75" x14ac:dyDescent="0.2">
      <c r="A672" s="116" t="s">
        <v>2467</v>
      </c>
      <c r="B672" s="59" t="s">
        <v>1222</v>
      </c>
      <c r="C672" s="59" t="s">
        <v>811</v>
      </c>
      <c r="D672" s="116" t="s">
        <v>209</v>
      </c>
      <c r="E672" s="116" t="s">
        <v>933</v>
      </c>
      <c r="F672" s="117">
        <v>0.90822937999999998</v>
      </c>
      <c r="G672" s="117">
        <v>1.1203026299999999</v>
      </c>
      <c r="H672" s="74">
        <f t="shared" si="24"/>
        <v>-0.18929996620645251</v>
      </c>
      <c r="I672" s="118">
        <f t="shared" si="23"/>
        <v>4.8714155928695352E-5</v>
      </c>
      <c r="J672" s="119">
        <v>224.35303530000002</v>
      </c>
      <c r="K672" s="119">
        <v>43.024227272727302</v>
      </c>
      <c r="M672"/>
      <c r="N672" s="161"/>
    </row>
    <row r="673" spans="1:14" ht="12.75" x14ac:dyDescent="0.2">
      <c r="A673" s="116" t="s">
        <v>2851</v>
      </c>
      <c r="B673" s="59" t="s">
        <v>2852</v>
      </c>
      <c r="C673" s="59" t="s">
        <v>631</v>
      </c>
      <c r="D673" s="116" t="s">
        <v>209</v>
      </c>
      <c r="E673" s="116" t="s">
        <v>933</v>
      </c>
      <c r="F673" s="117">
        <v>0.90776540000000006</v>
      </c>
      <c r="G673" s="117">
        <v>1.2492249</v>
      </c>
      <c r="H673" s="74">
        <f t="shared" si="24"/>
        <v>-0.27333709086330249</v>
      </c>
      <c r="I673" s="118">
        <f t="shared" si="23"/>
        <v>4.8689269711000225E-5</v>
      </c>
      <c r="J673" s="119">
        <v>31.538192605562728</v>
      </c>
      <c r="K673" s="119">
        <v>185.04152380952399</v>
      </c>
      <c r="M673"/>
      <c r="N673" s="161"/>
    </row>
    <row r="674" spans="1:14" ht="12.75" x14ac:dyDescent="0.2">
      <c r="A674" s="116" t="s">
        <v>1591</v>
      </c>
      <c r="B674" s="59" t="s">
        <v>903</v>
      </c>
      <c r="C674" s="59" t="s">
        <v>631</v>
      </c>
      <c r="D674" s="116" t="s">
        <v>209</v>
      </c>
      <c r="E674" s="116" t="s">
        <v>933</v>
      </c>
      <c r="F674" s="117">
        <v>0.90660418399999998</v>
      </c>
      <c r="G674" s="117">
        <v>0.61139641500000008</v>
      </c>
      <c r="H674" s="74">
        <f t="shared" si="24"/>
        <v>0.48284183838402095</v>
      </c>
      <c r="I674" s="118">
        <f t="shared" si="23"/>
        <v>4.8626986263077736E-5</v>
      </c>
      <c r="J674" s="119">
        <v>25.592257668670001</v>
      </c>
      <c r="K674" s="119">
        <v>102.281818181818</v>
      </c>
      <c r="M674"/>
      <c r="N674" s="161"/>
    </row>
    <row r="675" spans="1:14" ht="12.75" x14ac:dyDescent="0.2">
      <c r="A675" s="116" t="s">
        <v>1711</v>
      </c>
      <c r="B675" s="59" t="s">
        <v>375</v>
      </c>
      <c r="C675" s="59" t="s">
        <v>810</v>
      </c>
      <c r="D675" s="116" t="s">
        <v>210</v>
      </c>
      <c r="E675" s="116" t="s">
        <v>211</v>
      </c>
      <c r="F675" s="117">
        <v>0.89765486999999999</v>
      </c>
      <c r="G675" s="117">
        <v>1.24616664</v>
      </c>
      <c r="H675" s="74">
        <f t="shared" si="24"/>
        <v>-0.27966706764032778</v>
      </c>
      <c r="I675" s="118">
        <f t="shared" si="23"/>
        <v>4.8146977261771421E-5</v>
      </c>
      <c r="J675" s="119">
        <v>169.49267449000001</v>
      </c>
      <c r="K675" s="119">
        <v>10.451545454545499</v>
      </c>
      <c r="M675"/>
      <c r="N675" s="161"/>
    </row>
    <row r="676" spans="1:14" ht="12.75" x14ac:dyDescent="0.2">
      <c r="A676" s="116" t="s">
        <v>1664</v>
      </c>
      <c r="B676" s="59" t="s">
        <v>846</v>
      </c>
      <c r="C676" s="59" t="s">
        <v>810</v>
      </c>
      <c r="D676" s="116" t="s">
        <v>210</v>
      </c>
      <c r="E676" s="116" t="s">
        <v>211</v>
      </c>
      <c r="F676" s="117">
        <v>0.89366340899999996</v>
      </c>
      <c r="G676" s="117">
        <v>2.2768801979999997</v>
      </c>
      <c r="H676" s="74">
        <f t="shared" si="24"/>
        <v>-0.60750530054897511</v>
      </c>
      <c r="I676" s="118">
        <f t="shared" si="23"/>
        <v>4.7932889655909883E-5</v>
      </c>
      <c r="J676" s="119">
        <v>213.40886453010813</v>
      </c>
      <c r="K676" s="119">
        <v>44.558272727272701</v>
      </c>
      <c r="M676"/>
      <c r="N676" s="161"/>
    </row>
    <row r="677" spans="1:14" ht="12.75" x14ac:dyDescent="0.2">
      <c r="A677" s="116" t="s">
        <v>1513</v>
      </c>
      <c r="B677" s="59" t="s">
        <v>772</v>
      </c>
      <c r="C677" s="59" t="s">
        <v>147</v>
      </c>
      <c r="D677" s="116" t="s">
        <v>761</v>
      </c>
      <c r="E677" s="116" t="s">
        <v>933</v>
      </c>
      <c r="F677" s="117">
        <v>0.89268059999999994</v>
      </c>
      <c r="G677" s="117">
        <v>1.0723944299999999</v>
      </c>
      <c r="H677" s="74">
        <f t="shared" si="24"/>
        <v>-0.16758183833535945</v>
      </c>
      <c r="I677" s="118">
        <f t="shared" si="23"/>
        <v>4.7880175317518711E-5</v>
      </c>
      <c r="J677" s="119">
        <v>40.020421724999999</v>
      </c>
      <c r="K677" s="119">
        <v>69.631454545454503</v>
      </c>
      <c r="M677"/>
      <c r="N677" s="161"/>
    </row>
    <row r="678" spans="1:14" ht="12.75" x14ac:dyDescent="0.2">
      <c r="A678" s="116" t="s">
        <v>1516</v>
      </c>
      <c r="B678" s="59" t="s">
        <v>1475</v>
      </c>
      <c r="C678" s="59" t="s">
        <v>147</v>
      </c>
      <c r="D678" s="116" t="s">
        <v>210</v>
      </c>
      <c r="E678" s="116" t="s">
        <v>933</v>
      </c>
      <c r="F678" s="117">
        <v>0.87830098999999995</v>
      </c>
      <c r="G678" s="117">
        <v>1.7275070800000001</v>
      </c>
      <c r="H678" s="74">
        <f t="shared" si="24"/>
        <v>-0.49157893465768032</v>
      </c>
      <c r="I678" s="118">
        <f t="shared" si="23"/>
        <v>4.7108904778204266E-5</v>
      </c>
      <c r="J678" s="119">
        <v>57.290641731000001</v>
      </c>
      <c r="K678" s="119">
        <v>28.330681818181802</v>
      </c>
      <c r="M678"/>
      <c r="N678" s="161"/>
    </row>
    <row r="679" spans="1:14" ht="12.75" x14ac:dyDescent="0.2">
      <c r="A679" s="116" t="s">
        <v>1865</v>
      </c>
      <c r="B679" s="59" t="s">
        <v>2</v>
      </c>
      <c r="C679" s="59" t="s">
        <v>886</v>
      </c>
      <c r="D679" s="116" t="s">
        <v>210</v>
      </c>
      <c r="E679" s="116" t="s">
        <v>211</v>
      </c>
      <c r="F679" s="117">
        <v>0.87412356999999996</v>
      </c>
      <c r="G679" s="117">
        <v>0.33889171000000001</v>
      </c>
      <c r="H679" s="74">
        <f t="shared" si="24"/>
        <v>1.5793595541183345</v>
      </c>
      <c r="I679" s="118">
        <f t="shared" si="23"/>
        <v>4.6884843000705226E-5</v>
      </c>
      <c r="J679" s="119">
        <v>136.38181811000001</v>
      </c>
      <c r="K679" s="119">
        <v>33.339636363636401</v>
      </c>
      <c r="M679"/>
      <c r="N679" s="161"/>
    </row>
    <row r="680" spans="1:14" ht="12.75" x14ac:dyDescent="0.2">
      <c r="A680" s="116" t="s">
        <v>2607</v>
      </c>
      <c r="B680" s="59" t="s">
        <v>928</v>
      </c>
      <c r="C680" s="59" t="s">
        <v>631</v>
      </c>
      <c r="D680" s="116" t="s">
        <v>210</v>
      </c>
      <c r="E680" s="116" t="s">
        <v>933</v>
      </c>
      <c r="F680" s="117">
        <v>0.87202917000000002</v>
      </c>
      <c r="G680" s="117">
        <v>0.79229453000000005</v>
      </c>
      <c r="H680" s="74">
        <f t="shared" si="24"/>
        <v>0.10063762525282094</v>
      </c>
      <c r="I680" s="118">
        <f t="shared" si="23"/>
        <v>4.6772506920829612E-5</v>
      </c>
      <c r="J680" s="119">
        <v>19.990736302691001</v>
      </c>
      <c r="K680" s="119">
        <v>66.911818181818205</v>
      </c>
      <c r="M680"/>
      <c r="N680" s="161"/>
    </row>
    <row r="681" spans="1:14" ht="12.75" x14ac:dyDescent="0.2">
      <c r="A681" s="116" t="s">
        <v>2830</v>
      </c>
      <c r="B681" s="59" t="s">
        <v>2831</v>
      </c>
      <c r="C681" s="59" t="s">
        <v>807</v>
      </c>
      <c r="D681" s="116" t="s">
        <v>209</v>
      </c>
      <c r="E681" s="116" t="s">
        <v>933</v>
      </c>
      <c r="F681" s="117">
        <v>0.85830189000000001</v>
      </c>
      <c r="G681" s="117">
        <v>0.47956930999999997</v>
      </c>
      <c r="H681" s="74">
        <f t="shared" si="24"/>
        <v>0.78973481434831605</v>
      </c>
      <c r="I681" s="118">
        <f t="shared" si="23"/>
        <v>4.6036225015484447E-5</v>
      </c>
      <c r="J681" s="119">
        <v>235.67547500000001</v>
      </c>
      <c r="K681" s="119">
        <v>17.800863636363601</v>
      </c>
      <c r="M681"/>
      <c r="N681" s="161"/>
    </row>
    <row r="682" spans="1:14" ht="12.75" x14ac:dyDescent="0.2">
      <c r="A682" s="116" t="s">
        <v>1597</v>
      </c>
      <c r="B682" s="59" t="s">
        <v>898</v>
      </c>
      <c r="C682" s="59" t="s">
        <v>631</v>
      </c>
      <c r="D682" s="116" t="s">
        <v>209</v>
      </c>
      <c r="E682" s="116" t="s">
        <v>933</v>
      </c>
      <c r="F682" s="117">
        <v>0.85696774499999995</v>
      </c>
      <c r="G682" s="117">
        <v>0.177591155</v>
      </c>
      <c r="H682" s="74">
        <f t="shared" si="24"/>
        <v>3.8255091589443175</v>
      </c>
      <c r="I682" s="118">
        <f t="shared" si="23"/>
        <v>4.5964666278239574E-5</v>
      </c>
      <c r="J682" s="119">
        <v>24.154846100820002</v>
      </c>
      <c r="K682" s="119">
        <v>59.521181818181802</v>
      </c>
      <c r="M682"/>
      <c r="N682" s="161"/>
    </row>
    <row r="683" spans="1:14" ht="12.75" x14ac:dyDescent="0.2">
      <c r="A683" s="116" t="s">
        <v>2279</v>
      </c>
      <c r="B683" s="59" t="s">
        <v>191</v>
      </c>
      <c r="C683" s="59" t="s">
        <v>805</v>
      </c>
      <c r="D683" s="116" t="s">
        <v>209</v>
      </c>
      <c r="E683" s="116" t="s">
        <v>2801</v>
      </c>
      <c r="F683" s="117">
        <v>0.85484514</v>
      </c>
      <c r="G683" s="117">
        <v>0.87267636999999998</v>
      </c>
      <c r="H683" s="74">
        <f t="shared" si="24"/>
        <v>-2.0432809473230007E-2</v>
      </c>
      <c r="I683" s="118">
        <f t="shared" si="23"/>
        <v>4.5850817383651923E-5</v>
      </c>
      <c r="J683" s="119">
        <v>42.251570550000004</v>
      </c>
      <c r="K683" s="119">
        <v>19.623227272727298</v>
      </c>
      <c r="M683"/>
      <c r="N683" s="161"/>
    </row>
    <row r="684" spans="1:14" ht="12.75" x14ac:dyDescent="0.2">
      <c r="A684" s="116" t="s">
        <v>2190</v>
      </c>
      <c r="B684" s="59" t="s">
        <v>120</v>
      </c>
      <c r="C684" s="59" t="s">
        <v>631</v>
      </c>
      <c r="D684" s="116" t="s">
        <v>761</v>
      </c>
      <c r="E684" s="116" t="s">
        <v>211</v>
      </c>
      <c r="F684" s="117">
        <v>0.85304861499999995</v>
      </c>
      <c r="G684" s="117">
        <v>1.2112740249999998</v>
      </c>
      <c r="H684" s="74">
        <f t="shared" si="24"/>
        <v>-0.2957426664870485</v>
      </c>
      <c r="I684" s="118">
        <f t="shared" si="23"/>
        <v>4.5754458246954762E-5</v>
      </c>
      <c r="J684" s="119">
        <v>185.13549172290541</v>
      </c>
      <c r="K684" s="119">
        <v>23.419363636363599</v>
      </c>
      <c r="M684"/>
      <c r="N684" s="161"/>
    </row>
    <row r="685" spans="1:14" ht="12.75" x14ac:dyDescent="0.2">
      <c r="A685" s="116" t="s">
        <v>2001</v>
      </c>
      <c r="B685" s="59" t="s">
        <v>443</v>
      </c>
      <c r="C685" s="59" t="s">
        <v>806</v>
      </c>
      <c r="D685" s="116" t="s">
        <v>209</v>
      </c>
      <c r="E685" s="116" t="s">
        <v>933</v>
      </c>
      <c r="F685" s="117">
        <v>0.84957155000000006</v>
      </c>
      <c r="G685" s="117">
        <v>0.72409411000000001</v>
      </c>
      <c r="H685" s="74">
        <f t="shared" si="24"/>
        <v>0.17328885605767463</v>
      </c>
      <c r="I685" s="118">
        <f t="shared" si="23"/>
        <v>4.5567960991620203E-5</v>
      </c>
      <c r="J685" s="119">
        <v>23.44289371</v>
      </c>
      <c r="K685" s="119">
        <v>23.7589090909091</v>
      </c>
      <c r="M685"/>
      <c r="N685" s="161"/>
    </row>
    <row r="686" spans="1:14" ht="12.75" x14ac:dyDescent="0.2">
      <c r="A686" s="116" t="s">
        <v>1699</v>
      </c>
      <c r="B686" s="59" t="s">
        <v>852</v>
      </c>
      <c r="C686" s="59" t="s">
        <v>810</v>
      </c>
      <c r="D686" s="116" t="s">
        <v>210</v>
      </c>
      <c r="E686" s="116" t="s">
        <v>211</v>
      </c>
      <c r="F686" s="117">
        <v>0.84938529600000001</v>
      </c>
      <c r="G686" s="117">
        <v>1.3935344629999999</v>
      </c>
      <c r="H686" s="74">
        <f t="shared" si="24"/>
        <v>-0.39048131312702239</v>
      </c>
      <c r="I686" s="118">
        <f t="shared" si="23"/>
        <v>4.5557970997244175E-5</v>
      </c>
      <c r="J686" s="119">
        <v>372.69581501762224</v>
      </c>
      <c r="K686" s="119">
        <v>44.100727272727298</v>
      </c>
      <c r="M686"/>
      <c r="N686" s="161"/>
    </row>
    <row r="687" spans="1:14" ht="12.75" x14ac:dyDescent="0.2">
      <c r="A687" s="116" t="s">
        <v>3167</v>
      </c>
      <c r="B687" s="59" t="s">
        <v>3171</v>
      </c>
      <c r="C687" s="59" t="s">
        <v>807</v>
      </c>
      <c r="D687" s="116" t="s">
        <v>209</v>
      </c>
      <c r="E687" s="116" t="s">
        <v>933</v>
      </c>
      <c r="F687" s="117">
        <v>0.84920141000000005</v>
      </c>
      <c r="G687" s="117"/>
      <c r="H687" s="74" t="str">
        <f t="shared" si="24"/>
        <v/>
      </c>
      <c r="I687" s="118">
        <f t="shared" si="23"/>
        <v>4.5548108013867549E-5</v>
      </c>
      <c r="J687" s="119">
        <v>12.460903679999999</v>
      </c>
      <c r="K687" s="119">
        <v>18.697333333333301</v>
      </c>
      <c r="M687"/>
      <c r="N687" s="161"/>
    </row>
    <row r="688" spans="1:14" ht="12.75" x14ac:dyDescent="0.2">
      <c r="A688" s="116" t="s">
        <v>3135</v>
      </c>
      <c r="B688" s="59" t="s">
        <v>3136</v>
      </c>
      <c r="C688" s="59" t="s">
        <v>805</v>
      </c>
      <c r="D688" s="116" t="s">
        <v>209</v>
      </c>
      <c r="E688" s="116" t="s">
        <v>933</v>
      </c>
      <c r="F688" s="117">
        <v>0.84737928000000007</v>
      </c>
      <c r="G688" s="117">
        <v>0.18205654000000002</v>
      </c>
      <c r="H688" s="74">
        <f t="shared" si="24"/>
        <v>3.654484150912678</v>
      </c>
      <c r="I688" s="118">
        <f t="shared" si="23"/>
        <v>4.5450375517102961E-5</v>
      </c>
      <c r="J688" s="119">
        <v>64.498896219999992</v>
      </c>
      <c r="K688" s="119">
        <v>31.545681818181802</v>
      </c>
      <c r="M688"/>
      <c r="N688" s="161"/>
    </row>
    <row r="689" spans="1:14" ht="12.75" x14ac:dyDescent="0.2">
      <c r="A689" s="116" t="s">
        <v>2564</v>
      </c>
      <c r="B689" s="59" t="s">
        <v>2565</v>
      </c>
      <c r="C689" s="59" t="s">
        <v>886</v>
      </c>
      <c r="D689" s="116" t="s">
        <v>210</v>
      </c>
      <c r="E689" s="116" t="s">
        <v>211</v>
      </c>
      <c r="F689" s="117">
        <v>0.84545994999999996</v>
      </c>
      <c r="G689" s="117">
        <v>0.2716788</v>
      </c>
      <c r="H689" s="74">
        <f t="shared" si="24"/>
        <v>2.1119835261345381</v>
      </c>
      <c r="I689" s="118">
        <f t="shared" si="23"/>
        <v>4.5347429562085926E-5</v>
      </c>
      <c r="J689" s="119">
        <v>13.90673552</v>
      </c>
      <c r="K689" s="119">
        <v>31.332045454545501</v>
      </c>
      <c r="M689"/>
      <c r="N689" s="161"/>
    </row>
    <row r="690" spans="1:14" ht="12.75" x14ac:dyDescent="0.2">
      <c r="A690" s="116" t="s">
        <v>2243</v>
      </c>
      <c r="B690" s="59" t="s">
        <v>492</v>
      </c>
      <c r="C690" s="59" t="s">
        <v>886</v>
      </c>
      <c r="D690" s="116" t="s">
        <v>209</v>
      </c>
      <c r="E690" s="116" t="s">
        <v>933</v>
      </c>
      <c r="F690" s="117">
        <v>0.82620406000000002</v>
      </c>
      <c r="G690" s="117">
        <v>0.94170737999999998</v>
      </c>
      <c r="H690" s="74">
        <f t="shared" si="24"/>
        <v>-0.12265308996516511</v>
      </c>
      <c r="I690" s="118">
        <f t="shared" si="23"/>
        <v>4.4314612909528614E-5</v>
      </c>
      <c r="J690" s="119">
        <v>29.105976350000002</v>
      </c>
      <c r="K690" s="119">
        <v>112.680818181818</v>
      </c>
      <c r="M690"/>
      <c r="N690" s="161"/>
    </row>
    <row r="691" spans="1:14" ht="12.75" x14ac:dyDescent="0.2">
      <c r="A691" s="116" t="s">
        <v>2613</v>
      </c>
      <c r="B691" s="59" t="s">
        <v>2244</v>
      </c>
      <c r="C691" s="59" t="s">
        <v>1788</v>
      </c>
      <c r="D691" s="116" t="s">
        <v>761</v>
      </c>
      <c r="E691" s="116" t="s">
        <v>933</v>
      </c>
      <c r="F691" s="117">
        <v>0.80756806000000003</v>
      </c>
      <c r="G691" s="117">
        <v>1.7100607400000001</v>
      </c>
      <c r="H691" s="74">
        <f t="shared" si="24"/>
        <v>-0.52775475098036573</v>
      </c>
      <c r="I691" s="118">
        <f t="shared" si="23"/>
        <v>4.3315044926067032E-5</v>
      </c>
      <c r="J691" s="119">
        <v>36.788851999999999</v>
      </c>
      <c r="K691" s="119">
        <v>88.561090909090893</v>
      </c>
      <c r="M691"/>
      <c r="N691" s="161"/>
    </row>
    <row r="692" spans="1:14" ht="12.75" x14ac:dyDescent="0.2">
      <c r="A692" s="116" t="s">
        <v>2236</v>
      </c>
      <c r="B692" s="59" t="s">
        <v>141</v>
      </c>
      <c r="C692" s="59" t="s">
        <v>631</v>
      </c>
      <c r="D692" s="116" t="s">
        <v>209</v>
      </c>
      <c r="E692" s="116" t="s">
        <v>933</v>
      </c>
      <c r="F692" s="117">
        <v>0.79388875000000003</v>
      </c>
      <c r="G692" s="117">
        <v>6.7854880000000006E-2</v>
      </c>
      <c r="H692" s="74">
        <f t="shared" si="24"/>
        <v>10.699803315546353</v>
      </c>
      <c r="I692" s="118">
        <f t="shared" si="23"/>
        <v>4.2581335958914969E-5</v>
      </c>
      <c r="J692" s="119">
        <v>42.443291305799995</v>
      </c>
      <c r="K692" s="119">
        <v>23.757954545454499</v>
      </c>
      <c r="M692"/>
      <c r="N692" s="161"/>
    </row>
    <row r="693" spans="1:14" ht="12.75" x14ac:dyDescent="0.2">
      <c r="A693" s="116" t="s">
        <v>1685</v>
      </c>
      <c r="B693" s="59" t="s">
        <v>11</v>
      </c>
      <c r="C693" s="59" t="s">
        <v>810</v>
      </c>
      <c r="D693" s="116" t="s">
        <v>761</v>
      </c>
      <c r="E693" s="116" t="s">
        <v>933</v>
      </c>
      <c r="F693" s="117">
        <v>0.79232153000000005</v>
      </c>
      <c r="G693" s="117">
        <v>4.5601828399999995</v>
      </c>
      <c r="H693" s="74">
        <f t="shared" si="24"/>
        <v>-0.82625224518409879</v>
      </c>
      <c r="I693" s="118">
        <f t="shared" si="23"/>
        <v>4.2497275917326608E-5</v>
      </c>
      <c r="J693" s="119">
        <v>89.958069870000003</v>
      </c>
      <c r="K693" s="119">
        <v>17.7886818181818</v>
      </c>
      <c r="M693"/>
      <c r="N693" s="161"/>
    </row>
    <row r="694" spans="1:14" ht="12.75" x14ac:dyDescent="0.2">
      <c r="A694" s="116" t="s">
        <v>2813</v>
      </c>
      <c r="B694" s="59" t="s">
        <v>2814</v>
      </c>
      <c r="C694" s="59" t="s">
        <v>807</v>
      </c>
      <c r="D694" s="116" t="s">
        <v>209</v>
      </c>
      <c r="E694" s="116" t="s">
        <v>933</v>
      </c>
      <c r="F694" s="117">
        <v>0.79094697999999997</v>
      </c>
      <c r="G694" s="117">
        <v>5.2130929200000002</v>
      </c>
      <c r="H694" s="74">
        <f t="shared" si="24"/>
        <v>-0.84827683063819248</v>
      </c>
      <c r="I694" s="118">
        <f t="shared" si="23"/>
        <v>4.242355000126805E-5</v>
      </c>
      <c r="J694" s="119">
        <v>26.780042640000001</v>
      </c>
      <c r="K694" s="119">
        <v>31.9658181818182</v>
      </c>
      <c r="M694"/>
      <c r="N694" s="161"/>
    </row>
    <row r="695" spans="1:14" ht="12.75" x14ac:dyDescent="0.2">
      <c r="A695" s="116" t="s">
        <v>2181</v>
      </c>
      <c r="B695" s="59" t="s">
        <v>1216</v>
      </c>
      <c r="C695" s="59" t="s">
        <v>631</v>
      </c>
      <c r="D695" s="116" t="s">
        <v>209</v>
      </c>
      <c r="E695" s="116" t="s">
        <v>933</v>
      </c>
      <c r="F695" s="117">
        <v>0.78982025</v>
      </c>
      <c r="G695" s="117">
        <v>0.121698</v>
      </c>
      <c r="H695" s="74">
        <f t="shared" si="24"/>
        <v>5.4900018899242387</v>
      </c>
      <c r="I695" s="118">
        <f t="shared" si="23"/>
        <v>4.2363116258297159E-5</v>
      </c>
      <c r="J695" s="119">
        <v>17.3483158596</v>
      </c>
      <c r="K695" s="119">
        <v>76.057545454545505</v>
      </c>
      <c r="M695"/>
      <c r="N695" s="161"/>
    </row>
    <row r="696" spans="1:14" ht="12.75" x14ac:dyDescent="0.2">
      <c r="A696" s="116" t="s">
        <v>1718</v>
      </c>
      <c r="B696" s="59" t="s">
        <v>177</v>
      </c>
      <c r="C696" s="59" t="s">
        <v>810</v>
      </c>
      <c r="D696" s="116" t="s">
        <v>210</v>
      </c>
      <c r="E696" s="116" t="s">
        <v>933</v>
      </c>
      <c r="F696" s="117">
        <v>0.78109708999999994</v>
      </c>
      <c r="G696" s="117">
        <v>0.25939554000000004</v>
      </c>
      <c r="H696" s="74">
        <f t="shared" si="24"/>
        <v>2.0112202006248827</v>
      </c>
      <c r="I696" s="118">
        <f t="shared" si="23"/>
        <v>4.1895237343797649E-5</v>
      </c>
      <c r="J696" s="119">
        <v>149.65391541468898</v>
      </c>
      <c r="K696" s="119">
        <v>46.360636363636402</v>
      </c>
      <c r="M696"/>
      <c r="N696" s="161"/>
    </row>
    <row r="697" spans="1:14" ht="12.75" x14ac:dyDescent="0.2">
      <c r="A697" s="116" t="s">
        <v>2226</v>
      </c>
      <c r="B697" s="59" t="s">
        <v>1620</v>
      </c>
      <c r="C697" s="59" t="s">
        <v>886</v>
      </c>
      <c r="D697" s="116" t="s">
        <v>209</v>
      </c>
      <c r="E697" s="116" t="s">
        <v>933</v>
      </c>
      <c r="F697" s="117">
        <v>0.77521158999999995</v>
      </c>
      <c r="G697" s="117">
        <v>2.85572458</v>
      </c>
      <c r="H697" s="74">
        <f t="shared" si="24"/>
        <v>-0.72854119216216573</v>
      </c>
      <c r="I697" s="118">
        <f t="shared" si="23"/>
        <v>4.1579560301156352E-5</v>
      </c>
      <c r="J697" s="119">
        <v>318.91258819245814</v>
      </c>
      <c r="K697" s="119">
        <v>32.250818181818197</v>
      </c>
      <c r="M697"/>
      <c r="N697" s="161"/>
    </row>
    <row r="698" spans="1:14" ht="12.75" x14ac:dyDescent="0.2">
      <c r="A698" s="116" t="s">
        <v>2188</v>
      </c>
      <c r="B698" s="59" t="s">
        <v>1229</v>
      </c>
      <c r="C698" s="59" t="s">
        <v>631</v>
      </c>
      <c r="D698" s="116" t="s">
        <v>209</v>
      </c>
      <c r="E698" s="116" t="s">
        <v>933</v>
      </c>
      <c r="F698" s="117">
        <v>0.77102627000000001</v>
      </c>
      <c r="G698" s="117">
        <v>0.31512083000000002</v>
      </c>
      <c r="H698" s="74">
        <f t="shared" ref="H698:H751" si="25">IF(ISERROR(F698/G698-1),"",IF((F698/G698-1)&gt;10000%,"",F698/G698-1))</f>
        <v>1.4467638968836174</v>
      </c>
      <c r="I698" s="118">
        <f t="shared" si="23"/>
        <v>4.1355074796083301E-5</v>
      </c>
      <c r="J698" s="119">
        <v>6.8632096359999997</v>
      </c>
      <c r="K698" s="119">
        <v>43.468227272727297</v>
      </c>
      <c r="M698"/>
      <c r="N698" s="161"/>
    </row>
    <row r="699" spans="1:14" ht="12.75" x14ac:dyDescent="0.2">
      <c r="A699" s="116" t="s">
        <v>2730</v>
      </c>
      <c r="B699" s="59" t="s">
        <v>2539</v>
      </c>
      <c r="C699" s="59" t="s">
        <v>810</v>
      </c>
      <c r="D699" s="116" t="s">
        <v>761</v>
      </c>
      <c r="E699" s="116" t="s">
        <v>211</v>
      </c>
      <c r="F699" s="117">
        <v>0.77006184</v>
      </c>
      <c r="G699" s="117">
        <v>1.8722862</v>
      </c>
      <c r="H699" s="74">
        <f t="shared" si="25"/>
        <v>-0.58870506015586721</v>
      </c>
      <c r="I699" s="118">
        <f t="shared" si="23"/>
        <v>4.1303346241120336E-5</v>
      </c>
      <c r="J699" s="119">
        <v>195.92063573617079</v>
      </c>
      <c r="K699" s="119">
        <v>32.464045454545499</v>
      </c>
      <c r="M699"/>
      <c r="N699" s="161"/>
    </row>
    <row r="700" spans="1:14" ht="12.75" x14ac:dyDescent="0.2">
      <c r="A700" s="116" t="s">
        <v>1759</v>
      </c>
      <c r="B700" s="59" t="s">
        <v>38</v>
      </c>
      <c r="C700" s="59" t="s">
        <v>1752</v>
      </c>
      <c r="D700" s="116" t="s">
        <v>210</v>
      </c>
      <c r="E700" s="116" t="s">
        <v>211</v>
      </c>
      <c r="F700" s="117">
        <v>0.764469485</v>
      </c>
      <c r="G700" s="117">
        <v>0.48254468</v>
      </c>
      <c r="H700" s="74">
        <f t="shared" si="25"/>
        <v>0.58424601220347094</v>
      </c>
      <c r="I700" s="118">
        <f t="shared" si="23"/>
        <v>4.1003392441477102E-5</v>
      </c>
      <c r="J700" s="119">
        <v>20.387788492731907</v>
      </c>
      <c r="K700" s="119">
        <v>26.5275909090909</v>
      </c>
      <c r="M700"/>
      <c r="N700" s="161"/>
    </row>
    <row r="701" spans="1:14" ht="12.75" x14ac:dyDescent="0.2">
      <c r="A701" s="116" t="s">
        <v>2476</v>
      </c>
      <c r="B701" s="59" t="s">
        <v>722</v>
      </c>
      <c r="C701" s="59" t="s">
        <v>811</v>
      </c>
      <c r="D701" s="116" t="s">
        <v>209</v>
      </c>
      <c r="E701" s="116" t="s">
        <v>933</v>
      </c>
      <c r="F701" s="117">
        <v>0.74363859999999993</v>
      </c>
      <c r="G701" s="117">
        <v>3.8698400000000001E-2</v>
      </c>
      <c r="H701" s="74">
        <f t="shared" si="25"/>
        <v>18.21626217104583</v>
      </c>
      <c r="I701" s="118">
        <f t="shared" si="23"/>
        <v>3.988609872430763E-5</v>
      </c>
      <c r="J701" s="119">
        <v>7.2647787800000003</v>
      </c>
      <c r="K701" s="119">
        <v>130.530454545455</v>
      </c>
      <c r="M701"/>
      <c r="N701" s="161"/>
    </row>
    <row r="702" spans="1:14" ht="12.75" x14ac:dyDescent="0.2">
      <c r="A702" s="116" t="s">
        <v>2296</v>
      </c>
      <c r="B702" s="59" t="s">
        <v>882</v>
      </c>
      <c r="C702" s="59" t="s">
        <v>805</v>
      </c>
      <c r="D702" s="116" t="s">
        <v>209</v>
      </c>
      <c r="E702" s="116" t="s">
        <v>2801</v>
      </c>
      <c r="F702" s="117">
        <v>0.74188058999999995</v>
      </c>
      <c r="G702" s="117">
        <v>0.71622136999999997</v>
      </c>
      <c r="H702" s="74">
        <f t="shared" si="25"/>
        <v>3.5825822957502584E-2</v>
      </c>
      <c r="I702" s="118">
        <f t="shared" si="23"/>
        <v>3.9791805393624797E-5</v>
      </c>
      <c r="J702" s="119">
        <v>227.99765016000001</v>
      </c>
      <c r="K702" s="119">
        <v>20.081272727272701</v>
      </c>
      <c r="M702"/>
      <c r="N702" s="161"/>
    </row>
    <row r="703" spans="1:14" ht="12.75" x14ac:dyDescent="0.2">
      <c r="A703" s="116" t="s">
        <v>1494</v>
      </c>
      <c r="B703" s="59" t="s">
        <v>1436</v>
      </c>
      <c r="C703" s="59" t="s">
        <v>147</v>
      </c>
      <c r="D703" s="116" t="s">
        <v>210</v>
      </c>
      <c r="E703" s="116" t="s">
        <v>211</v>
      </c>
      <c r="F703" s="117">
        <v>0.72755005000000006</v>
      </c>
      <c r="G703" s="117">
        <v>0.16826567000000001</v>
      </c>
      <c r="H703" s="74">
        <f t="shared" si="25"/>
        <v>3.3238175083485544</v>
      </c>
      <c r="I703" s="118">
        <f t="shared" si="23"/>
        <v>3.9023166792545408E-5</v>
      </c>
      <c r="J703" s="119">
        <v>385.55397890856005</v>
      </c>
      <c r="K703" s="119">
        <v>11.457136363636399</v>
      </c>
      <c r="M703"/>
      <c r="N703" s="161"/>
    </row>
    <row r="704" spans="1:14" ht="12.75" x14ac:dyDescent="0.2">
      <c r="A704" s="116" t="s">
        <v>2255</v>
      </c>
      <c r="B704" s="116" t="s">
        <v>189</v>
      </c>
      <c r="C704" s="116" t="s">
        <v>805</v>
      </c>
      <c r="D704" s="116" t="s">
        <v>209</v>
      </c>
      <c r="E704" s="116" t="s">
        <v>933</v>
      </c>
      <c r="F704" s="117">
        <v>0.72706831000000005</v>
      </c>
      <c r="G704" s="117">
        <v>1.07448517</v>
      </c>
      <c r="H704" s="74">
        <f t="shared" si="25"/>
        <v>-0.32333332250644276</v>
      </c>
      <c r="I704" s="118">
        <f t="shared" si="23"/>
        <v>3.8997327992354765E-5</v>
      </c>
      <c r="J704" s="119">
        <v>348.32952</v>
      </c>
      <c r="K704" s="119">
        <v>5.0637272727272702</v>
      </c>
      <c r="M704"/>
      <c r="N704" s="161"/>
    </row>
    <row r="705" spans="1:14" ht="12.75" x14ac:dyDescent="0.2">
      <c r="A705" s="116" t="s">
        <v>2441</v>
      </c>
      <c r="B705" s="59" t="s">
        <v>1223</v>
      </c>
      <c r="C705" s="59" t="s">
        <v>811</v>
      </c>
      <c r="D705" s="116" t="s">
        <v>209</v>
      </c>
      <c r="E705" s="116" t="s">
        <v>933</v>
      </c>
      <c r="F705" s="117">
        <v>0.72069627000000003</v>
      </c>
      <c r="G705" s="117">
        <v>0.72385104</v>
      </c>
      <c r="H705" s="74">
        <f t="shared" si="25"/>
        <v>-4.3583138320834047E-3</v>
      </c>
      <c r="I705" s="118">
        <f t="shared" si="23"/>
        <v>3.865555469479431E-5</v>
      </c>
      <c r="J705" s="119">
        <v>26.143580750000002</v>
      </c>
      <c r="K705" s="119">
        <v>108.88827272727301</v>
      </c>
      <c r="M705"/>
      <c r="N705" s="161"/>
    </row>
    <row r="706" spans="1:14" ht="12.75" x14ac:dyDescent="0.2">
      <c r="A706" s="116" t="s">
        <v>2498</v>
      </c>
      <c r="B706" s="59" t="s">
        <v>547</v>
      </c>
      <c r="C706" s="59" t="s">
        <v>811</v>
      </c>
      <c r="D706" s="116" t="s">
        <v>209</v>
      </c>
      <c r="E706" s="116" t="s">
        <v>933</v>
      </c>
      <c r="F706" s="117">
        <v>0.72059069999999992</v>
      </c>
      <c r="G706" s="117">
        <v>6.0297129999999997E-2</v>
      </c>
      <c r="H706" s="74">
        <f t="shared" si="25"/>
        <v>10.950663323445079</v>
      </c>
      <c r="I706" s="118">
        <f t="shared" si="23"/>
        <v>3.8649892299859017E-5</v>
      </c>
      <c r="J706" s="119">
        <v>62.640740229999999</v>
      </c>
      <c r="K706" s="119">
        <v>41.0297272727273</v>
      </c>
      <c r="M706"/>
      <c r="N706" s="161"/>
    </row>
    <row r="707" spans="1:14" ht="12.75" x14ac:dyDescent="0.2">
      <c r="A707" s="116" t="s">
        <v>2693</v>
      </c>
      <c r="B707" s="59" t="s">
        <v>2700</v>
      </c>
      <c r="C707" s="59" t="s">
        <v>810</v>
      </c>
      <c r="D707" s="116" t="s">
        <v>210</v>
      </c>
      <c r="E707" s="116" t="s">
        <v>933</v>
      </c>
      <c r="F707" s="117">
        <v>0.71849310999999993</v>
      </c>
      <c r="G707" s="117">
        <v>2.3978493400000001</v>
      </c>
      <c r="H707" s="74">
        <f t="shared" si="25"/>
        <v>-0.70035936035914581</v>
      </c>
      <c r="I707" s="118">
        <f t="shared" si="23"/>
        <v>3.8537385119861749E-5</v>
      </c>
      <c r="J707" s="119">
        <v>29.509876366152504</v>
      </c>
      <c r="K707" s="119">
        <v>50.115545454545497</v>
      </c>
      <c r="M707"/>
      <c r="N707" s="161"/>
    </row>
    <row r="708" spans="1:14" ht="12.75" x14ac:dyDescent="0.2">
      <c r="A708" s="116" t="s">
        <v>1903</v>
      </c>
      <c r="B708" s="59" t="s">
        <v>1442</v>
      </c>
      <c r="C708" s="59" t="s">
        <v>886</v>
      </c>
      <c r="D708" s="116" t="s">
        <v>210</v>
      </c>
      <c r="E708" s="116" t="s">
        <v>211</v>
      </c>
      <c r="F708" s="117">
        <v>0.71174878000000008</v>
      </c>
      <c r="G708" s="117">
        <v>0.25744925000000002</v>
      </c>
      <c r="H708" s="74">
        <f t="shared" si="25"/>
        <v>1.7646178033146338</v>
      </c>
      <c r="I708" s="118">
        <f t="shared" si="23"/>
        <v>3.8175643526284832E-5</v>
      </c>
      <c r="J708" s="119">
        <v>41.630493606464803</v>
      </c>
      <c r="K708" s="119">
        <v>18.519590909090901</v>
      </c>
      <c r="M708"/>
      <c r="N708" s="161"/>
    </row>
    <row r="709" spans="1:14" ht="12.75" x14ac:dyDescent="0.2">
      <c r="A709" s="116" t="s">
        <v>1963</v>
      </c>
      <c r="B709" s="59" t="s">
        <v>1267</v>
      </c>
      <c r="C709" s="59" t="s">
        <v>806</v>
      </c>
      <c r="D709" s="116" t="s">
        <v>209</v>
      </c>
      <c r="E709" s="116" t="s">
        <v>933</v>
      </c>
      <c r="F709" s="117">
        <v>0.71021475000000001</v>
      </c>
      <c r="G709" s="117">
        <v>3.2955995759999999</v>
      </c>
      <c r="H709" s="74">
        <f t="shared" si="25"/>
        <v>-0.78449604279230556</v>
      </c>
      <c r="I709" s="118">
        <f t="shared" si="23"/>
        <v>3.8093363676871349E-5</v>
      </c>
      <c r="J709" s="119">
        <v>9.5663833</v>
      </c>
      <c r="K709" s="119">
        <v>63.908863636363598</v>
      </c>
      <c r="M709"/>
      <c r="N709" s="161"/>
    </row>
    <row r="710" spans="1:14" ht="12.75" x14ac:dyDescent="0.2">
      <c r="A710" s="116" t="s">
        <v>1807</v>
      </c>
      <c r="B710" s="59" t="s">
        <v>1808</v>
      </c>
      <c r="C710" s="59" t="s">
        <v>810</v>
      </c>
      <c r="D710" s="116" t="s">
        <v>761</v>
      </c>
      <c r="E710" s="116" t="s">
        <v>211</v>
      </c>
      <c r="F710" s="117">
        <v>0.70239039000000003</v>
      </c>
      <c r="G710" s="117">
        <v>0.70847147999999993</v>
      </c>
      <c r="H710" s="74">
        <f t="shared" si="25"/>
        <v>-8.583394210871953E-3</v>
      </c>
      <c r="I710" s="118">
        <f t="shared" si="23"/>
        <v>3.7673693160286381E-5</v>
      </c>
      <c r="J710" s="119">
        <v>57.633356638176906</v>
      </c>
      <c r="K710" s="119">
        <v>59.085272727272702</v>
      </c>
      <c r="M710"/>
      <c r="N710" s="161"/>
    </row>
    <row r="711" spans="1:14" ht="12.75" x14ac:dyDescent="0.2">
      <c r="A711" s="116" t="s">
        <v>1956</v>
      </c>
      <c r="B711" s="59" t="s">
        <v>376</v>
      </c>
      <c r="C711" s="59" t="s">
        <v>806</v>
      </c>
      <c r="D711" s="116" t="s">
        <v>209</v>
      </c>
      <c r="E711" s="116" t="s">
        <v>933</v>
      </c>
      <c r="F711" s="117">
        <v>0.69607655000000002</v>
      </c>
      <c r="G711" s="117">
        <v>10.784546527</v>
      </c>
      <c r="H711" s="74">
        <f t="shared" si="25"/>
        <v>-0.9354561132211433</v>
      </c>
      <c r="I711" s="118">
        <f t="shared" ref="I711:I774" si="26">F711/$F$1065</f>
        <v>3.7335041501309185E-5</v>
      </c>
      <c r="J711" s="119">
        <v>219.39984030000002</v>
      </c>
      <c r="K711" s="119">
        <v>21.9337727272727</v>
      </c>
      <c r="M711"/>
      <c r="N711" s="161"/>
    </row>
    <row r="712" spans="1:14" ht="12.75" x14ac:dyDescent="0.2">
      <c r="A712" s="116" t="s">
        <v>1612</v>
      </c>
      <c r="B712" s="59" t="s">
        <v>1613</v>
      </c>
      <c r="C712" s="59" t="s">
        <v>147</v>
      </c>
      <c r="D712" s="116" t="s">
        <v>761</v>
      </c>
      <c r="E712" s="116" t="s">
        <v>211</v>
      </c>
      <c r="F712" s="117">
        <v>0.69340784999999994</v>
      </c>
      <c r="G712" s="117">
        <v>1.2015757499999999</v>
      </c>
      <c r="H712" s="74">
        <f t="shared" si="25"/>
        <v>-0.42291790592478251</v>
      </c>
      <c r="I712" s="118">
        <f t="shared" si="26"/>
        <v>3.7191902035894713E-5</v>
      </c>
      <c r="J712" s="119">
        <v>40.729324743000006</v>
      </c>
      <c r="K712" s="119">
        <v>125.223272727273</v>
      </c>
      <c r="M712"/>
      <c r="N712" s="161"/>
    </row>
    <row r="713" spans="1:14" ht="12.75" x14ac:dyDescent="0.2">
      <c r="A713" s="116" t="s">
        <v>2183</v>
      </c>
      <c r="B713" s="59" t="s">
        <v>80</v>
      </c>
      <c r="C713" s="59" t="s">
        <v>812</v>
      </c>
      <c r="D713" s="116" t="s">
        <v>210</v>
      </c>
      <c r="E713" s="116" t="s">
        <v>211</v>
      </c>
      <c r="F713" s="117">
        <v>0.67397056000000011</v>
      </c>
      <c r="G713" s="117">
        <v>2.9621150000000002E-2</v>
      </c>
      <c r="H713" s="74">
        <f t="shared" si="25"/>
        <v>21.753018029347274</v>
      </c>
      <c r="I713" s="118">
        <f t="shared" si="26"/>
        <v>3.6149355740055593E-5</v>
      </c>
      <c r="J713" s="119">
        <v>41.56801299</v>
      </c>
      <c r="K713" s="119">
        <v>41.033499999999997</v>
      </c>
      <c r="M713"/>
      <c r="N713" s="161"/>
    </row>
    <row r="714" spans="1:14" ht="12.75" x14ac:dyDescent="0.2">
      <c r="A714" s="116" t="s">
        <v>3124</v>
      </c>
      <c r="B714" s="59" t="s">
        <v>3131</v>
      </c>
      <c r="C714" s="59" t="s">
        <v>631</v>
      </c>
      <c r="D714" s="116" t="s">
        <v>210</v>
      </c>
      <c r="E714" s="116" t="s">
        <v>933</v>
      </c>
      <c r="F714" s="117">
        <v>0.67155317000000003</v>
      </c>
      <c r="G714" s="117">
        <v>2.3235E-3</v>
      </c>
      <c r="H714" s="74" t="str">
        <f t="shared" si="25"/>
        <v/>
      </c>
      <c r="I714" s="118">
        <f t="shared" si="26"/>
        <v>3.6019695638770967E-5</v>
      </c>
      <c r="J714" s="119">
        <v>404.95954142012903</v>
      </c>
      <c r="K714" s="119">
        <v>90.186590909090896</v>
      </c>
      <c r="M714"/>
      <c r="N714" s="161"/>
    </row>
    <row r="715" spans="1:14" ht="12.75" x14ac:dyDescent="0.2">
      <c r="A715" s="116" t="s">
        <v>2033</v>
      </c>
      <c r="B715" s="59" t="s">
        <v>856</v>
      </c>
      <c r="C715" s="59" t="s">
        <v>810</v>
      </c>
      <c r="D715" s="116" t="s">
        <v>210</v>
      </c>
      <c r="E715" s="116" t="s">
        <v>211</v>
      </c>
      <c r="F715" s="117">
        <v>0.66415886999999996</v>
      </c>
      <c r="G715" s="117">
        <v>3.0573731839999998</v>
      </c>
      <c r="H715" s="74">
        <f t="shared" si="25"/>
        <v>-0.7827681378656326</v>
      </c>
      <c r="I715" s="118">
        <f t="shared" si="26"/>
        <v>3.5623091993132947E-5</v>
      </c>
      <c r="J715" s="119">
        <v>39.108399049999996</v>
      </c>
      <c r="K715" s="119">
        <v>9.06636363636364</v>
      </c>
      <c r="M715"/>
      <c r="N715" s="161"/>
    </row>
    <row r="716" spans="1:14" ht="12.75" x14ac:dyDescent="0.2">
      <c r="A716" s="116" t="s">
        <v>1655</v>
      </c>
      <c r="B716" s="59" t="s">
        <v>575</v>
      </c>
      <c r="C716" s="59" t="s">
        <v>810</v>
      </c>
      <c r="D716" s="116" t="s">
        <v>210</v>
      </c>
      <c r="E716" s="116" t="s">
        <v>211</v>
      </c>
      <c r="F716" s="117">
        <v>0.65281352500000001</v>
      </c>
      <c r="G716" s="117">
        <v>1.6669792160000001</v>
      </c>
      <c r="H716" s="74">
        <f t="shared" si="25"/>
        <v>-0.60838532434348003</v>
      </c>
      <c r="I716" s="118">
        <f t="shared" si="26"/>
        <v>3.5014568510447507E-5</v>
      </c>
      <c r="J716" s="119">
        <v>371.75242431759972</v>
      </c>
      <c r="K716" s="119">
        <v>43.655090909090902</v>
      </c>
      <c r="M716"/>
      <c r="N716" s="161"/>
    </row>
    <row r="717" spans="1:14" ht="12.75" x14ac:dyDescent="0.2">
      <c r="A717" s="116" t="s">
        <v>2593</v>
      </c>
      <c r="B717" s="59" t="s">
        <v>926</v>
      </c>
      <c r="C717" s="59" t="s">
        <v>631</v>
      </c>
      <c r="D717" s="116" t="s">
        <v>209</v>
      </c>
      <c r="E717" s="116" t="s">
        <v>933</v>
      </c>
      <c r="F717" s="117">
        <v>0.648775133</v>
      </c>
      <c r="G717" s="117">
        <v>1.2989584620000001</v>
      </c>
      <c r="H717" s="74">
        <f t="shared" si="25"/>
        <v>-0.50054204812593928</v>
      </c>
      <c r="I717" s="118">
        <f t="shared" si="26"/>
        <v>3.4797963694614315E-5</v>
      </c>
      <c r="J717" s="119">
        <v>0</v>
      </c>
      <c r="K717" s="119">
        <v>36.697000000000003</v>
      </c>
      <c r="M717"/>
      <c r="N717" s="161"/>
    </row>
    <row r="718" spans="1:14" ht="12.75" x14ac:dyDescent="0.2">
      <c r="A718" s="116" t="s">
        <v>1934</v>
      </c>
      <c r="B718" s="59" t="s">
        <v>528</v>
      </c>
      <c r="C718" s="59" t="s">
        <v>806</v>
      </c>
      <c r="D718" s="116" t="s">
        <v>209</v>
      </c>
      <c r="E718" s="116" t="s">
        <v>933</v>
      </c>
      <c r="F718" s="117">
        <v>0.64758565499999998</v>
      </c>
      <c r="G718" s="117">
        <v>0.23664492499999998</v>
      </c>
      <c r="H718" s="74">
        <f t="shared" si="25"/>
        <v>1.7365288099882137</v>
      </c>
      <c r="I718" s="118">
        <f t="shared" si="26"/>
        <v>3.4734164374704891E-5</v>
      </c>
      <c r="J718" s="119">
        <v>10.000102910000001</v>
      </c>
      <c r="K718" s="119">
        <v>18.431000000000001</v>
      </c>
      <c r="M718"/>
      <c r="N718" s="161"/>
    </row>
    <row r="719" spans="1:14" ht="12.75" x14ac:dyDescent="0.2">
      <c r="A719" s="116" t="s">
        <v>1514</v>
      </c>
      <c r="B719" s="59" t="s">
        <v>775</v>
      </c>
      <c r="C719" s="59" t="s">
        <v>147</v>
      </c>
      <c r="D719" s="116" t="s">
        <v>761</v>
      </c>
      <c r="E719" s="116" t="s">
        <v>933</v>
      </c>
      <c r="F719" s="117">
        <v>0.64710718999999994</v>
      </c>
      <c r="G719" s="117">
        <v>2.827119229</v>
      </c>
      <c r="H719" s="74">
        <f t="shared" si="25"/>
        <v>-0.77110721636282287</v>
      </c>
      <c r="I719" s="118">
        <f t="shared" si="26"/>
        <v>3.4708501233730059E-5</v>
      </c>
      <c r="J719" s="119">
        <v>179.63303294700003</v>
      </c>
      <c r="K719" s="119">
        <v>37.728545454545397</v>
      </c>
      <c r="M719"/>
      <c r="N719" s="161"/>
    </row>
    <row r="720" spans="1:14" ht="12.75" x14ac:dyDescent="0.2">
      <c r="A720" s="116" t="s">
        <v>3140</v>
      </c>
      <c r="B720" s="59" t="s">
        <v>3141</v>
      </c>
      <c r="C720" s="59" t="s">
        <v>631</v>
      </c>
      <c r="D720" s="116" t="s">
        <v>210</v>
      </c>
      <c r="E720" s="116" t="s">
        <v>933</v>
      </c>
      <c r="F720" s="117">
        <v>0.64700968000000003</v>
      </c>
      <c r="G720" s="117">
        <v>9.3989299999999998E-2</v>
      </c>
      <c r="H720" s="74">
        <f t="shared" si="25"/>
        <v>5.8838652910490881</v>
      </c>
      <c r="I720" s="118">
        <f t="shared" si="26"/>
        <v>3.4703271148193074E-5</v>
      </c>
      <c r="J720" s="119">
        <v>40.25552916874949</v>
      </c>
      <c r="K720" s="119">
        <v>40.880181818181804</v>
      </c>
      <c r="M720"/>
      <c r="N720" s="161"/>
    </row>
    <row r="721" spans="1:14" ht="12.75" x14ac:dyDescent="0.2">
      <c r="A721" s="116" t="s">
        <v>2338</v>
      </c>
      <c r="B721" s="59" t="s">
        <v>2332</v>
      </c>
      <c r="C721" s="59" t="s">
        <v>807</v>
      </c>
      <c r="D721" s="116" t="s">
        <v>209</v>
      </c>
      <c r="E721" s="116" t="s">
        <v>933</v>
      </c>
      <c r="F721" s="117">
        <v>0.64453355000000001</v>
      </c>
      <c r="G721" s="117">
        <v>0.45603466999999998</v>
      </c>
      <c r="H721" s="74">
        <f t="shared" si="25"/>
        <v>0.41334331006017599</v>
      </c>
      <c r="I721" s="118">
        <f t="shared" si="26"/>
        <v>3.4570460444668243E-5</v>
      </c>
      <c r="J721" s="119">
        <v>520.05700000000002</v>
      </c>
      <c r="K721" s="119">
        <v>27.1643636363636</v>
      </c>
      <c r="M721"/>
      <c r="N721" s="161"/>
    </row>
    <row r="722" spans="1:14" ht="12.75" x14ac:dyDescent="0.2">
      <c r="A722" s="116" t="s">
        <v>1846</v>
      </c>
      <c r="B722" s="59" t="s">
        <v>1269</v>
      </c>
      <c r="C722" s="59" t="s">
        <v>886</v>
      </c>
      <c r="D722" s="116" t="s">
        <v>210</v>
      </c>
      <c r="E722" s="116" t="s">
        <v>211</v>
      </c>
      <c r="F722" s="117">
        <v>0.64427127000000006</v>
      </c>
      <c r="G722" s="117">
        <v>0.66147688000000004</v>
      </c>
      <c r="H722" s="74">
        <f t="shared" si="25"/>
        <v>-2.60109015450396E-2</v>
      </c>
      <c r="I722" s="118">
        <f t="shared" si="26"/>
        <v>3.4556392689210941E-5</v>
      </c>
      <c r="J722" s="119">
        <v>16.928911149999998</v>
      </c>
      <c r="K722" s="119">
        <v>28.3719545454545</v>
      </c>
      <c r="M722"/>
      <c r="N722" s="161"/>
    </row>
    <row r="723" spans="1:14" ht="12.75" x14ac:dyDescent="0.2">
      <c r="A723" s="116" t="s">
        <v>2166</v>
      </c>
      <c r="B723" s="59" t="s">
        <v>259</v>
      </c>
      <c r="C723" s="59" t="s">
        <v>272</v>
      </c>
      <c r="D723" s="116" t="s">
        <v>210</v>
      </c>
      <c r="E723" s="116" t="s">
        <v>211</v>
      </c>
      <c r="F723" s="117">
        <v>0.64318779000000004</v>
      </c>
      <c r="G723" s="117">
        <v>3.4812660600000003</v>
      </c>
      <c r="H723" s="74">
        <f t="shared" si="25"/>
        <v>-0.81524313887114963</v>
      </c>
      <c r="I723" s="118">
        <f t="shared" si="26"/>
        <v>3.4498278720616771E-5</v>
      </c>
      <c r="J723" s="119">
        <v>8.7170847155000004</v>
      </c>
      <c r="K723" s="119">
        <v>73.758227272727297</v>
      </c>
      <c r="M723"/>
      <c r="N723" s="161"/>
    </row>
    <row r="724" spans="1:14" ht="12.75" x14ac:dyDescent="0.2">
      <c r="A724" s="116" t="s">
        <v>1502</v>
      </c>
      <c r="B724" s="59" t="s">
        <v>1439</v>
      </c>
      <c r="C724" s="59" t="s">
        <v>147</v>
      </c>
      <c r="D724" s="116" t="s">
        <v>210</v>
      </c>
      <c r="E724" s="116" t="s">
        <v>211</v>
      </c>
      <c r="F724" s="117">
        <v>0.63765276999999998</v>
      </c>
      <c r="G724" s="117">
        <v>2.1479841899999998</v>
      </c>
      <c r="H724" s="74">
        <f t="shared" si="25"/>
        <v>-0.70313898353227633</v>
      </c>
      <c r="I724" s="118">
        <f t="shared" si="26"/>
        <v>3.4201400164069253E-5</v>
      </c>
      <c r="J724" s="119">
        <v>157.67699999999999</v>
      </c>
      <c r="K724" s="119">
        <v>12.562954545454501</v>
      </c>
      <c r="M724"/>
      <c r="N724" s="161"/>
    </row>
    <row r="725" spans="1:14" ht="12.75" x14ac:dyDescent="0.2">
      <c r="A725" s="116" t="s">
        <v>1574</v>
      </c>
      <c r="B725" s="116" t="s">
        <v>1343</v>
      </c>
      <c r="C725" s="116" t="s">
        <v>631</v>
      </c>
      <c r="D725" s="116" t="s">
        <v>209</v>
      </c>
      <c r="E725" s="116" t="s">
        <v>933</v>
      </c>
      <c r="F725" s="117">
        <v>0.62760472999999994</v>
      </c>
      <c r="G725" s="117">
        <v>0</v>
      </c>
      <c r="H725" s="74" t="str">
        <f t="shared" si="25"/>
        <v/>
      </c>
      <c r="I725" s="118">
        <f t="shared" si="26"/>
        <v>3.3662459453587315E-5</v>
      </c>
      <c r="J725" s="119">
        <v>3.7515541252000002</v>
      </c>
      <c r="K725" s="119">
        <v>8.4127272727272704</v>
      </c>
      <c r="M725"/>
      <c r="N725" s="161"/>
    </row>
    <row r="726" spans="1:14" ht="12.75" x14ac:dyDescent="0.2">
      <c r="A726" s="116" t="s">
        <v>2480</v>
      </c>
      <c r="B726" s="59" t="s">
        <v>559</v>
      </c>
      <c r="C726" s="59" t="s">
        <v>811</v>
      </c>
      <c r="D726" s="116" t="s">
        <v>210</v>
      </c>
      <c r="E726" s="116" t="s">
        <v>933</v>
      </c>
      <c r="F726" s="117">
        <v>0.62347071099999996</v>
      </c>
      <c r="G726" s="117">
        <v>0.5329652290000001</v>
      </c>
      <c r="H726" s="74">
        <f t="shared" si="25"/>
        <v>0.16981498430922937</v>
      </c>
      <c r="I726" s="118">
        <f t="shared" si="26"/>
        <v>3.3440725549561673E-5</v>
      </c>
      <c r="J726" s="119">
        <v>712.04543530000001</v>
      </c>
      <c r="K726" s="119">
        <v>7.9214090909090897</v>
      </c>
      <c r="M726"/>
      <c r="N726" s="161"/>
    </row>
    <row r="727" spans="1:14" ht="12.75" x14ac:dyDescent="0.2">
      <c r="A727" s="116" t="s">
        <v>2535</v>
      </c>
      <c r="B727" s="59" t="s">
        <v>827</v>
      </c>
      <c r="C727" s="59" t="s">
        <v>809</v>
      </c>
      <c r="D727" s="116" t="s">
        <v>209</v>
      </c>
      <c r="E727" s="116" t="s">
        <v>933</v>
      </c>
      <c r="F727" s="117">
        <v>0.62322044999999993</v>
      </c>
      <c r="G727" s="117">
        <v>0.80629770999999995</v>
      </c>
      <c r="H727" s="74">
        <f t="shared" si="25"/>
        <v>-0.22705913427436131</v>
      </c>
      <c r="I727" s="118">
        <f t="shared" si="26"/>
        <v>3.3427302450017285E-5</v>
      </c>
      <c r="J727" s="119">
        <v>107.83865037</v>
      </c>
      <c r="K727" s="119">
        <v>60.051227272727303</v>
      </c>
      <c r="M727"/>
      <c r="N727" s="161"/>
    </row>
    <row r="728" spans="1:14" ht="12.75" x14ac:dyDescent="0.2">
      <c r="A728" s="116" t="s">
        <v>1890</v>
      </c>
      <c r="B728" s="59" t="s">
        <v>1891</v>
      </c>
      <c r="C728" s="59" t="s">
        <v>1788</v>
      </c>
      <c r="D728" s="116" t="s">
        <v>209</v>
      </c>
      <c r="E728" s="116" t="s">
        <v>933</v>
      </c>
      <c r="F728" s="117">
        <v>0.61924935000000003</v>
      </c>
      <c r="G728" s="117">
        <v>0.93544428000000002</v>
      </c>
      <c r="H728" s="74">
        <f t="shared" si="25"/>
        <v>-0.33801578219068262</v>
      </c>
      <c r="I728" s="118">
        <f t="shared" si="26"/>
        <v>3.3214306934932281E-5</v>
      </c>
      <c r="J728" s="119">
        <v>221.58870552000002</v>
      </c>
      <c r="K728" s="119">
        <v>212.62577272727299</v>
      </c>
      <c r="M728"/>
      <c r="N728" s="161"/>
    </row>
    <row r="729" spans="1:14" ht="12.75" x14ac:dyDescent="0.2">
      <c r="A729" s="116" t="s">
        <v>1478</v>
      </c>
      <c r="B729" s="59" t="s">
        <v>1479</v>
      </c>
      <c r="C729" s="59" t="s">
        <v>147</v>
      </c>
      <c r="D729" s="116" t="s">
        <v>761</v>
      </c>
      <c r="E729" s="116" t="s">
        <v>211</v>
      </c>
      <c r="F729" s="117">
        <v>0.61915474000000004</v>
      </c>
      <c r="G729" s="117">
        <v>0.62093244999999997</v>
      </c>
      <c r="H729" s="74">
        <f t="shared" si="25"/>
        <v>-2.86296842756395E-3</v>
      </c>
      <c r="I729" s="118">
        <f t="shared" si="26"/>
        <v>3.3209232394960433E-5</v>
      </c>
      <c r="J729" s="119">
        <v>17.774921060999997</v>
      </c>
      <c r="K729" s="119">
        <v>93.216363636363695</v>
      </c>
      <c r="M729"/>
      <c r="N729" s="161"/>
    </row>
    <row r="730" spans="1:14" ht="12.75" x14ac:dyDescent="0.2">
      <c r="A730" s="116" t="s">
        <v>2161</v>
      </c>
      <c r="B730" s="59" t="s">
        <v>261</v>
      </c>
      <c r="C730" s="59" t="s">
        <v>272</v>
      </c>
      <c r="D730" s="116" t="s">
        <v>761</v>
      </c>
      <c r="E730" s="116" t="s">
        <v>211</v>
      </c>
      <c r="F730" s="117">
        <v>0.61261483999999999</v>
      </c>
      <c r="G730" s="117">
        <v>1.4554739999999999</v>
      </c>
      <c r="H730" s="74">
        <f t="shared" si="25"/>
        <v>-0.57909599209604568</v>
      </c>
      <c r="I730" s="118">
        <f t="shared" si="26"/>
        <v>3.285845569099819E-5</v>
      </c>
      <c r="J730" s="119">
        <v>208.69578919999998</v>
      </c>
      <c r="K730" s="119">
        <v>21.097090909090898</v>
      </c>
      <c r="M730"/>
      <c r="N730" s="161"/>
    </row>
    <row r="731" spans="1:14" ht="12.75" x14ac:dyDescent="0.2">
      <c r="A731" s="116" t="s">
        <v>2518</v>
      </c>
      <c r="B731" s="59" t="s">
        <v>35</v>
      </c>
      <c r="C731" s="59" t="s">
        <v>809</v>
      </c>
      <c r="D731" s="116" t="s">
        <v>209</v>
      </c>
      <c r="E731" s="116" t="s">
        <v>933</v>
      </c>
      <c r="F731" s="117">
        <v>0.60947490999999998</v>
      </c>
      <c r="G731" s="117">
        <v>0.30254744</v>
      </c>
      <c r="H731" s="74">
        <f t="shared" si="25"/>
        <v>1.0144771676137796</v>
      </c>
      <c r="I731" s="118">
        <f t="shared" si="26"/>
        <v>3.2690041143975725E-5</v>
      </c>
      <c r="J731" s="119">
        <v>48.134350549999994</v>
      </c>
      <c r="K731" s="119">
        <v>104.520727272727</v>
      </c>
      <c r="M731"/>
      <c r="N731" s="161"/>
    </row>
    <row r="732" spans="1:14" ht="12.75" x14ac:dyDescent="0.2">
      <c r="A732" s="116" t="s">
        <v>2290</v>
      </c>
      <c r="B732" s="59" t="s">
        <v>200</v>
      </c>
      <c r="C732" s="59" t="s">
        <v>805</v>
      </c>
      <c r="D732" s="116" t="s">
        <v>209</v>
      </c>
      <c r="E732" s="116" t="s">
        <v>2801</v>
      </c>
      <c r="F732" s="117">
        <v>0.59877655000000007</v>
      </c>
      <c r="G732" s="117">
        <v>0.27697809999999995</v>
      </c>
      <c r="H732" s="74">
        <f t="shared" si="25"/>
        <v>1.1618191113304634</v>
      </c>
      <c r="I732" s="118">
        <f t="shared" si="26"/>
        <v>3.211621960869208E-5</v>
      </c>
      <c r="J732" s="119">
        <v>57.428433340000005</v>
      </c>
      <c r="K732" s="119">
        <v>18.588863636363602</v>
      </c>
      <c r="M732"/>
      <c r="N732" s="161"/>
    </row>
    <row r="733" spans="1:14" ht="12.75" x14ac:dyDescent="0.2">
      <c r="A733" s="116" t="s">
        <v>2628</v>
      </c>
      <c r="B733" s="59" t="s">
        <v>2073</v>
      </c>
      <c r="C733" s="59" t="s">
        <v>1788</v>
      </c>
      <c r="D733" s="116" t="s">
        <v>209</v>
      </c>
      <c r="E733" s="116" t="s">
        <v>933</v>
      </c>
      <c r="F733" s="117">
        <v>0.59124449999999995</v>
      </c>
      <c r="G733" s="117">
        <v>0.59549326999999996</v>
      </c>
      <c r="H733" s="74">
        <f t="shared" si="25"/>
        <v>-7.1348749247829302E-3</v>
      </c>
      <c r="I733" s="118">
        <f t="shared" si="26"/>
        <v>3.1712227548709683E-5</v>
      </c>
      <c r="J733" s="119">
        <v>0.80427079040000005</v>
      </c>
      <c r="K733" s="119">
        <v>17.898545454545499</v>
      </c>
      <c r="M733"/>
      <c r="N733" s="161"/>
    </row>
    <row r="734" spans="1:14" ht="12.75" x14ac:dyDescent="0.2">
      <c r="A734" s="116" t="s">
        <v>1966</v>
      </c>
      <c r="B734" s="59" t="s">
        <v>523</v>
      </c>
      <c r="C734" s="59" t="s">
        <v>806</v>
      </c>
      <c r="D734" s="116" t="s">
        <v>209</v>
      </c>
      <c r="E734" s="116" t="s">
        <v>933</v>
      </c>
      <c r="F734" s="117">
        <v>0.57525407799999995</v>
      </c>
      <c r="G734" s="117">
        <v>0.22228875000000001</v>
      </c>
      <c r="H734" s="74">
        <f t="shared" si="25"/>
        <v>1.5878686078355289</v>
      </c>
      <c r="I734" s="118">
        <f t="shared" si="26"/>
        <v>3.0854558849780742E-5</v>
      </c>
      <c r="J734" s="119">
        <v>7.8194349900000004</v>
      </c>
      <c r="K734" s="119">
        <v>11.3463636363636</v>
      </c>
      <c r="M734"/>
      <c r="N734" s="161"/>
    </row>
    <row r="735" spans="1:14" ht="12.75" x14ac:dyDescent="0.2">
      <c r="A735" s="116" t="s">
        <v>1592</v>
      </c>
      <c r="B735" s="59" t="s">
        <v>904</v>
      </c>
      <c r="C735" s="59" t="s">
        <v>631</v>
      </c>
      <c r="D735" s="116" t="s">
        <v>209</v>
      </c>
      <c r="E735" s="116" t="s">
        <v>933</v>
      </c>
      <c r="F735" s="117">
        <v>0.57407510900000003</v>
      </c>
      <c r="G735" s="117">
        <v>9.5861080000000001E-2</v>
      </c>
      <c r="H735" s="74">
        <f t="shared" si="25"/>
        <v>4.9886150771512279</v>
      </c>
      <c r="I735" s="118">
        <f t="shared" si="26"/>
        <v>3.0791323194817572E-5</v>
      </c>
      <c r="J735" s="119">
        <v>2.7661486336000003</v>
      </c>
      <c r="K735" s="119">
        <v>126.774090909091</v>
      </c>
      <c r="M735"/>
      <c r="N735" s="161"/>
    </row>
    <row r="736" spans="1:14" ht="12.75" x14ac:dyDescent="0.2">
      <c r="A736" s="116" t="s">
        <v>1974</v>
      </c>
      <c r="B736" s="59" t="s">
        <v>514</v>
      </c>
      <c r="C736" s="59" t="s">
        <v>806</v>
      </c>
      <c r="D736" s="116" t="s">
        <v>209</v>
      </c>
      <c r="E736" s="116" t="s">
        <v>933</v>
      </c>
      <c r="F736" s="117">
        <v>0.56614963200000001</v>
      </c>
      <c r="G736" s="117">
        <v>1.269399366</v>
      </c>
      <c r="H736" s="74">
        <f t="shared" si="25"/>
        <v>-0.55400195780466466</v>
      </c>
      <c r="I736" s="118">
        <f t="shared" si="26"/>
        <v>3.0366229126194411E-5</v>
      </c>
      <c r="J736" s="119">
        <v>10.076910949999998</v>
      </c>
      <c r="K736" s="119">
        <v>80.378136363636401</v>
      </c>
      <c r="M736"/>
      <c r="N736" s="161"/>
    </row>
    <row r="737" spans="1:14" ht="12.75" x14ac:dyDescent="0.2">
      <c r="A737" s="116" t="s">
        <v>1973</v>
      </c>
      <c r="B737" s="59" t="s">
        <v>510</v>
      </c>
      <c r="C737" s="59" t="s">
        <v>806</v>
      </c>
      <c r="D737" s="116" t="s">
        <v>209</v>
      </c>
      <c r="E737" s="116" t="s">
        <v>933</v>
      </c>
      <c r="F737" s="117">
        <v>0.55443257599999995</v>
      </c>
      <c r="G737" s="117">
        <v>1.5560101399999999</v>
      </c>
      <c r="H737" s="74">
        <f t="shared" si="25"/>
        <v>-0.64368318576638583</v>
      </c>
      <c r="I737" s="118">
        <f t="shared" si="26"/>
        <v>2.9737768402969122E-5</v>
      </c>
      <c r="J737" s="119">
        <v>60.391299700000005</v>
      </c>
      <c r="K737" s="119">
        <v>25.7261363636364</v>
      </c>
      <c r="M737"/>
      <c r="N737" s="161"/>
    </row>
    <row r="738" spans="1:14" ht="12.75" x14ac:dyDescent="0.2">
      <c r="A738" s="116" t="s">
        <v>1564</v>
      </c>
      <c r="B738" s="59" t="s">
        <v>247</v>
      </c>
      <c r="C738" s="59" t="s">
        <v>631</v>
      </c>
      <c r="D738" s="116" t="s">
        <v>209</v>
      </c>
      <c r="E738" s="116" t="s">
        <v>933</v>
      </c>
      <c r="F738" s="117">
        <v>0.54391260499999994</v>
      </c>
      <c r="G738" s="117">
        <v>0.24388785000000002</v>
      </c>
      <c r="H738" s="74">
        <f t="shared" si="25"/>
        <v>1.2301750784223153</v>
      </c>
      <c r="I738" s="118">
        <f t="shared" si="26"/>
        <v>2.9173515011761546E-5</v>
      </c>
      <c r="J738" s="119">
        <v>18.226474026240002</v>
      </c>
      <c r="K738" s="119">
        <v>46.131863636363597</v>
      </c>
      <c r="M738"/>
      <c r="N738" s="161"/>
    </row>
    <row r="739" spans="1:14" ht="12.75" x14ac:dyDescent="0.2">
      <c r="A739" s="116" t="s">
        <v>1768</v>
      </c>
      <c r="B739" s="59" t="s">
        <v>273</v>
      </c>
      <c r="C739" s="59" t="s">
        <v>1752</v>
      </c>
      <c r="D739" s="116" t="s">
        <v>210</v>
      </c>
      <c r="E739" s="116" t="s">
        <v>211</v>
      </c>
      <c r="F739" s="117">
        <v>0.54302506000000006</v>
      </c>
      <c r="G739" s="117">
        <v>0.65818568999999993</v>
      </c>
      <c r="H739" s="74">
        <f t="shared" si="25"/>
        <v>-0.17496677875205691</v>
      </c>
      <c r="I739" s="118">
        <f t="shared" si="26"/>
        <v>2.9125910291548983E-5</v>
      </c>
      <c r="J739" s="119">
        <v>33.166723589999997</v>
      </c>
      <c r="K739" s="119">
        <v>18.132136363636398</v>
      </c>
      <c r="M739"/>
      <c r="N739" s="161"/>
    </row>
    <row r="740" spans="1:14" ht="12.75" x14ac:dyDescent="0.2">
      <c r="A740" s="116" t="s">
        <v>2139</v>
      </c>
      <c r="B740" s="59" t="s">
        <v>2755</v>
      </c>
      <c r="C740" s="59" t="s">
        <v>147</v>
      </c>
      <c r="D740" s="116" t="s">
        <v>210</v>
      </c>
      <c r="E740" s="116" t="s">
        <v>933</v>
      </c>
      <c r="F740" s="117">
        <v>0.54089095999999992</v>
      </c>
      <c r="G740" s="117">
        <v>1.0960093200000001</v>
      </c>
      <c r="H740" s="74">
        <f t="shared" si="25"/>
        <v>-0.50649054699644358</v>
      </c>
      <c r="I740" s="118">
        <f t="shared" si="26"/>
        <v>2.901144484652293E-5</v>
      </c>
      <c r="J740" s="119">
        <v>306.70168101999997</v>
      </c>
      <c r="K740" s="119">
        <v>22.482727272727299</v>
      </c>
      <c r="M740"/>
      <c r="N740" s="161"/>
    </row>
    <row r="741" spans="1:14" ht="12.75" x14ac:dyDescent="0.2">
      <c r="A741" s="116" t="s">
        <v>2302</v>
      </c>
      <c r="B741" s="59" t="s">
        <v>872</v>
      </c>
      <c r="C741" s="59" t="s">
        <v>805</v>
      </c>
      <c r="D741" s="116" t="s">
        <v>209</v>
      </c>
      <c r="E741" s="116" t="s">
        <v>933</v>
      </c>
      <c r="F741" s="117">
        <v>0.53650305000000009</v>
      </c>
      <c r="G741" s="117">
        <v>0.80599248300000004</v>
      </c>
      <c r="H741" s="74">
        <f t="shared" si="25"/>
        <v>-0.33435725355269841</v>
      </c>
      <c r="I741" s="118">
        <f t="shared" si="26"/>
        <v>2.8776093142814476E-5</v>
      </c>
      <c r="J741" s="119">
        <v>15.108399999999998</v>
      </c>
      <c r="K741" s="119">
        <v>16.097818181818202</v>
      </c>
      <c r="M741"/>
      <c r="N741" s="161"/>
    </row>
    <row r="742" spans="1:14" ht="12.75" x14ac:dyDescent="0.2">
      <c r="A742" s="116" t="s">
        <v>1598</v>
      </c>
      <c r="B742" s="59" t="s">
        <v>461</v>
      </c>
      <c r="C742" s="59" t="s">
        <v>631</v>
      </c>
      <c r="D742" s="116" t="s">
        <v>210</v>
      </c>
      <c r="E742" s="116" t="s">
        <v>211</v>
      </c>
      <c r="F742" s="117">
        <v>0.53573766</v>
      </c>
      <c r="G742" s="117">
        <v>0.11155548</v>
      </c>
      <c r="H742" s="74">
        <f t="shared" si="25"/>
        <v>3.802432475751079</v>
      </c>
      <c r="I742" s="118">
        <f t="shared" si="26"/>
        <v>2.8735040377260616E-5</v>
      </c>
      <c r="J742" s="119">
        <v>5.4348192500000003</v>
      </c>
      <c r="K742" s="119">
        <v>258.45357142857102</v>
      </c>
      <c r="M742"/>
      <c r="N742" s="161"/>
    </row>
    <row r="743" spans="1:14" ht="12.75" x14ac:dyDescent="0.2">
      <c r="A743" s="116" t="s">
        <v>2461</v>
      </c>
      <c r="B743" s="59" t="s">
        <v>245</v>
      </c>
      <c r="C743" s="59" t="s">
        <v>811</v>
      </c>
      <c r="D743" s="116" t="s">
        <v>209</v>
      </c>
      <c r="E743" s="116" t="s">
        <v>211</v>
      </c>
      <c r="F743" s="117">
        <v>0.53152036000000003</v>
      </c>
      <c r="G743" s="117">
        <v>0.14718899999999999</v>
      </c>
      <c r="H743" s="74">
        <f t="shared" si="25"/>
        <v>2.6111418652209069</v>
      </c>
      <c r="I743" s="118">
        <f t="shared" si="26"/>
        <v>2.8508839580058829E-5</v>
      </c>
      <c r="J743" s="119">
        <v>46.956305280000002</v>
      </c>
      <c r="K743" s="119">
        <v>83.341045454545494</v>
      </c>
      <c r="M743"/>
      <c r="N743" s="161"/>
    </row>
    <row r="744" spans="1:14" ht="12.75" x14ac:dyDescent="0.2">
      <c r="A744" s="116" t="s">
        <v>2482</v>
      </c>
      <c r="B744" s="59" t="s">
        <v>314</v>
      </c>
      <c r="C744" s="59" t="s">
        <v>811</v>
      </c>
      <c r="D744" s="116" t="s">
        <v>209</v>
      </c>
      <c r="E744" s="116" t="s">
        <v>933</v>
      </c>
      <c r="F744" s="117">
        <v>0.53008102000000001</v>
      </c>
      <c r="G744" s="117">
        <v>0.41937053699999999</v>
      </c>
      <c r="H744" s="74">
        <f t="shared" si="25"/>
        <v>0.26399203862049103</v>
      </c>
      <c r="I744" s="118">
        <f t="shared" si="26"/>
        <v>2.8431638561529337E-5</v>
      </c>
      <c r="J744" s="119">
        <v>17.680361690000002</v>
      </c>
      <c r="K744" s="119">
        <v>69.138136363636406</v>
      </c>
      <c r="M744"/>
      <c r="N744" s="161"/>
    </row>
    <row r="745" spans="1:14" ht="12.75" x14ac:dyDescent="0.2">
      <c r="A745" s="116" t="s">
        <v>1825</v>
      </c>
      <c r="B745" s="59" t="s">
        <v>1826</v>
      </c>
      <c r="C745" s="59" t="s">
        <v>272</v>
      </c>
      <c r="D745" s="116" t="s">
        <v>210</v>
      </c>
      <c r="E745" s="116" t="s">
        <v>211</v>
      </c>
      <c r="F745" s="117">
        <v>0.52647597000000002</v>
      </c>
      <c r="G745" s="117">
        <v>1.2759348100000001</v>
      </c>
      <c r="H745" s="74">
        <f t="shared" si="25"/>
        <v>-0.58738019695536015</v>
      </c>
      <c r="I745" s="118">
        <f t="shared" si="26"/>
        <v>2.8238276651313721E-5</v>
      </c>
      <c r="J745" s="119">
        <v>4.6577870130000001</v>
      </c>
      <c r="K745" s="119">
        <v>61.981590909090897</v>
      </c>
      <c r="M745"/>
      <c r="N745" s="161"/>
    </row>
    <row r="746" spans="1:14" ht="12.75" x14ac:dyDescent="0.2">
      <c r="A746" s="116" t="s">
        <v>1835</v>
      </c>
      <c r="B746" s="59" t="s">
        <v>1836</v>
      </c>
      <c r="C746" s="59" t="s">
        <v>272</v>
      </c>
      <c r="D746" s="116" t="s">
        <v>210</v>
      </c>
      <c r="E746" s="116" t="s">
        <v>211</v>
      </c>
      <c r="F746" s="117">
        <v>0.52397582500000006</v>
      </c>
      <c r="G746" s="117">
        <v>0.93637325999999999</v>
      </c>
      <c r="H746" s="74">
        <f t="shared" si="25"/>
        <v>-0.44041991865508834</v>
      </c>
      <c r="I746" s="118">
        <f t="shared" si="26"/>
        <v>2.8104177869600288E-5</v>
      </c>
      <c r="J746" s="119">
        <v>8.782038386</v>
      </c>
      <c r="K746" s="119">
        <v>57.866636363636403</v>
      </c>
      <c r="M746"/>
      <c r="N746" s="161"/>
    </row>
    <row r="747" spans="1:14" ht="12.75" x14ac:dyDescent="0.2">
      <c r="A747" s="116" t="s">
        <v>2301</v>
      </c>
      <c r="B747" s="59" t="s">
        <v>77</v>
      </c>
      <c r="C747" s="59" t="s">
        <v>805</v>
      </c>
      <c r="D747" s="116" t="s">
        <v>209</v>
      </c>
      <c r="E747" s="116" t="s">
        <v>2801</v>
      </c>
      <c r="F747" s="117">
        <v>0.51942129500000001</v>
      </c>
      <c r="G747" s="117">
        <v>0.20094001</v>
      </c>
      <c r="H747" s="74">
        <f t="shared" si="25"/>
        <v>1.5849570476282948</v>
      </c>
      <c r="I747" s="118">
        <f t="shared" si="26"/>
        <v>2.7859889268628226E-5</v>
      </c>
      <c r="J747" s="119">
        <v>64.621421240000004</v>
      </c>
      <c r="K747" s="119">
        <v>25.7515</v>
      </c>
      <c r="M747"/>
      <c r="N747" s="161"/>
    </row>
    <row r="748" spans="1:14" ht="12.75" x14ac:dyDescent="0.2">
      <c r="A748" s="116" t="s">
        <v>1794</v>
      </c>
      <c r="B748" s="59" t="s">
        <v>1795</v>
      </c>
      <c r="C748" s="59" t="s">
        <v>1788</v>
      </c>
      <c r="D748" s="116" t="s">
        <v>209</v>
      </c>
      <c r="E748" s="116" t="s">
        <v>933</v>
      </c>
      <c r="F748" s="117">
        <v>0.50812058000000004</v>
      </c>
      <c r="G748" s="117">
        <v>1.1631891000000001</v>
      </c>
      <c r="H748" s="74">
        <f t="shared" si="25"/>
        <v>-0.56316597189571327</v>
      </c>
      <c r="I748" s="118">
        <f t="shared" si="26"/>
        <v>2.725375957855396E-5</v>
      </c>
      <c r="J748" s="119">
        <v>6.6904573787999997</v>
      </c>
      <c r="K748" s="119">
        <v>33.935499999999998</v>
      </c>
      <c r="M748"/>
      <c r="N748" s="161"/>
    </row>
    <row r="749" spans="1:14" ht="12.75" x14ac:dyDescent="0.2">
      <c r="A749" s="116" t="s">
        <v>1810</v>
      </c>
      <c r="B749" s="116" t="s">
        <v>2690</v>
      </c>
      <c r="C749" s="59" t="s">
        <v>810</v>
      </c>
      <c r="D749" s="116" t="s">
        <v>761</v>
      </c>
      <c r="E749" s="116" t="s">
        <v>933</v>
      </c>
      <c r="F749" s="117">
        <v>0.50503385999999995</v>
      </c>
      <c r="G749" s="117">
        <v>2.1273753399999999</v>
      </c>
      <c r="H749" s="74">
        <f t="shared" si="25"/>
        <v>-0.76260237180336965</v>
      </c>
      <c r="I749" s="118">
        <f t="shared" si="26"/>
        <v>2.7088199024469894E-5</v>
      </c>
      <c r="J749" s="119">
        <v>265.71367055000002</v>
      </c>
      <c r="K749" s="119">
        <v>28.206409090909101</v>
      </c>
      <c r="M749"/>
      <c r="N749" s="161"/>
    </row>
    <row r="750" spans="1:14" ht="12.75" x14ac:dyDescent="0.2">
      <c r="A750" s="116" t="s">
        <v>2430</v>
      </c>
      <c r="B750" s="59" t="s">
        <v>623</v>
      </c>
      <c r="C750" s="59" t="s">
        <v>811</v>
      </c>
      <c r="D750" s="116" t="s">
        <v>209</v>
      </c>
      <c r="E750" s="116" t="s">
        <v>933</v>
      </c>
      <c r="F750" s="117">
        <v>0.50441596</v>
      </c>
      <c r="G750" s="117">
        <v>0.33066801500000004</v>
      </c>
      <c r="H750" s="74">
        <f t="shared" si="25"/>
        <v>0.52544527174785838</v>
      </c>
      <c r="I750" s="118">
        <f t="shared" si="26"/>
        <v>2.7055057091813696E-5</v>
      </c>
      <c r="J750" s="119">
        <v>36.557595340000006</v>
      </c>
      <c r="K750" s="119">
        <v>56.271272727272702</v>
      </c>
      <c r="M750"/>
      <c r="N750" s="161"/>
    </row>
    <row r="751" spans="1:14" ht="12.75" x14ac:dyDescent="0.2">
      <c r="A751" s="116" t="s">
        <v>2163</v>
      </c>
      <c r="B751" s="59" t="s">
        <v>338</v>
      </c>
      <c r="C751" s="59" t="s">
        <v>631</v>
      </c>
      <c r="D751" s="116" t="s">
        <v>209</v>
      </c>
      <c r="E751" s="116" t="s">
        <v>211</v>
      </c>
      <c r="F751" s="117">
        <v>0.49764701500000003</v>
      </c>
      <c r="G751" s="117">
        <v>0.78042701999999997</v>
      </c>
      <c r="H751" s="74">
        <f t="shared" si="25"/>
        <v>-0.36234010067975342</v>
      </c>
      <c r="I751" s="118">
        <f t="shared" si="26"/>
        <v>2.6691995238207109E-5</v>
      </c>
      <c r="J751" s="119">
        <v>37.946747095488007</v>
      </c>
      <c r="K751" s="119">
        <v>20.4567727272727</v>
      </c>
      <c r="M751"/>
      <c r="N751" s="161"/>
    </row>
    <row r="752" spans="1:14" ht="12.75" x14ac:dyDescent="0.2">
      <c r="A752" s="116" t="s">
        <v>1961</v>
      </c>
      <c r="B752" s="59" t="s">
        <v>213</v>
      </c>
      <c r="C752" s="59" t="s">
        <v>806</v>
      </c>
      <c r="D752" s="116" t="s">
        <v>209</v>
      </c>
      <c r="E752" s="116" t="s">
        <v>933</v>
      </c>
      <c r="F752" s="117">
        <v>0.48423419500000003</v>
      </c>
      <c r="G752" s="117">
        <v>0.78447283999999995</v>
      </c>
      <c r="H752" s="74">
        <f t="shared" ref="H752:H815" si="27">IF(ISERROR(F752/G752-1),"",IF((F752/G752-1)&gt;10000%,"",F752/G752-1))</f>
        <v>-0.38272662824120196</v>
      </c>
      <c r="I752" s="118">
        <f t="shared" si="26"/>
        <v>2.5972579835763816E-5</v>
      </c>
      <c r="J752" s="119">
        <v>16.814761659999998</v>
      </c>
      <c r="K752" s="119">
        <v>35.974545454545499</v>
      </c>
      <c r="M752"/>
      <c r="N752" s="161"/>
    </row>
    <row r="753" spans="1:14" ht="12.75" x14ac:dyDescent="0.2">
      <c r="A753" s="116" t="s">
        <v>2298</v>
      </c>
      <c r="B753" s="59" t="s">
        <v>891</v>
      </c>
      <c r="C753" s="59" t="s">
        <v>805</v>
      </c>
      <c r="D753" s="116" t="s">
        <v>209</v>
      </c>
      <c r="E753" s="116" t="s">
        <v>2801</v>
      </c>
      <c r="F753" s="117">
        <v>0.48395971900000001</v>
      </c>
      <c r="G753" s="117">
        <v>4.8570615740000003</v>
      </c>
      <c r="H753" s="74">
        <f t="shared" si="27"/>
        <v>-0.90035956686432572</v>
      </c>
      <c r="I753" s="118">
        <f t="shared" si="26"/>
        <v>2.5957857930750475E-5</v>
      </c>
      <c r="J753" s="119">
        <v>35.342449000000002</v>
      </c>
      <c r="K753" s="119">
        <v>29.232272727272701</v>
      </c>
      <c r="M753"/>
      <c r="N753" s="161"/>
    </row>
    <row r="754" spans="1:14" ht="12.75" x14ac:dyDescent="0.2">
      <c r="A754" s="116" t="s">
        <v>2303</v>
      </c>
      <c r="B754" s="59" t="s">
        <v>878</v>
      </c>
      <c r="C754" s="59" t="s">
        <v>805</v>
      </c>
      <c r="D754" s="116" t="s">
        <v>209</v>
      </c>
      <c r="E754" s="116" t="s">
        <v>933</v>
      </c>
      <c r="F754" s="117">
        <v>0.47750971000000003</v>
      </c>
      <c r="G754" s="117">
        <v>8.5041470000000008E-2</v>
      </c>
      <c r="H754" s="74">
        <f t="shared" si="27"/>
        <v>4.6150218240583092</v>
      </c>
      <c r="I754" s="118">
        <f t="shared" si="26"/>
        <v>2.5611902656580103E-5</v>
      </c>
      <c r="J754" s="119">
        <v>12.981000000000002</v>
      </c>
      <c r="K754" s="119">
        <v>12.371863636363599</v>
      </c>
      <c r="M754"/>
      <c r="N754" s="161"/>
    </row>
    <row r="755" spans="1:14" ht="12.75" x14ac:dyDescent="0.2">
      <c r="A755" s="116" t="s">
        <v>1904</v>
      </c>
      <c r="B755" s="59" t="s">
        <v>1443</v>
      </c>
      <c r="C755" s="59" t="s">
        <v>886</v>
      </c>
      <c r="D755" s="116" t="s">
        <v>210</v>
      </c>
      <c r="E755" s="116" t="s">
        <v>211</v>
      </c>
      <c r="F755" s="117">
        <v>0.47616959000000003</v>
      </c>
      <c r="G755" s="117">
        <v>1.2310344900000001</v>
      </c>
      <c r="H755" s="74">
        <f t="shared" si="27"/>
        <v>-0.61319557342377951</v>
      </c>
      <c r="I755" s="118">
        <f t="shared" si="26"/>
        <v>2.5540023441834634E-5</v>
      </c>
      <c r="J755" s="119">
        <v>123.658749272653</v>
      </c>
      <c r="K755" s="119">
        <v>22.243090909090899</v>
      </c>
      <c r="M755"/>
      <c r="N755" s="161"/>
    </row>
    <row r="756" spans="1:14" ht="12.75" x14ac:dyDescent="0.2">
      <c r="A756" s="116" t="s">
        <v>2288</v>
      </c>
      <c r="B756" s="59" t="s">
        <v>199</v>
      </c>
      <c r="C756" s="59" t="s">
        <v>805</v>
      </c>
      <c r="D756" s="116" t="s">
        <v>209</v>
      </c>
      <c r="E756" s="116" t="s">
        <v>2801</v>
      </c>
      <c r="F756" s="117">
        <v>0.47013330999999997</v>
      </c>
      <c r="G756" s="117">
        <v>2.3034223900000002</v>
      </c>
      <c r="H756" s="74">
        <f t="shared" si="27"/>
        <v>-0.79589791605698512</v>
      </c>
      <c r="I756" s="118">
        <f t="shared" si="26"/>
        <v>2.5216259102533842E-5</v>
      </c>
      <c r="J756" s="119">
        <v>38.536488320000004</v>
      </c>
      <c r="K756" s="119">
        <v>21.6063181818182</v>
      </c>
      <c r="M756"/>
      <c r="N756" s="161"/>
    </row>
    <row r="757" spans="1:14" ht="12.75" x14ac:dyDescent="0.2">
      <c r="A757" s="116" t="s">
        <v>1577</v>
      </c>
      <c r="B757" s="59" t="s">
        <v>1467</v>
      </c>
      <c r="C757" s="59" t="s">
        <v>631</v>
      </c>
      <c r="D757" s="116" t="s">
        <v>209</v>
      </c>
      <c r="E757" s="116" t="s">
        <v>933</v>
      </c>
      <c r="F757" s="117">
        <v>0.463969083</v>
      </c>
      <c r="G757" s="117">
        <v>0.91696689300000001</v>
      </c>
      <c r="H757" s="74">
        <f t="shared" si="27"/>
        <v>-0.4940176286168273</v>
      </c>
      <c r="I757" s="118">
        <f t="shared" si="26"/>
        <v>2.4885632146535269E-5</v>
      </c>
      <c r="J757" s="119">
        <v>25.079564369340002</v>
      </c>
      <c r="K757" s="119">
        <v>193.589272727273</v>
      </c>
      <c r="M757"/>
      <c r="N757" s="161"/>
    </row>
    <row r="758" spans="1:14" ht="12.75" x14ac:dyDescent="0.2">
      <c r="A758" s="116" t="s">
        <v>1728</v>
      </c>
      <c r="B758" s="59" t="s">
        <v>18</v>
      </c>
      <c r="C758" s="59" t="s">
        <v>810</v>
      </c>
      <c r="D758" s="116" t="s">
        <v>761</v>
      </c>
      <c r="E758" s="116" t="s">
        <v>211</v>
      </c>
      <c r="F758" s="117">
        <v>0.46077292999999997</v>
      </c>
      <c r="G758" s="117">
        <v>0.78173243000000003</v>
      </c>
      <c r="H758" s="74">
        <f t="shared" si="27"/>
        <v>-0.41057462589853166</v>
      </c>
      <c r="I758" s="118">
        <f t="shared" si="26"/>
        <v>2.4714202000095864E-5</v>
      </c>
      <c r="J758" s="119">
        <v>107.12944856</v>
      </c>
      <c r="K758" s="119">
        <v>9.5568636363636408</v>
      </c>
      <c r="M758"/>
      <c r="N758" s="161"/>
    </row>
    <row r="759" spans="1:14" ht="12.75" x14ac:dyDescent="0.2">
      <c r="A759" s="116" t="s">
        <v>2464</v>
      </c>
      <c r="B759" s="59" t="s">
        <v>215</v>
      </c>
      <c r="C759" s="59" t="s">
        <v>811</v>
      </c>
      <c r="D759" s="116" t="s">
        <v>209</v>
      </c>
      <c r="E759" s="116" t="s">
        <v>933</v>
      </c>
      <c r="F759" s="117">
        <v>0.45680474999999998</v>
      </c>
      <c r="G759" s="117">
        <v>1.7563503999999999</v>
      </c>
      <c r="H759" s="74">
        <f t="shared" si="27"/>
        <v>-0.73991251973410321</v>
      </c>
      <c r="I759" s="118">
        <f t="shared" si="26"/>
        <v>2.4501363103304034E-5</v>
      </c>
      <c r="J759" s="119">
        <v>62.571652610000001</v>
      </c>
      <c r="K759" s="119">
        <v>54.132181818181799</v>
      </c>
      <c r="M759"/>
      <c r="N759" s="161"/>
    </row>
    <row r="760" spans="1:14" ht="12.75" x14ac:dyDescent="0.2">
      <c r="A760" s="116" t="s">
        <v>2259</v>
      </c>
      <c r="B760" s="59" t="s">
        <v>182</v>
      </c>
      <c r="C760" s="59" t="s">
        <v>805</v>
      </c>
      <c r="D760" s="116" t="s">
        <v>209</v>
      </c>
      <c r="E760" s="116" t="s">
        <v>933</v>
      </c>
      <c r="F760" s="117">
        <v>0.45677435999999999</v>
      </c>
      <c r="G760" s="117">
        <v>5.9285100000000006E-3</v>
      </c>
      <c r="H760" s="74">
        <f t="shared" si="27"/>
        <v>76.047075909461228</v>
      </c>
      <c r="I760" s="118">
        <f t="shared" si="26"/>
        <v>2.449973309305412E-5</v>
      </c>
      <c r="J760" s="119">
        <v>27.792224999999998</v>
      </c>
      <c r="K760" s="119">
        <v>13.976409090909099</v>
      </c>
      <c r="M760"/>
      <c r="N760" s="161"/>
    </row>
    <row r="761" spans="1:14" ht="12.75" x14ac:dyDescent="0.2">
      <c r="A761" s="116" t="s">
        <v>1594</v>
      </c>
      <c r="B761" s="59" t="s">
        <v>900</v>
      </c>
      <c r="C761" s="59" t="s">
        <v>631</v>
      </c>
      <c r="D761" s="116" t="s">
        <v>209</v>
      </c>
      <c r="E761" s="116" t="s">
        <v>933</v>
      </c>
      <c r="F761" s="117">
        <v>0.45444784999999999</v>
      </c>
      <c r="G761" s="117">
        <v>1.2720830000000001E-2</v>
      </c>
      <c r="H761" s="74">
        <f t="shared" si="27"/>
        <v>34.724701139784116</v>
      </c>
      <c r="I761" s="118">
        <f t="shared" si="26"/>
        <v>2.4374947467962726E-5</v>
      </c>
      <c r="J761" s="119">
        <v>8.8917028825600006</v>
      </c>
      <c r="K761" s="119">
        <v>113.0885</v>
      </c>
      <c r="M761"/>
      <c r="N761" s="161"/>
    </row>
    <row r="762" spans="1:14" ht="12.75" x14ac:dyDescent="0.2">
      <c r="A762" s="116" t="s">
        <v>1858</v>
      </c>
      <c r="B762" s="59" t="s">
        <v>1015</v>
      </c>
      <c r="C762" s="59" t="s">
        <v>886</v>
      </c>
      <c r="D762" s="116" t="s">
        <v>210</v>
      </c>
      <c r="E762" s="116" t="s">
        <v>211</v>
      </c>
      <c r="F762" s="117">
        <v>0.45390268</v>
      </c>
      <c r="G762" s="117">
        <v>1.2916021299999998</v>
      </c>
      <c r="H762" s="74">
        <f t="shared" si="27"/>
        <v>-0.64857391494081851</v>
      </c>
      <c r="I762" s="118">
        <f t="shared" si="26"/>
        <v>2.4345706510807555E-5</v>
      </c>
      <c r="J762" s="119">
        <v>38.023332029999999</v>
      </c>
      <c r="K762" s="119">
        <v>41.251954545454502</v>
      </c>
      <c r="M762"/>
      <c r="N762" s="161"/>
    </row>
    <row r="763" spans="1:14" ht="12.75" x14ac:dyDescent="0.2">
      <c r="A763" s="116" t="s">
        <v>2726</v>
      </c>
      <c r="B763" s="59" t="s">
        <v>875</v>
      </c>
      <c r="C763" s="59" t="s">
        <v>805</v>
      </c>
      <c r="D763" s="116" t="s">
        <v>209</v>
      </c>
      <c r="E763" s="116" t="s">
        <v>2801</v>
      </c>
      <c r="F763" s="117">
        <v>0.45351635200000001</v>
      </c>
      <c r="G763" s="117">
        <v>1.59313733</v>
      </c>
      <c r="H763" s="74">
        <f t="shared" si="27"/>
        <v>-0.71533128785576827</v>
      </c>
      <c r="I763" s="118">
        <f t="shared" si="26"/>
        <v>2.4324985266982983E-5</v>
      </c>
      <c r="J763" s="119">
        <v>106.235651</v>
      </c>
      <c r="K763" s="119">
        <v>16.482727272727299</v>
      </c>
      <c r="M763"/>
      <c r="N763" s="161"/>
    </row>
    <row r="764" spans="1:14" ht="12.75" x14ac:dyDescent="0.2">
      <c r="A764" s="116" t="s">
        <v>2299</v>
      </c>
      <c r="B764" s="116" t="s">
        <v>301</v>
      </c>
      <c r="C764" s="116" t="s">
        <v>805</v>
      </c>
      <c r="D764" s="116" t="s">
        <v>209</v>
      </c>
      <c r="E764" s="116" t="s">
        <v>2801</v>
      </c>
      <c r="F764" s="117">
        <v>0.45343197200000002</v>
      </c>
      <c r="G764" s="117">
        <v>0.448036622</v>
      </c>
      <c r="H764" s="74">
        <f t="shared" si="27"/>
        <v>1.2042207567577012E-2</v>
      </c>
      <c r="I764" s="118">
        <f t="shared" si="26"/>
        <v>2.4320459427401288E-5</v>
      </c>
      <c r="J764" s="119">
        <v>105.68438822200001</v>
      </c>
      <c r="K764" s="119">
        <v>12.6667272727273</v>
      </c>
      <c r="M764"/>
      <c r="N764" s="161"/>
    </row>
    <row r="765" spans="1:14" ht="12.75" x14ac:dyDescent="0.2">
      <c r="A765" s="116" t="s">
        <v>2457</v>
      </c>
      <c r="B765" s="59" t="s">
        <v>830</v>
      </c>
      <c r="C765" s="59" t="s">
        <v>811</v>
      </c>
      <c r="D765" s="116" t="s">
        <v>209</v>
      </c>
      <c r="E765" s="116" t="s">
        <v>211</v>
      </c>
      <c r="F765" s="117">
        <v>0.44530919000000002</v>
      </c>
      <c r="G765" s="117">
        <v>0.40438626999999999</v>
      </c>
      <c r="H765" s="74">
        <f t="shared" si="27"/>
        <v>0.10119760000753741</v>
      </c>
      <c r="I765" s="118">
        <f t="shared" si="26"/>
        <v>2.3884782628526097E-5</v>
      </c>
      <c r="J765" s="119">
        <v>78.13756312000001</v>
      </c>
      <c r="K765" s="119">
        <v>77.623772727272694</v>
      </c>
      <c r="M765"/>
      <c r="N765" s="161"/>
    </row>
    <row r="766" spans="1:14" ht="12.75" x14ac:dyDescent="0.2">
      <c r="A766" s="116" t="s">
        <v>1962</v>
      </c>
      <c r="B766" s="59" t="s">
        <v>512</v>
      </c>
      <c r="C766" s="59" t="s">
        <v>806</v>
      </c>
      <c r="D766" s="116" t="s">
        <v>209</v>
      </c>
      <c r="E766" s="116" t="s">
        <v>933</v>
      </c>
      <c r="F766" s="117">
        <v>0.44402745599999999</v>
      </c>
      <c r="G766" s="117">
        <v>0.32684912699999996</v>
      </c>
      <c r="H766" s="74">
        <f t="shared" si="27"/>
        <v>0.35850892451672367</v>
      </c>
      <c r="I766" s="118">
        <f t="shared" si="26"/>
        <v>2.3816035028734606E-5</v>
      </c>
      <c r="J766" s="119">
        <v>13.487552259999999</v>
      </c>
      <c r="K766" s="119">
        <v>59.549318181818201</v>
      </c>
      <c r="M766"/>
      <c r="N766" s="161"/>
    </row>
    <row r="767" spans="1:14" ht="12.75" x14ac:dyDescent="0.2">
      <c r="A767" s="116" t="s">
        <v>2174</v>
      </c>
      <c r="B767" s="59" t="s">
        <v>1226</v>
      </c>
      <c r="C767" s="59" t="s">
        <v>631</v>
      </c>
      <c r="D767" s="116" t="s">
        <v>209</v>
      </c>
      <c r="E767" s="116" t="s">
        <v>933</v>
      </c>
      <c r="F767" s="117">
        <v>0.44393698999999998</v>
      </c>
      <c r="G767" s="117">
        <v>1.67616126</v>
      </c>
      <c r="H767" s="74">
        <f t="shared" si="27"/>
        <v>-0.73514661113215318</v>
      </c>
      <c r="I767" s="118">
        <f t="shared" si="26"/>
        <v>2.3811182758011713E-5</v>
      </c>
      <c r="J767" s="119">
        <v>0</v>
      </c>
      <c r="K767" s="119">
        <v>35.650357142857104</v>
      </c>
      <c r="M767"/>
      <c r="N767" s="161"/>
    </row>
    <row r="768" spans="1:14" ht="12.75" x14ac:dyDescent="0.2">
      <c r="A768" s="116" t="s">
        <v>1671</v>
      </c>
      <c r="B768" s="59" t="s">
        <v>1462</v>
      </c>
      <c r="C768" s="59" t="s">
        <v>810</v>
      </c>
      <c r="D768" s="116" t="s">
        <v>761</v>
      </c>
      <c r="E768" s="116" t="s">
        <v>211</v>
      </c>
      <c r="F768" s="117">
        <v>0.44259725999999999</v>
      </c>
      <c r="G768" s="117">
        <v>2.9981584900000002</v>
      </c>
      <c r="H768" s="74">
        <f t="shared" si="27"/>
        <v>-0.85237696356739301</v>
      </c>
      <c r="I768" s="118">
        <f t="shared" si="26"/>
        <v>2.3739324461462937E-5</v>
      </c>
      <c r="J768" s="119">
        <v>92.312163632509211</v>
      </c>
      <c r="K768" s="119">
        <v>75.419227272727298</v>
      </c>
      <c r="M768"/>
      <c r="N768" s="161"/>
    </row>
    <row r="769" spans="1:14" ht="12.75" x14ac:dyDescent="0.2">
      <c r="A769" s="116" t="s">
        <v>1683</v>
      </c>
      <c r="B769" s="59" t="s">
        <v>849</v>
      </c>
      <c r="C769" s="59" t="s">
        <v>810</v>
      </c>
      <c r="D769" s="116" t="s">
        <v>210</v>
      </c>
      <c r="E769" s="116" t="s">
        <v>211</v>
      </c>
      <c r="F769" s="117">
        <v>0.43642578999999998</v>
      </c>
      <c r="G769" s="117">
        <v>3.4129106499999997</v>
      </c>
      <c r="H769" s="74">
        <f t="shared" si="27"/>
        <v>-0.8721250466958459</v>
      </c>
      <c r="I769" s="118">
        <f t="shared" si="26"/>
        <v>2.3408309017006313E-5</v>
      </c>
      <c r="J769" s="119">
        <v>1141.9477236054615</v>
      </c>
      <c r="K769" s="119">
        <v>23.605227272727301</v>
      </c>
      <c r="M769"/>
      <c r="N769" s="161"/>
    </row>
    <row r="770" spans="1:14" ht="12.75" x14ac:dyDescent="0.2">
      <c r="A770" s="116" t="s">
        <v>2130</v>
      </c>
      <c r="B770" s="59" t="s">
        <v>759</v>
      </c>
      <c r="C770" s="59" t="s">
        <v>472</v>
      </c>
      <c r="D770" s="116" t="s">
        <v>209</v>
      </c>
      <c r="E770" s="116" t="s">
        <v>933</v>
      </c>
      <c r="F770" s="117">
        <v>0.43527042999999999</v>
      </c>
      <c r="G770" s="117">
        <v>0.48363846999999999</v>
      </c>
      <c r="H770" s="74">
        <f t="shared" si="27"/>
        <v>-0.10000866969908329</v>
      </c>
      <c r="I770" s="118">
        <f t="shared" si="26"/>
        <v>2.334633966385262E-5</v>
      </c>
      <c r="J770" s="119">
        <v>6.2059419199999999</v>
      </c>
      <c r="K770" s="119">
        <v>184.62649999999999</v>
      </c>
      <c r="M770"/>
      <c r="N770" s="161"/>
    </row>
    <row r="771" spans="1:14" ht="12.75" x14ac:dyDescent="0.2">
      <c r="A771" s="116" t="s">
        <v>2292</v>
      </c>
      <c r="B771" s="59" t="s">
        <v>201</v>
      </c>
      <c r="C771" s="59" t="s">
        <v>805</v>
      </c>
      <c r="D771" s="116" t="s">
        <v>209</v>
      </c>
      <c r="E771" s="116" t="s">
        <v>2801</v>
      </c>
      <c r="F771" s="117">
        <v>0.43497000000000002</v>
      </c>
      <c r="G771" s="117">
        <v>0.65638630000000009</v>
      </c>
      <c r="H771" s="74">
        <f t="shared" si="27"/>
        <v>-0.33732620562007465</v>
      </c>
      <c r="I771" s="118">
        <f t="shared" si="26"/>
        <v>2.333022567966764E-5</v>
      </c>
      <c r="J771" s="119">
        <v>34.61652909</v>
      </c>
      <c r="K771" s="119">
        <v>21.060681818181799</v>
      </c>
      <c r="M771"/>
      <c r="N771" s="161"/>
    </row>
    <row r="772" spans="1:14" ht="12.75" x14ac:dyDescent="0.2">
      <c r="A772" s="116" t="s">
        <v>2182</v>
      </c>
      <c r="B772" s="59" t="s">
        <v>890</v>
      </c>
      <c r="C772" s="59" t="s">
        <v>889</v>
      </c>
      <c r="D772" s="116" t="s">
        <v>209</v>
      </c>
      <c r="E772" s="116" t="s">
        <v>933</v>
      </c>
      <c r="F772" s="117">
        <v>0.42974804</v>
      </c>
      <c r="G772" s="117">
        <v>1.58520891</v>
      </c>
      <c r="H772" s="74">
        <f t="shared" si="27"/>
        <v>-0.72890132190841639</v>
      </c>
      <c r="I772" s="118">
        <f t="shared" si="26"/>
        <v>2.305013853505951E-5</v>
      </c>
      <c r="J772" s="119">
        <v>59.46308552</v>
      </c>
      <c r="K772" s="119">
        <v>31.610363636363601</v>
      </c>
      <c r="M772"/>
      <c r="N772" s="161"/>
    </row>
    <row r="773" spans="1:14" ht="12.75" x14ac:dyDescent="0.2">
      <c r="A773" s="116" t="s">
        <v>3157</v>
      </c>
      <c r="B773" s="59" t="s">
        <v>3158</v>
      </c>
      <c r="C773" s="59" t="s">
        <v>3163</v>
      </c>
      <c r="D773" s="116" t="s">
        <v>210</v>
      </c>
      <c r="E773" s="116" t="s">
        <v>933</v>
      </c>
      <c r="F773" s="117">
        <v>0.42407790000000001</v>
      </c>
      <c r="G773" s="117">
        <v>1.833E-3</v>
      </c>
      <c r="H773" s="74" t="str">
        <f t="shared" si="27"/>
        <v/>
      </c>
      <c r="I773" s="118">
        <f t="shared" si="26"/>
        <v>2.2746012627904282E-5</v>
      </c>
      <c r="J773" s="119">
        <v>82.718999999999994</v>
      </c>
      <c r="K773" s="119">
        <v>288.36033333333302</v>
      </c>
      <c r="M773"/>
      <c r="N773" s="161"/>
    </row>
    <row r="774" spans="1:14" ht="12.75" x14ac:dyDescent="0.2">
      <c r="A774" s="116" t="s">
        <v>1809</v>
      </c>
      <c r="B774" s="116" t="s">
        <v>2691</v>
      </c>
      <c r="C774" s="59" t="s">
        <v>810</v>
      </c>
      <c r="D774" s="116" t="s">
        <v>761</v>
      </c>
      <c r="E774" s="116" t="s">
        <v>933</v>
      </c>
      <c r="F774" s="117">
        <v>0.42347268999999998</v>
      </c>
      <c r="G774" s="117">
        <v>0.9654233000000001</v>
      </c>
      <c r="H774" s="74">
        <f t="shared" si="27"/>
        <v>-0.56136060731080351</v>
      </c>
      <c r="I774" s="118">
        <f t="shared" si="26"/>
        <v>2.2713551341186594E-5</v>
      </c>
      <c r="J774" s="119">
        <v>213.48150375</v>
      </c>
      <c r="K774" s="119">
        <v>21.635863636363599</v>
      </c>
      <c r="M774"/>
      <c r="N774" s="161"/>
    </row>
    <row r="775" spans="1:14" ht="12.75" x14ac:dyDescent="0.2">
      <c r="A775" s="116" t="s">
        <v>1703</v>
      </c>
      <c r="B775" s="59" t="s">
        <v>490</v>
      </c>
      <c r="C775" s="59" t="s">
        <v>810</v>
      </c>
      <c r="D775" s="116" t="s">
        <v>210</v>
      </c>
      <c r="E775" s="116" t="s">
        <v>211</v>
      </c>
      <c r="F775" s="117">
        <v>0.420166765</v>
      </c>
      <c r="G775" s="117">
        <v>0.74666734000000001</v>
      </c>
      <c r="H775" s="74">
        <f t="shared" si="27"/>
        <v>-0.437277161473274</v>
      </c>
      <c r="I775" s="118">
        <f t="shared" ref="I775:I838" si="28">F775/$F$1065</f>
        <v>2.2536233419651648E-5</v>
      </c>
      <c r="J775" s="119">
        <v>63.729374186625108</v>
      </c>
      <c r="K775" s="119">
        <v>40.5699545454545</v>
      </c>
      <c r="M775"/>
      <c r="N775" s="161"/>
    </row>
    <row r="776" spans="1:14" ht="12.75" x14ac:dyDescent="0.2">
      <c r="A776" s="116" t="s">
        <v>2173</v>
      </c>
      <c r="B776" s="59" t="s">
        <v>267</v>
      </c>
      <c r="C776" s="59" t="s">
        <v>272</v>
      </c>
      <c r="D776" s="116" t="s">
        <v>761</v>
      </c>
      <c r="E776" s="116" t="s">
        <v>211</v>
      </c>
      <c r="F776" s="117">
        <v>0.41983115999999998</v>
      </c>
      <c r="G776" s="117">
        <v>2.0323586599999999</v>
      </c>
      <c r="H776" s="74">
        <f t="shared" si="27"/>
        <v>-0.79342663858356577</v>
      </c>
      <c r="I776" s="118">
        <f t="shared" si="28"/>
        <v>2.2518232775034261E-5</v>
      </c>
      <c r="J776" s="119">
        <v>23.054608373699999</v>
      </c>
      <c r="K776" s="119">
        <v>43.2262272727273</v>
      </c>
      <c r="M776"/>
      <c r="N776" s="161"/>
    </row>
    <row r="777" spans="1:14" ht="12.75" x14ac:dyDescent="0.2">
      <c r="A777" s="116" t="s">
        <v>2560</v>
      </c>
      <c r="B777" s="59" t="s">
        <v>2561</v>
      </c>
      <c r="C777" s="59" t="s">
        <v>631</v>
      </c>
      <c r="D777" s="116" t="s">
        <v>210</v>
      </c>
      <c r="E777" s="116" t="s">
        <v>933</v>
      </c>
      <c r="F777" s="117">
        <v>0.41035396000000002</v>
      </c>
      <c r="G777" s="117">
        <v>0.32273656000000001</v>
      </c>
      <c r="H777" s="74">
        <f t="shared" si="27"/>
        <v>0.27148272262677642</v>
      </c>
      <c r="I777" s="118">
        <f t="shared" si="28"/>
        <v>2.2009909868141038E-5</v>
      </c>
      <c r="J777" s="119">
        <v>28.957001032400001</v>
      </c>
      <c r="K777" s="119">
        <v>44.2528636363636</v>
      </c>
      <c r="M777"/>
      <c r="N777" s="161"/>
    </row>
    <row r="778" spans="1:14" ht="12.75" x14ac:dyDescent="0.2">
      <c r="A778" s="116" t="s">
        <v>2463</v>
      </c>
      <c r="B778" s="59" t="s">
        <v>1607</v>
      </c>
      <c r="C778" s="59" t="s">
        <v>811</v>
      </c>
      <c r="D778" s="116" t="s">
        <v>209</v>
      </c>
      <c r="E778" s="116" t="s">
        <v>933</v>
      </c>
      <c r="F778" s="117">
        <v>0.40981321000000004</v>
      </c>
      <c r="G778" s="117">
        <v>6.7537999999999999E-3</v>
      </c>
      <c r="H778" s="74">
        <f t="shared" si="27"/>
        <v>59.678908170215294</v>
      </c>
      <c r="I778" s="118">
        <f t="shared" si="28"/>
        <v>2.198090598388171E-5</v>
      </c>
      <c r="J778" s="119">
        <v>2.8145857200000002</v>
      </c>
      <c r="K778" s="119">
        <v>151.097045454545</v>
      </c>
      <c r="M778"/>
      <c r="N778" s="161"/>
    </row>
    <row r="779" spans="1:14" ht="12.75" x14ac:dyDescent="0.2">
      <c r="A779" s="116" t="s">
        <v>1730</v>
      </c>
      <c r="B779" s="59" t="s">
        <v>5</v>
      </c>
      <c r="C779" s="59" t="s">
        <v>810</v>
      </c>
      <c r="D779" s="116" t="s">
        <v>761</v>
      </c>
      <c r="E779" s="116" t="s">
        <v>933</v>
      </c>
      <c r="F779" s="117">
        <v>0.40768828200000001</v>
      </c>
      <c r="G779" s="117">
        <v>4.2767241399999998</v>
      </c>
      <c r="H779" s="74">
        <f t="shared" si="27"/>
        <v>-0.90467276619810222</v>
      </c>
      <c r="I779" s="118">
        <f t="shared" si="28"/>
        <v>2.1866932491932734E-5</v>
      </c>
      <c r="J779" s="119">
        <v>77.046951208657504</v>
      </c>
      <c r="K779" s="119">
        <v>59.784500000000001</v>
      </c>
      <c r="M779"/>
      <c r="N779" s="161"/>
    </row>
    <row r="780" spans="1:14" ht="12.75" x14ac:dyDescent="0.2">
      <c r="A780" s="116" t="s">
        <v>1827</v>
      </c>
      <c r="B780" s="59" t="s">
        <v>1828</v>
      </c>
      <c r="C780" s="59" t="s">
        <v>272</v>
      </c>
      <c r="D780" s="116" t="s">
        <v>210</v>
      </c>
      <c r="E780" s="116" t="s">
        <v>211</v>
      </c>
      <c r="F780" s="117">
        <v>0.39651834999999996</v>
      </c>
      <c r="G780" s="117">
        <v>1.2041891200000001</v>
      </c>
      <c r="H780" s="74">
        <f t="shared" si="27"/>
        <v>-0.67071754476572587</v>
      </c>
      <c r="I780" s="118">
        <f t="shared" si="28"/>
        <v>2.1267817531391683E-5</v>
      </c>
      <c r="J780" s="119">
        <v>13.422766873099999</v>
      </c>
      <c r="K780" s="119">
        <v>40.3498181818182</v>
      </c>
      <c r="M780"/>
      <c r="N780" s="161"/>
    </row>
    <row r="781" spans="1:14" ht="12.75" x14ac:dyDescent="0.2">
      <c r="A781" s="116" t="s">
        <v>1801</v>
      </c>
      <c r="B781" s="59" t="s">
        <v>269</v>
      </c>
      <c r="C781" s="59" t="s">
        <v>272</v>
      </c>
      <c r="D781" s="116" t="s">
        <v>210</v>
      </c>
      <c r="E781" s="116" t="s">
        <v>211</v>
      </c>
      <c r="F781" s="117">
        <v>0.39514500000000002</v>
      </c>
      <c r="G781" s="117">
        <v>0.76860919999999999</v>
      </c>
      <c r="H781" s="74">
        <f t="shared" si="27"/>
        <v>-0.4858960834712881</v>
      </c>
      <c r="I781" s="118">
        <f t="shared" si="28"/>
        <v>2.1194155979015264E-5</v>
      </c>
      <c r="J781" s="119">
        <v>355.9415453419</v>
      </c>
      <c r="K781" s="119">
        <v>26.678863636363602</v>
      </c>
      <c r="M781"/>
      <c r="N781" s="161"/>
    </row>
    <row r="782" spans="1:14" ht="12.75" x14ac:dyDescent="0.2">
      <c r="A782" s="116" t="s">
        <v>2491</v>
      </c>
      <c r="B782" s="59" t="s">
        <v>1608</v>
      </c>
      <c r="C782" s="59" t="s">
        <v>811</v>
      </c>
      <c r="D782" s="116" t="s">
        <v>209</v>
      </c>
      <c r="E782" s="116" t="s">
        <v>933</v>
      </c>
      <c r="F782" s="117">
        <v>0.39222781000000001</v>
      </c>
      <c r="G782" s="117">
        <v>4.38574E-3</v>
      </c>
      <c r="H782" s="74">
        <f t="shared" si="27"/>
        <v>88.432526779973287</v>
      </c>
      <c r="I782" s="118">
        <f t="shared" si="28"/>
        <v>2.103768840412396E-5</v>
      </c>
      <c r="J782" s="119">
        <v>3.6675368700000002</v>
      </c>
      <c r="K782" s="119">
        <v>144.078454545455</v>
      </c>
      <c r="M782"/>
      <c r="N782" s="161"/>
    </row>
    <row r="783" spans="1:14" ht="12.75" x14ac:dyDescent="0.2">
      <c r="A783" s="116" t="s">
        <v>1992</v>
      </c>
      <c r="B783" s="59" t="s">
        <v>417</v>
      </c>
      <c r="C783" s="59" t="s">
        <v>806</v>
      </c>
      <c r="D783" s="116" t="s">
        <v>209</v>
      </c>
      <c r="E783" s="116" t="s">
        <v>933</v>
      </c>
      <c r="F783" s="117">
        <v>0.39211374999999998</v>
      </c>
      <c r="G783" s="117">
        <v>0.66554367000000003</v>
      </c>
      <c r="H783" s="74">
        <f t="shared" si="27"/>
        <v>-0.41083693275904798</v>
      </c>
      <c r="I783" s="118">
        <f t="shared" si="28"/>
        <v>2.1031570636137608E-5</v>
      </c>
      <c r="J783" s="119">
        <v>15.78807939</v>
      </c>
      <c r="K783" s="119">
        <v>12.3854545454545</v>
      </c>
      <c r="M783"/>
      <c r="N783" s="161"/>
    </row>
    <row r="784" spans="1:14" ht="12.75" x14ac:dyDescent="0.2">
      <c r="A784" s="116" t="s">
        <v>1504</v>
      </c>
      <c r="B784" s="59" t="s">
        <v>893</v>
      </c>
      <c r="C784" s="59" t="s">
        <v>147</v>
      </c>
      <c r="D784" s="116" t="s">
        <v>761</v>
      </c>
      <c r="E784" s="116" t="s">
        <v>211</v>
      </c>
      <c r="F784" s="117">
        <v>0.39075273799999999</v>
      </c>
      <c r="G784" s="117">
        <v>1.266739372</v>
      </c>
      <c r="H784" s="74">
        <f t="shared" si="27"/>
        <v>-0.6915287022435741</v>
      </c>
      <c r="I784" s="118">
        <f t="shared" si="28"/>
        <v>2.0958570849686279E-5</v>
      </c>
      <c r="J784" s="119">
        <v>60.646400469</v>
      </c>
      <c r="K784" s="119">
        <v>18.967454545454501</v>
      </c>
      <c r="M784"/>
      <c r="N784" s="161"/>
    </row>
    <row r="785" spans="1:14" ht="12.75" x14ac:dyDescent="0.2">
      <c r="A785" s="116" t="s">
        <v>2284</v>
      </c>
      <c r="B785" s="59" t="s">
        <v>1609</v>
      </c>
      <c r="C785" s="59" t="s">
        <v>805</v>
      </c>
      <c r="D785" s="116" t="s">
        <v>209</v>
      </c>
      <c r="E785" s="116" t="s">
        <v>2801</v>
      </c>
      <c r="F785" s="117">
        <v>0.38361086</v>
      </c>
      <c r="G785" s="117">
        <v>0.4708328</v>
      </c>
      <c r="H785" s="74">
        <f t="shared" si="27"/>
        <v>-0.18525034789419936</v>
      </c>
      <c r="I785" s="118">
        <f t="shared" si="28"/>
        <v>2.0575506211856882E-5</v>
      </c>
      <c r="J785" s="119">
        <v>11.002894019999999</v>
      </c>
      <c r="K785" s="119">
        <v>13.8211363636364</v>
      </c>
      <c r="M785"/>
      <c r="N785" s="161"/>
    </row>
    <row r="786" spans="1:14" ht="12.75" x14ac:dyDescent="0.2">
      <c r="A786" s="116" t="s">
        <v>2724</v>
      </c>
      <c r="B786" s="59" t="s">
        <v>32</v>
      </c>
      <c r="C786" s="59" t="s">
        <v>810</v>
      </c>
      <c r="D786" s="116" t="s">
        <v>761</v>
      </c>
      <c r="E786" s="116" t="s">
        <v>211</v>
      </c>
      <c r="F786" s="117">
        <v>0.37950099200000004</v>
      </c>
      <c r="G786" s="117">
        <v>3.216635294</v>
      </c>
      <c r="H786" s="74">
        <f t="shared" si="27"/>
        <v>-0.88201926630977268</v>
      </c>
      <c r="I786" s="118">
        <f t="shared" si="28"/>
        <v>2.0355067680570486E-5</v>
      </c>
      <c r="J786" s="119">
        <v>65.212110078168507</v>
      </c>
      <c r="K786" s="119">
        <v>65.492909090909095</v>
      </c>
      <c r="M786"/>
      <c r="N786" s="161"/>
    </row>
    <row r="787" spans="1:14" ht="12.75" x14ac:dyDescent="0.2">
      <c r="A787" s="116" t="s">
        <v>2442</v>
      </c>
      <c r="B787" s="59" t="s">
        <v>550</v>
      </c>
      <c r="C787" s="59" t="s">
        <v>811</v>
      </c>
      <c r="D787" s="116" t="s">
        <v>209</v>
      </c>
      <c r="E787" s="116" t="s">
        <v>933</v>
      </c>
      <c r="F787" s="117">
        <v>0.37450146999999995</v>
      </c>
      <c r="G787" s="117">
        <v>1.4098321299999999</v>
      </c>
      <c r="H787" s="74">
        <f t="shared" si="27"/>
        <v>-0.73436449487074751</v>
      </c>
      <c r="I787" s="118">
        <f t="shared" si="28"/>
        <v>2.0086911309900173E-5</v>
      </c>
      <c r="J787" s="119">
        <v>25.30065093</v>
      </c>
      <c r="K787" s="119">
        <v>28.073499999999999</v>
      </c>
      <c r="M787"/>
      <c r="N787" s="161"/>
    </row>
    <row r="788" spans="1:14" ht="12.75" x14ac:dyDescent="0.2">
      <c r="A788" s="116" t="s">
        <v>1960</v>
      </c>
      <c r="B788" s="116" t="s">
        <v>385</v>
      </c>
      <c r="C788" s="116" t="s">
        <v>806</v>
      </c>
      <c r="D788" s="116" t="s">
        <v>209</v>
      </c>
      <c r="E788" s="116" t="s">
        <v>933</v>
      </c>
      <c r="F788" s="117">
        <v>0.37246151</v>
      </c>
      <c r="G788" s="117">
        <v>0.14913815</v>
      </c>
      <c r="H788" s="74">
        <f t="shared" si="27"/>
        <v>1.4974261112934553</v>
      </c>
      <c r="I788" s="118">
        <f t="shared" si="28"/>
        <v>1.9977495195737143E-5</v>
      </c>
      <c r="J788" s="119">
        <v>44.097286270000005</v>
      </c>
      <c r="K788" s="119">
        <v>18.700590909090899</v>
      </c>
      <c r="M788"/>
      <c r="N788" s="161"/>
    </row>
    <row r="789" spans="1:14" ht="12.75" x14ac:dyDescent="0.2">
      <c r="A789" s="116" t="s">
        <v>3137</v>
      </c>
      <c r="B789" s="59" t="s">
        <v>3138</v>
      </c>
      <c r="C789" s="59" t="s">
        <v>147</v>
      </c>
      <c r="D789" s="116" t="s">
        <v>761</v>
      </c>
      <c r="E789" s="116" t="s">
        <v>211</v>
      </c>
      <c r="F789" s="117">
        <v>0.37140508</v>
      </c>
      <c r="G789" s="117">
        <v>0.12548757000000002</v>
      </c>
      <c r="H789" s="74">
        <f t="shared" si="27"/>
        <v>1.9596961675168298</v>
      </c>
      <c r="I789" s="118">
        <f t="shared" si="28"/>
        <v>1.992083209181096E-5</v>
      </c>
      <c r="J789" s="119">
        <v>43.423198343999999</v>
      </c>
      <c r="K789" s="119">
        <v>88.230409090909106</v>
      </c>
      <c r="M789"/>
      <c r="N789" s="161"/>
    </row>
    <row r="790" spans="1:14" ht="12.75" x14ac:dyDescent="0.2">
      <c r="A790" s="116" t="s">
        <v>2455</v>
      </c>
      <c r="B790" s="59" t="s">
        <v>218</v>
      </c>
      <c r="C790" s="59" t="s">
        <v>811</v>
      </c>
      <c r="D790" s="116" t="s">
        <v>209</v>
      </c>
      <c r="E790" s="116" t="s">
        <v>211</v>
      </c>
      <c r="F790" s="117">
        <v>0.370162555</v>
      </c>
      <c r="G790" s="117">
        <v>0.61981259900000008</v>
      </c>
      <c r="H790" s="74">
        <f t="shared" si="27"/>
        <v>-0.40278310638212766</v>
      </c>
      <c r="I790" s="118">
        <f t="shared" si="28"/>
        <v>1.9854187521696633E-5</v>
      </c>
      <c r="J790" s="119">
        <v>239.73371950000001</v>
      </c>
      <c r="K790" s="119">
        <v>41.509227272727301</v>
      </c>
      <c r="M790"/>
      <c r="N790" s="161"/>
    </row>
    <row r="791" spans="1:14" ht="12.75" x14ac:dyDescent="0.2">
      <c r="A791" s="116" t="s">
        <v>2841</v>
      </c>
      <c r="B791" s="59" t="s">
        <v>2842</v>
      </c>
      <c r="C791" s="59" t="s">
        <v>889</v>
      </c>
      <c r="D791" s="116" t="s">
        <v>209</v>
      </c>
      <c r="E791" s="116" t="s">
        <v>933</v>
      </c>
      <c r="F791" s="117">
        <v>0.36958791999999996</v>
      </c>
      <c r="G791" s="117">
        <v>0.17245686999999998</v>
      </c>
      <c r="H791" s="74">
        <f t="shared" si="27"/>
        <v>1.1430744974091205</v>
      </c>
      <c r="I791" s="118">
        <f t="shared" si="28"/>
        <v>1.9823366167963189E-5</v>
      </c>
      <c r="J791" s="119">
        <v>58.672737600000005</v>
      </c>
      <c r="K791" s="119">
        <v>22.3096363636364</v>
      </c>
      <c r="M791"/>
      <c r="N791" s="161"/>
    </row>
    <row r="792" spans="1:14" ht="12.75" x14ac:dyDescent="0.2">
      <c r="A792" s="116" t="s">
        <v>465</v>
      </c>
      <c r="B792" s="59" t="s">
        <v>61</v>
      </c>
      <c r="C792" s="59" t="s">
        <v>472</v>
      </c>
      <c r="D792" s="116" t="s">
        <v>209</v>
      </c>
      <c r="E792" s="116" t="s">
        <v>933</v>
      </c>
      <c r="F792" s="117">
        <v>0.36898860999999999</v>
      </c>
      <c r="G792" s="117">
        <v>0.185238283</v>
      </c>
      <c r="H792" s="74">
        <f t="shared" si="27"/>
        <v>0.99196734078991655</v>
      </c>
      <c r="I792" s="118">
        <f t="shared" si="28"/>
        <v>1.979122133601597E-5</v>
      </c>
      <c r="J792" s="119">
        <v>23.041359249999999</v>
      </c>
      <c r="K792" s="119">
        <v>229.57572727272699</v>
      </c>
      <c r="M792"/>
      <c r="N792" s="161"/>
    </row>
    <row r="793" spans="1:14" ht="12.75" x14ac:dyDescent="0.2">
      <c r="A793" s="116" t="s">
        <v>2353</v>
      </c>
      <c r="B793" s="59" t="s">
        <v>2354</v>
      </c>
      <c r="C793" s="59" t="s">
        <v>805</v>
      </c>
      <c r="D793" s="116" t="s">
        <v>209</v>
      </c>
      <c r="E793" s="116" t="s">
        <v>2801</v>
      </c>
      <c r="F793" s="117">
        <v>0.36760991999999998</v>
      </c>
      <c r="G793" s="117">
        <v>4.9369610000000001E-2</v>
      </c>
      <c r="H793" s="74">
        <f t="shared" si="27"/>
        <v>6.4460770502339386</v>
      </c>
      <c r="I793" s="118">
        <f t="shared" si="28"/>
        <v>1.9717273365254076E-5</v>
      </c>
      <c r="J793" s="119">
        <v>174.65047579</v>
      </c>
      <c r="K793" s="119">
        <v>41.514636363636399</v>
      </c>
      <c r="M793"/>
      <c r="N793" s="161"/>
    </row>
    <row r="794" spans="1:14" ht="12.75" x14ac:dyDescent="0.2">
      <c r="A794" s="116" t="s">
        <v>2131</v>
      </c>
      <c r="B794" s="59" t="s">
        <v>110</v>
      </c>
      <c r="C794" s="59" t="s">
        <v>631</v>
      </c>
      <c r="D794" s="116" t="s">
        <v>209</v>
      </c>
      <c r="E794" s="116" t="s">
        <v>933</v>
      </c>
      <c r="F794" s="117">
        <v>0.36651098300000001</v>
      </c>
      <c r="G794" s="117">
        <v>1.2858419800000001</v>
      </c>
      <c r="H794" s="74">
        <f t="shared" si="27"/>
        <v>-0.71496421123223874</v>
      </c>
      <c r="I794" s="118">
        <f t="shared" si="28"/>
        <v>1.9658330338797685E-5</v>
      </c>
      <c r="J794" s="119">
        <v>19.217431615200002</v>
      </c>
      <c r="K794" s="119">
        <v>24.731772727272698</v>
      </c>
      <c r="M794"/>
      <c r="N794" s="161"/>
    </row>
    <row r="795" spans="1:14" ht="12.75" x14ac:dyDescent="0.2">
      <c r="A795" s="116" t="s">
        <v>1741</v>
      </c>
      <c r="B795" s="59" t="s">
        <v>1453</v>
      </c>
      <c r="C795" s="59" t="s">
        <v>810</v>
      </c>
      <c r="D795" s="116" t="s">
        <v>761</v>
      </c>
      <c r="E795" s="116" t="s">
        <v>211</v>
      </c>
      <c r="F795" s="117">
        <v>0.36322500000000002</v>
      </c>
      <c r="G795" s="117">
        <v>4.6744769999999998E-2</v>
      </c>
      <c r="H795" s="74">
        <f t="shared" si="27"/>
        <v>6.7703880027648022</v>
      </c>
      <c r="I795" s="118">
        <f t="shared" si="28"/>
        <v>1.948208203438692E-5</v>
      </c>
      <c r="J795" s="119">
        <v>29.091890429999999</v>
      </c>
      <c r="K795" s="119">
        <v>19.678045454545501</v>
      </c>
      <c r="M795"/>
      <c r="N795" s="161"/>
    </row>
    <row r="796" spans="1:14" ht="12.75" x14ac:dyDescent="0.2">
      <c r="A796" s="116" t="s">
        <v>2458</v>
      </c>
      <c r="B796" s="59" t="s">
        <v>551</v>
      </c>
      <c r="C796" s="59" t="s">
        <v>811</v>
      </c>
      <c r="D796" s="116" t="s">
        <v>209</v>
      </c>
      <c r="E796" s="116" t="s">
        <v>933</v>
      </c>
      <c r="F796" s="117">
        <v>0.35691285</v>
      </c>
      <c r="G796" s="117">
        <v>0.13932279</v>
      </c>
      <c r="H796" s="74">
        <f t="shared" si="27"/>
        <v>1.5617693271861697</v>
      </c>
      <c r="I796" s="118">
        <f t="shared" si="28"/>
        <v>1.9143521020928715E-5</v>
      </c>
      <c r="J796" s="119">
        <v>119.5353939</v>
      </c>
      <c r="K796" s="119">
        <v>38.569772727272699</v>
      </c>
      <c r="M796"/>
      <c r="N796" s="161"/>
    </row>
    <row r="797" spans="1:14" ht="12.75" x14ac:dyDescent="0.2">
      <c r="A797" s="116" t="s">
        <v>2871</v>
      </c>
      <c r="B797" s="59" t="s">
        <v>2872</v>
      </c>
      <c r="C797" s="59" t="s">
        <v>2875</v>
      </c>
      <c r="D797" s="116" t="s">
        <v>761</v>
      </c>
      <c r="E797" s="116" t="s">
        <v>211</v>
      </c>
      <c r="F797" s="117">
        <v>0.35270928000000001</v>
      </c>
      <c r="G797" s="117">
        <v>0.38756446</v>
      </c>
      <c r="H797" s="74">
        <f t="shared" si="27"/>
        <v>-8.9933891255147613E-2</v>
      </c>
      <c r="I797" s="118">
        <f t="shared" si="28"/>
        <v>1.8918056651523287E-5</v>
      </c>
      <c r="J797" s="119">
        <v>17.295214713426301</v>
      </c>
      <c r="K797" s="119">
        <v>47.545136363636402</v>
      </c>
      <c r="M797"/>
      <c r="N797" s="161"/>
    </row>
    <row r="798" spans="1:14" ht="12.75" x14ac:dyDescent="0.2">
      <c r="A798" s="116" t="s">
        <v>2765</v>
      </c>
      <c r="B798" s="59" t="s">
        <v>2761</v>
      </c>
      <c r="C798" s="59" t="s">
        <v>147</v>
      </c>
      <c r="D798" s="116" t="s">
        <v>210</v>
      </c>
      <c r="E798" s="116" t="s">
        <v>933</v>
      </c>
      <c r="F798" s="117">
        <v>0.35214990000000002</v>
      </c>
      <c r="G798" s="117">
        <v>0.12188600999999999</v>
      </c>
      <c r="H798" s="74">
        <f t="shared" si="27"/>
        <v>1.8891740733821711</v>
      </c>
      <c r="I798" s="118">
        <f t="shared" si="28"/>
        <v>1.8888053521098905E-5</v>
      </c>
      <c r="J798" s="119">
        <v>7.32451601</v>
      </c>
      <c r="K798" s="119">
        <v>31.681272727272699</v>
      </c>
      <c r="M798"/>
      <c r="N798" s="161"/>
    </row>
    <row r="799" spans="1:14" ht="12.75" x14ac:dyDescent="0.2">
      <c r="A799" s="116" t="s">
        <v>2863</v>
      </c>
      <c r="B799" s="59" t="s">
        <v>2864</v>
      </c>
      <c r="C799" s="59" t="s">
        <v>2875</v>
      </c>
      <c r="D799" s="116" t="s">
        <v>210</v>
      </c>
      <c r="E799" s="116" t="s">
        <v>211</v>
      </c>
      <c r="F799" s="117">
        <v>0.34847686</v>
      </c>
      <c r="G799" s="117">
        <v>0.31957766999999998</v>
      </c>
      <c r="H799" s="74">
        <f t="shared" si="27"/>
        <v>9.0429315665265353E-2</v>
      </c>
      <c r="I799" s="118">
        <f t="shared" si="28"/>
        <v>1.8691044871926671E-5</v>
      </c>
      <c r="J799" s="119">
        <v>15.63634777</v>
      </c>
      <c r="K799" s="119">
        <v>34.511090909090903</v>
      </c>
      <c r="M799"/>
      <c r="N799" s="161"/>
    </row>
    <row r="800" spans="1:14" ht="12.75" x14ac:dyDescent="0.2">
      <c r="A800" s="116" t="s">
        <v>938</v>
      </c>
      <c r="B800" s="59" t="s">
        <v>55</v>
      </c>
      <c r="C800" s="59" t="s">
        <v>472</v>
      </c>
      <c r="D800" s="116" t="s">
        <v>209</v>
      </c>
      <c r="E800" s="116" t="s">
        <v>933</v>
      </c>
      <c r="F800" s="117">
        <v>0.3475085</v>
      </c>
      <c r="G800" s="117">
        <v>0.33998735499999999</v>
      </c>
      <c r="H800" s="74">
        <f t="shared" si="27"/>
        <v>2.2121837443042525E-2</v>
      </c>
      <c r="I800" s="118">
        <f t="shared" si="28"/>
        <v>1.8639105525904732E-5</v>
      </c>
      <c r="J800" s="119">
        <v>20.08252736</v>
      </c>
      <c r="K800" s="119">
        <v>284.91363636363599</v>
      </c>
      <c r="M800"/>
      <c r="N800" s="161"/>
    </row>
    <row r="801" spans="1:14" ht="12.75" x14ac:dyDescent="0.2">
      <c r="A801" s="116" t="s">
        <v>470</v>
      </c>
      <c r="B801" s="59" t="s">
        <v>56</v>
      </c>
      <c r="C801" s="59" t="s">
        <v>472</v>
      </c>
      <c r="D801" s="116" t="s">
        <v>209</v>
      </c>
      <c r="E801" s="116" t="s">
        <v>933</v>
      </c>
      <c r="F801" s="117">
        <v>0.34192120000000004</v>
      </c>
      <c r="G801" s="117">
        <v>0.39453674</v>
      </c>
      <c r="H801" s="74">
        <f t="shared" si="27"/>
        <v>-0.1333603050504244</v>
      </c>
      <c r="I801" s="118">
        <f t="shared" si="28"/>
        <v>1.8339422858272467E-5</v>
      </c>
      <c r="J801" s="119">
        <v>12.739892880000001</v>
      </c>
      <c r="K801" s="119">
        <v>242.89409090909101</v>
      </c>
      <c r="M801"/>
      <c r="N801" s="161"/>
    </row>
    <row r="802" spans="1:14" ht="12.75" x14ac:dyDescent="0.2">
      <c r="A802" s="116" t="s">
        <v>1746</v>
      </c>
      <c r="B802" s="59" t="s">
        <v>1747</v>
      </c>
      <c r="C802" s="59" t="s">
        <v>810</v>
      </c>
      <c r="D802" s="116" t="s">
        <v>761</v>
      </c>
      <c r="E802" s="116" t="s">
        <v>211</v>
      </c>
      <c r="F802" s="117">
        <v>0.3410416</v>
      </c>
      <c r="G802" s="117">
        <v>1.3619024199999998</v>
      </c>
      <c r="H802" s="74">
        <f t="shared" si="27"/>
        <v>-0.74958440855109132</v>
      </c>
      <c r="I802" s="118">
        <f t="shared" si="28"/>
        <v>1.8292244279271992E-5</v>
      </c>
      <c r="J802" s="119">
        <v>36.917994700000001</v>
      </c>
      <c r="K802" s="119">
        <v>30.6406818181818</v>
      </c>
      <c r="M802"/>
      <c r="N802" s="161"/>
    </row>
    <row r="803" spans="1:14" ht="12.75" x14ac:dyDescent="0.2">
      <c r="A803" s="116" t="s">
        <v>2184</v>
      </c>
      <c r="B803" s="59" t="s">
        <v>2762</v>
      </c>
      <c r="C803" s="59" t="s">
        <v>147</v>
      </c>
      <c r="D803" s="116" t="s">
        <v>210</v>
      </c>
      <c r="E803" s="116" t="s">
        <v>933</v>
      </c>
      <c r="F803" s="117">
        <v>0.33409709999999998</v>
      </c>
      <c r="G803" s="117">
        <v>0.12812200000000001</v>
      </c>
      <c r="H803" s="74">
        <f t="shared" si="27"/>
        <v>1.6076481790793147</v>
      </c>
      <c r="I803" s="118">
        <f t="shared" si="28"/>
        <v>1.7919766287151956E-5</v>
      </c>
      <c r="J803" s="119">
        <v>18.021305290000001</v>
      </c>
      <c r="K803" s="119">
        <v>24.838090909090901</v>
      </c>
      <c r="M803"/>
      <c r="N803" s="161"/>
    </row>
    <row r="804" spans="1:14" ht="12.75" x14ac:dyDescent="0.2">
      <c r="A804" s="116" t="s">
        <v>2281</v>
      </c>
      <c r="B804" s="59" t="s">
        <v>193</v>
      </c>
      <c r="C804" s="59" t="s">
        <v>805</v>
      </c>
      <c r="D804" s="116" t="s">
        <v>209</v>
      </c>
      <c r="E804" s="116" t="s">
        <v>2801</v>
      </c>
      <c r="F804" s="117">
        <v>0.33316882000000003</v>
      </c>
      <c r="G804" s="117">
        <v>1.1572186299999998</v>
      </c>
      <c r="H804" s="74">
        <f t="shared" si="27"/>
        <v>-0.71209518118456139</v>
      </c>
      <c r="I804" s="118">
        <f t="shared" si="28"/>
        <v>1.7869976688113125E-5</v>
      </c>
      <c r="J804" s="119">
        <v>13.762627129999998</v>
      </c>
      <c r="K804" s="119">
        <v>20.857681818181799</v>
      </c>
      <c r="M804"/>
      <c r="N804" s="161"/>
    </row>
    <row r="805" spans="1:14" ht="12.75" x14ac:dyDescent="0.2">
      <c r="A805" s="116" t="s">
        <v>1969</v>
      </c>
      <c r="B805" s="59" t="s">
        <v>507</v>
      </c>
      <c r="C805" s="59" t="s">
        <v>806</v>
      </c>
      <c r="D805" s="116" t="s">
        <v>209</v>
      </c>
      <c r="E805" s="116" t="s">
        <v>933</v>
      </c>
      <c r="F805" s="117">
        <v>0.33164457000000003</v>
      </c>
      <c r="G805" s="117">
        <v>0.26722286000000001</v>
      </c>
      <c r="H805" s="74">
        <f t="shared" si="27"/>
        <v>0.24107858886024958</v>
      </c>
      <c r="I805" s="118">
        <f t="shared" si="28"/>
        <v>1.7788221402708995E-5</v>
      </c>
      <c r="J805" s="119">
        <v>51.711267619999994</v>
      </c>
      <c r="K805" s="119">
        <v>8.3662272727272704</v>
      </c>
      <c r="M805"/>
      <c r="N805" s="161"/>
    </row>
    <row r="806" spans="1:14" ht="12.75" x14ac:dyDescent="0.2">
      <c r="A806" s="116" t="s">
        <v>2067</v>
      </c>
      <c r="B806" s="59" t="s">
        <v>2068</v>
      </c>
      <c r="C806" s="59" t="s">
        <v>147</v>
      </c>
      <c r="D806" s="116" t="s">
        <v>761</v>
      </c>
      <c r="E806" s="116" t="s">
        <v>211</v>
      </c>
      <c r="F806" s="117">
        <v>0.32601000000000002</v>
      </c>
      <c r="G806" s="117">
        <v>0.40817759999999997</v>
      </c>
      <c r="H806" s="74">
        <f t="shared" si="27"/>
        <v>-0.20130355021931623</v>
      </c>
      <c r="I806" s="118">
        <f t="shared" si="28"/>
        <v>1.7486003342364869E-5</v>
      </c>
      <c r="J806" s="119">
        <v>102.91356096768</v>
      </c>
      <c r="K806" s="119">
        <v>19.108318181818198</v>
      </c>
      <c r="M806"/>
      <c r="N806" s="161"/>
    </row>
    <row r="807" spans="1:14" ht="12.75" x14ac:dyDescent="0.2">
      <c r="A807" s="116" t="s">
        <v>2734</v>
      </c>
      <c r="B807" s="59" t="s">
        <v>2553</v>
      </c>
      <c r="C807" s="59" t="s">
        <v>805</v>
      </c>
      <c r="D807" s="116" t="s">
        <v>209</v>
      </c>
      <c r="E807" s="116" t="s">
        <v>2801</v>
      </c>
      <c r="F807" s="117">
        <v>0.32205299999999998</v>
      </c>
      <c r="G807" s="117">
        <v>0.80776956999999994</v>
      </c>
      <c r="H807" s="74">
        <f t="shared" si="27"/>
        <v>-0.60130585260843628</v>
      </c>
      <c r="I807" s="118">
        <f t="shared" si="28"/>
        <v>1.727376410054487E-5</v>
      </c>
      <c r="J807" s="119">
        <v>341.0041238</v>
      </c>
      <c r="K807" s="119">
        <v>41.279590909090899</v>
      </c>
      <c r="M807"/>
      <c r="N807" s="161"/>
    </row>
    <row r="808" spans="1:14" ht="12.75" x14ac:dyDescent="0.2">
      <c r="A808" s="116" t="s">
        <v>2637</v>
      </c>
      <c r="B808" s="59" t="s">
        <v>223</v>
      </c>
      <c r="C808" s="59" t="s">
        <v>631</v>
      </c>
      <c r="D808" s="116" t="s">
        <v>209</v>
      </c>
      <c r="E808" s="116" t="s">
        <v>933</v>
      </c>
      <c r="F808" s="117">
        <v>0.31983306800000005</v>
      </c>
      <c r="G808" s="117">
        <v>2.9538225389999999</v>
      </c>
      <c r="H808" s="74">
        <f t="shared" si="27"/>
        <v>-0.89172231446636674</v>
      </c>
      <c r="I808" s="118">
        <f t="shared" si="28"/>
        <v>1.7154694935881754E-5</v>
      </c>
      <c r="J808" s="119">
        <v>68.67654929279999</v>
      </c>
      <c r="K808" s="119">
        <v>90.503363636363602</v>
      </c>
      <c r="M808"/>
      <c r="N808" s="161"/>
    </row>
    <row r="809" spans="1:14" ht="12.75" x14ac:dyDescent="0.2">
      <c r="A809" s="116" t="s">
        <v>2477</v>
      </c>
      <c r="B809" s="59" t="s">
        <v>318</v>
      </c>
      <c r="C809" s="59" t="s">
        <v>811</v>
      </c>
      <c r="D809" s="116" t="s">
        <v>209</v>
      </c>
      <c r="E809" s="116" t="s">
        <v>933</v>
      </c>
      <c r="F809" s="117">
        <v>0.313684038</v>
      </c>
      <c r="G809" s="117">
        <v>1.8400154240000002</v>
      </c>
      <c r="H809" s="74">
        <f t="shared" si="27"/>
        <v>-0.82952097362418631</v>
      </c>
      <c r="I809" s="118">
        <f t="shared" si="28"/>
        <v>1.6824883092280939E-5</v>
      </c>
      <c r="J809" s="119">
        <v>79.065748040000003</v>
      </c>
      <c r="K809" s="119">
        <v>67.488909090909104</v>
      </c>
      <c r="M809"/>
      <c r="N809" s="161"/>
    </row>
    <row r="810" spans="1:14" ht="12.75" x14ac:dyDescent="0.2">
      <c r="A810" s="116" t="s">
        <v>2740</v>
      </c>
      <c r="B810" s="59" t="s">
        <v>929</v>
      </c>
      <c r="C810" s="59" t="s">
        <v>631</v>
      </c>
      <c r="D810" s="116" t="s">
        <v>210</v>
      </c>
      <c r="E810" s="116" t="s">
        <v>933</v>
      </c>
      <c r="F810" s="117">
        <v>0.31337124200000005</v>
      </c>
      <c r="G810" s="117">
        <v>2.1665583119999998</v>
      </c>
      <c r="H810" s="74">
        <f t="shared" si="27"/>
        <v>-0.85535988564705656</v>
      </c>
      <c r="I810" s="118">
        <f t="shared" si="28"/>
        <v>1.6808105840351619E-5</v>
      </c>
      <c r="J810" s="119">
        <v>46.08409445265</v>
      </c>
      <c r="K810" s="119">
        <v>77.119545454545403</v>
      </c>
      <c r="M810"/>
      <c r="N810" s="161"/>
    </row>
    <row r="811" spans="1:14" ht="12.75" x14ac:dyDescent="0.2">
      <c r="A811" s="116" t="s">
        <v>2454</v>
      </c>
      <c r="B811" s="59" t="s">
        <v>1491</v>
      </c>
      <c r="C811" s="59" t="s">
        <v>811</v>
      </c>
      <c r="D811" s="116" t="s">
        <v>209</v>
      </c>
      <c r="E811" s="116" t="s">
        <v>211</v>
      </c>
      <c r="F811" s="117">
        <v>0.31006865</v>
      </c>
      <c r="G811" s="117">
        <v>2.5649171499999999</v>
      </c>
      <c r="H811" s="74">
        <f t="shared" si="27"/>
        <v>-0.87911163134450565</v>
      </c>
      <c r="I811" s="118">
        <f t="shared" si="28"/>
        <v>1.6630966688943783E-5</v>
      </c>
      <c r="J811" s="119">
        <v>156.43771050000001</v>
      </c>
      <c r="K811" s="119">
        <v>54.005818181818199</v>
      </c>
      <c r="M811"/>
      <c r="N811" s="161"/>
    </row>
    <row r="812" spans="1:14" ht="12.75" x14ac:dyDescent="0.2">
      <c r="A812" s="116" t="s">
        <v>2215</v>
      </c>
      <c r="B812" s="59" t="s">
        <v>345</v>
      </c>
      <c r="C812" s="59" t="s">
        <v>1752</v>
      </c>
      <c r="D812" s="116" t="s">
        <v>210</v>
      </c>
      <c r="E812" s="116" t="s">
        <v>211</v>
      </c>
      <c r="F812" s="117">
        <v>0.30771373400000002</v>
      </c>
      <c r="G812" s="117">
        <v>0.46081193800000003</v>
      </c>
      <c r="H812" s="74">
        <f t="shared" si="27"/>
        <v>-0.33223575904841252</v>
      </c>
      <c r="I812" s="118">
        <f t="shared" si="28"/>
        <v>1.6504657468223595E-5</v>
      </c>
      <c r="J812" s="119">
        <v>5.6519914699999996</v>
      </c>
      <c r="K812" s="119">
        <v>29.675818181818201</v>
      </c>
      <c r="M812"/>
      <c r="N812" s="161"/>
    </row>
    <row r="813" spans="1:14" ht="12.75" x14ac:dyDescent="0.2">
      <c r="A813" s="116" t="s">
        <v>1589</v>
      </c>
      <c r="B813" s="59" t="s">
        <v>901</v>
      </c>
      <c r="C813" s="59" t="s">
        <v>631</v>
      </c>
      <c r="D813" s="116" t="s">
        <v>209</v>
      </c>
      <c r="E813" s="116" t="s">
        <v>933</v>
      </c>
      <c r="F813" s="117">
        <v>0.30766273900000002</v>
      </c>
      <c r="G813" s="117">
        <v>0.57652993000000008</v>
      </c>
      <c r="H813" s="74">
        <f t="shared" si="27"/>
        <v>-0.46635426368931099</v>
      </c>
      <c r="I813" s="118">
        <f t="shared" si="28"/>
        <v>1.6501922279915128E-5</v>
      </c>
      <c r="J813" s="119">
        <v>5.97015304536</v>
      </c>
      <c r="K813" s="119">
        <v>126.461545454545</v>
      </c>
      <c r="M813"/>
      <c r="N813" s="161"/>
    </row>
    <row r="814" spans="1:14" ht="12.75" x14ac:dyDescent="0.2">
      <c r="A814" s="116" t="s">
        <v>2861</v>
      </c>
      <c r="B814" s="59" t="s">
        <v>2862</v>
      </c>
      <c r="C814" s="59" t="s">
        <v>806</v>
      </c>
      <c r="D814" s="116" t="s">
        <v>209</v>
      </c>
      <c r="E814" s="116" t="s">
        <v>933</v>
      </c>
      <c r="F814" s="117">
        <v>0.30297009999999996</v>
      </c>
      <c r="G814" s="117">
        <v>0.11090422</v>
      </c>
      <c r="H814" s="74">
        <f t="shared" si="27"/>
        <v>1.7318175990057005</v>
      </c>
      <c r="I814" s="118">
        <f t="shared" si="28"/>
        <v>1.625022600913045E-5</v>
      </c>
      <c r="J814" s="119">
        <v>33.119328209999999</v>
      </c>
      <c r="K814" s="119">
        <v>110.2205</v>
      </c>
      <c r="M814"/>
      <c r="N814" s="161"/>
    </row>
    <row r="815" spans="1:14" ht="12.75" x14ac:dyDescent="0.2">
      <c r="A815" s="116" t="s">
        <v>2832</v>
      </c>
      <c r="B815" s="59" t="s">
        <v>2833</v>
      </c>
      <c r="C815" s="59" t="s">
        <v>805</v>
      </c>
      <c r="D815" s="116" t="s">
        <v>209</v>
      </c>
      <c r="E815" s="116" t="s">
        <v>933</v>
      </c>
      <c r="F815" s="117">
        <v>0.29864171</v>
      </c>
      <c r="G815" s="117">
        <v>1.56972858</v>
      </c>
      <c r="H815" s="74">
        <f t="shared" si="27"/>
        <v>-0.80974945999900183</v>
      </c>
      <c r="I815" s="118">
        <f t="shared" si="28"/>
        <v>1.6018066744055579E-5</v>
      </c>
      <c r="J815" s="119">
        <v>185.98239490999998</v>
      </c>
      <c r="K815" s="119">
        <v>35.529499999999999</v>
      </c>
      <c r="M815"/>
      <c r="N815" s="161"/>
    </row>
    <row r="816" spans="1:14" ht="12.75" x14ac:dyDescent="0.2">
      <c r="A816" s="116" t="s">
        <v>1512</v>
      </c>
      <c r="B816" s="59" t="s">
        <v>766</v>
      </c>
      <c r="C816" s="59" t="s">
        <v>147</v>
      </c>
      <c r="D816" s="116" t="s">
        <v>761</v>
      </c>
      <c r="E816" s="116" t="s">
        <v>933</v>
      </c>
      <c r="F816" s="117">
        <v>0.29763000000000001</v>
      </c>
      <c r="G816" s="117">
        <v>0.97989565000000001</v>
      </c>
      <c r="H816" s="74">
        <f t="shared" ref="H816:H879" si="29">IF(ISERROR(F816/G816-1),"",IF((F816/G816-1)&gt;10000%,"",F816/G816-1))</f>
        <v>-0.69626357663696137</v>
      </c>
      <c r="I816" s="118">
        <f t="shared" si="28"/>
        <v>1.5963802260016736E-5</v>
      </c>
      <c r="J816" s="119">
        <v>4.2854195610000003</v>
      </c>
      <c r="K816" s="119">
        <v>85.436272727272694</v>
      </c>
      <c r="M816"/>
      <c r="N816" s="161"/>
    </row>
    <row r="817" spans="1:14" ht="12.75" x14ac:dyDescent="0.2">
      <c r="A817" s="116" t="s">
        <v>1716</v>
      </c>
      <c r="B817" s="59" t="s">
        <v>303</v>
      </c>
      <c r="C817" s="59" t="s">
        <v>810</v>
      </c>
      <c r="D817" s="116" t="s">
        <v>210</v>
      </c>
      <c r="E817" s="116" t="s">
        <v>933</v>
      </c>
      <c r="F817" s="117">
        <v>0.29640112000000002</v>
      </c>
      <c r="G817" s="117">
        <v>0.36300371999999997</v>
      </c>
      <c r="H817" s="74">
        <f t="shared" si="29"/>
        <v>-0.18347635666102802</v>
      </c>
      <c r="I817" s="118">
        <f t="shared" si="28"/>
        <v>1.5897889558604614E-5</v>
      </c>
      <c r="J817" s="119">
        <v>47.293008836393106</v>
      </c>
      <c r="K817" s="119">
        <v>62.095863636363603</v>
      </c>
      <c r="M817"/>
      <c r="N817" s="161"/>
    </row>
    <row r="818" spans="1:14" ht="12.75" x14ac:dyDescent="0.2">
      <c r="A818" s="116" t="s">
        <v>1590</v>
      </c>
      <c r="B818" s="59" t="s">
        <v>902</v>
      </c>
      <c r="C818" s="59" t="s">
        <v>631</v>
      </c>
      <c r="D818" s="116" t="s">
        <v>209</v>
      </c>
      <c r="E818" s="116" t="s">
        <v>933</v>
      </c>
      <c r="F818" s="117">
        <v>0.29272032000000003</v>
      </c>
      <c r="G818" s="117">
        <v>6.7786240000000011E-2</v>
      </c>
      <c r="H818" s="74">
        <f t="shared" si="29"/>
        <v>3.3182852449110616</v>
      </c>
      <c r="I818" s="118">
        <f t="shared" si="28"/>
        <v>1.5700464690954616E-5</v>
      </c>
      <c r="J818" s="119">
        <v>2.6584564286000001</v>
      </c>
      <c r="K818" s="119">
        <v>106.90904545454499</v>
      </c>
      <c r="M818"/>
      <c r="N818" s="161"/>
    </row>
    <row r="819" spans="1:14" ht="12.75" x14ac:dyDescent="0.2">
      <c r="A819" s="116" t="s">
        <v>1994</v>
      </c>
      <c r="B819" s="59" t="s">
        <v>419</v>
      </c>
      <c r="C819" s="59" t="s">
        <v>806</v>
      </c>
      <c r="D819" s="116" t="s">
        <v>209</v>
      </c>
      <c r="E819" s="116" t="s">
        <v>933</v>
      </c>
      <c r="F819" s="117">
        <v>0.28369776000000002</v>
      </c>
      <c r="G819" s="117">
        <v>0.32126446000000003</v>
      </c>
      <c r="H819" s="74">
        <f t="shared" si="29"/>
        <v>-0.11693388057925858</v>
      </c>
      <c r="I819" s="118">
        <f t="shared" si="28"/>
        <v>1.5216527037763954E-5</v>
      </c>
      <c r="J819" s="119">
        <v>6.0176125599999999</v>
      </c>
      <c r="K819" s="119">
        <v>11.685499999999999</v>
      </c>
      <c r="M819"/>
      <c r="N819" s="161"/>
    </row>
    <row r="820" spans="1:14" ht="12.75" x14ac:dyDescent="0.2">
      <c r="A820" s="116" t="s">
        <v>2254</v>
      </c>
      <c r="B820" s="59" t="s">
        <v>312</v>
      </c>
      <c r="C820" s="59" t="s">
        <v>805</v>
      </c>
      <c r="D820" s="116" t="s">
        <v>209</v>
      </c>
      <c r="E820" s="116" t="s">
        <v>2801</v>
      </c>
      <c r="F820" s="117">
        <v>0.2825645</v>
      </c>
      <c r="G820" s="117">
        <v>1.476362462</v>
      </c>
      <c r="H820" s="74">
        <f t="shared" si="29"/>
        <v>-0.80860763716708473</v>
      </c>
      <c r="I820" s="118">
        <f t="shared" si="28"/>
        <v>1.5155743049089468E-5</v>
      </c>
      <c r="J820" s="119">
        <v>489.92100827999997</v>
      </c>
      <c r="K820" s="119">
        <v>24.157590909090899</v>
      </c>
      <c r="M820"/>
      <c r="N820" s="161"/>
    </row>
    <row r="821" spans="1:14" ht="12.75" x14ac:dyDescent="0.2">
      <c r="A821" s="116" t="s">
        <v>2867</v>
      </c>
      <c r="B821" s="59" t="s">
        <v>2868</v>
      </c>
      <c r="C821" s="59" t="s">
        <v>2875</v>
      </c>
      <c r="D821" s="116" t="s">
        <v>210</v>
      </c>
      <c r="E821" s="116" t="s">
        <v>211</v>
      </c>
      <c r="F821" s="117">
        <v>0.28235377</v>
      </c>
      <c r="G821" s="117">
        <v>0.14772752</v>
      </c>
      <c r="H821" s="74">
        <f t="shared" si="29"/>
        <v>0.91131462844566813</v>
      </c>
      <c r="I821" s="118">
        <f t="shared" si="28"/>
        <v>1.514444025014362E-5</v>
      </c>
      <c r="J821" s="119">
        <v>5.6876243479225002</v>
      </c>
      <c r="K821" s="119">
        <v>28.225090909090898</v>
      </c>
      <c r="M821"/>
      <c r="N821" s="161"/>
    </row>
    <row r="822" spans="1:14" ht="12.75" x14ac:dyDescent="0.2">
      <c r="A822" s="116" t="s">
        <v>2145</v>
      </c>
      <c r="B822" s="59" t="s">
        <v>85</v>
      </c>
      <c r="C822" s="59" t="s">
        <v>812</v>
      </c>
      <c r="D822" s="116" t="s">
        <v>210</v>
      </c>
      <c r="E822" s="116" t="s">
        <v>211</v>
      </c>
      <c r="F822" s="117">
        <v>0.28105209999999997</v>
      </c>
      <c r="G822" s="117">
        <v>0.41366275000000002</v>
      </c>
      <c r="H822" s="74">
        <f t="shared" si="29"/>
        <v>-0.32057672584732377</v>
      </c>
      <c r="I822" s="118">
        <f t="shared" si="28"/>
        <v>1.5074623355046363E-5</v>
      </c>
      <c r="J822" s="119">
        <v>218.21401347</v>
      </c>
      <c r="K822" s="119">
        <v>31.429909090909099</v>
      </c>
      <c r="M822"/>
      <c r="N822" s="161"/>
    </row>
    <row r="823" spans="1:14" ht="12.75" x14ac:dyDescent="0.2">
      <c r="A823" s="116" t="s">
        <v>2865</v>
      </c>
      <c r="B823" s="59" t="s">
        <v>2866</v>
      </c>
      <c r="C823" s="59" t="s">
        <v>2875</v>
      </c>
      <c r="D823" s="116" t="s">
        <v>210</v>
      </c>
      <c r="E823" s="116" t="s">
        <v>211</v>
      </c>
      <c r="F823" s="117">
        <v>0.28061822999999997</v>
      </c>
      <c r="G823" s="117">
        <v>0.24404195000000001</v>
      </c>
      <c r="H823" s="74">
        <f t="shared" si="29"/>
        <v>0.14987701909446294</v>
      </c>
      <c r="I823" s="118">
        <f t="shared" si="28"/>
        <v>1.5051352129408647E-5</v>
      </c>
      <c r="J823" s="119">
        <v>31.663787239999998</v>
      </c>
      <c r="K823" s="119">
        <v>47.353090909090902</v>
      </c>
      <c r="M823"/>
      <c r="N823" s="161"/>
    </row>
    <row r="824" spans="1:14" ht="12.75" x14ac:dyDescent="0.2">
      <c r="A824" s="116" t="s">
        <v>2429</v>
      </c>
      <c r="B824" s="59" t="s">
        <v>455</v>
      </c>
      <c r="C824" s="59" t="s">
        <v>811</v>
      </c>
      <c r="D824" s="116" t="s">
        <v>209</v>
      </c>
      <c r="E824" s="116" t="s">
        <v>933</v>
      </c>
      <c r="F824" s="117">
        <v>0.27755875099999999</v>
      </c>
      <c r="G824" s="117">
        <v>0.40271760499999998</v>
      </c>
      <c r="H824" s="74">
        <f t="shared" si="29"/>
        <v>-0.31078565338607433</v>
      </c>
      <c r="I824" s="118">
        <f t="shared" si="28"/>
        <v>1.4887252684545315E-5</v>
      </c>
      <c r="J824" s="119">
        <v>58.573645240000005</v>
      </c>
      <c r="K824" s="119">
        <v>60.031772727272703</v>
      </c>
      <c r="M824"/>
      <c r="N824" s="161"/>
    </row>
    <row r="825" spans="1:14" ht="12.75" x14ac:dyDescent="0.2">
      <c r="A825" s="116" t="s">
        <v>1845</v>
      </c>
      <c r="B825" s="59" t="s">
        <v>1268</v>
      </c>
      <c r="C825" s="59" t="s">
        <v>886</v>
      </c>
      <c r="D825" s="116" t="s">
        <v>210</v>
      </c>
      <c r="E825" s="116" t="s">
        <v>211</v>
      </c>
      <c r="F825" s="117">
        <v>0.27594004999999999</v>
      </c>
      <c r="G825" s="117">
        <v>0.28255720000000001</v>
      </c>
      <c r="H825" s="74">
        <f t="shared" si="29"/>
        <v>-2.3418798034521959E-2</v>
      </c>
      <c r="I825" s="118">
        <f t="shared" si="28"/>
        <v>1.4800431387357225E-5</v>
      </c>
      <c r="J825" s="119">
        <v>124.59286834000001</v>
      </c>
      <c r="K825" s="119">
        <v>24.679636363636401</v>
      </c>
      <c r="M825"/>
      <c r="N825" s="161"/>
    </row>
    <row r="826" spans="1:14" ht="12.75" x14ac:dyDescent="0.2">
      <c r="A826" s="116" t="s">
        <v>1561</v>
      </c>
      <c r="B826" s="59" t="s">
        <v>566</v>
      </c>
      <c r="C826" s="59" t="s">
        <v>631</v>
      </c>
      <c r="D826" s="116" t="s">
        <v>209</v>
      </c>
      <c r="E826" s="116" t="s">
        <v>933</v>
      </c>
      <c r="F826" s="117">
        <v>0.27465521999999998</v>
      </c>
      <c r="G826" s="117">
        <v>0.400788482</v>
      </c>
      <c r="H826" s="74">
        <f t="shared" si="29"/>
        <v>-0.31471279157168996</v>
      </c>
      <c r="I826" s="118">
        <f t="shared" si="28"/>
        <v>1.4731517729265844E-5</v>
      </c>
      <c r="J826" s="119">
        <v>3.2106321041204153</v>
      </c>
      <c r="K826" s="119">
        <v>73.626000000000005</v>
      </c>
      <c r="M826"/>
      <c r="N826" s="161"/>
    </row>
    <row r="827" spans="1:14" ht="12.75" x14ac:dyDescent="0.2">
      <c r="A827" s="116" t="s">
        <v>1572</v>
      </c>
      <c r="B827" s="59" t="s">
        <v>1101</v>
      </c>
      <c r="C827" s="59" t="s">
        <v>631</v>
      </c>
      <c r="D827" s="116" t="s">
        <v>209</v>
      </c>
      <c r="E827" s="116" t="s">
        <v>933</v>
      </c>
      <c r="F827" s="117">
        <v>0.27413177899999996</v>
      </c>
      <c r="G827" s="117">
        <v>2.2866952789999999</v>
      </c>
      <c r="H827" s="74">
        <f t="shared" si="29"/>
        <v>-0.88011879784879721</v>
      </c>
      <c r="I827" s="118">
        <f t="shared" si="28"/>
        <v>1.4703442237484822E-5</v>
      </c>
      <c r="J827" s="119">
        <v>18.608658023899999</v>
      </c>
      <c r="K827" s="119">
        <v>9.4629090909090898</v>
      </c>
      <c r="M827"/>
      <c r="N827" s="161"/>
    </row>
    <row r="828" spans="1:14" ht="12.75" x14ac:dyDescent="0.2">
      <c r="A828" s="116" t="s">
        <v>1944</v>
      </c>
      <c r="B828" s="116" t="s">
        <v>874</v>
      </c>
      <c r="C828" s="116" t="s">
        <v>806</v>
      </c>
      <c r="D828" s="116" t="s">
        <v>209</v>
      </c>
      <c r="E828" s="116" t="s">
        <v>933</v>
      </c>
      <c r="F828" s="117">
        <v>0.26992840999999995</v>
      </c>
      <c r="G828" s="117">
        <v>0.20608126000000002</v>
      </c>
      <c r="H828" s="74">
        <f t="shared" si="29"/>
        <v>0.30981540970780141</v>
      </c>
      <c r="I828" s="118">
        <f t="shared" si="28"/>
        <v>1.4477988648996146E-5</v>
      </c>
      <c r="J828" s="119">
        <v>21.497489870000003</v>
      </c>
      <c r="K828" s="119">
        <v>14.927727272727299</v>
      </c>
      <c r="M828"/>
      <c r="N828" s="161"/>
    </row>
    <row r="829" spans="1:14" ht="12.75" x14ac:dyDescent="0.2">
      <c r="A829" s="116" t="s">
        <v>2636</v>
      </c>
      <c r="B829" s="59" t="s">
        <v>294</v>
      </c>
      <c r="C829" s="59" t="s">
        <v>631</v>
      </c>
      <c r="D829" s="116" t="s">
        <v>209</v>
      </c>
      <c r="E829" s="116" t="s">
        <v>933</v>
      </c>
      <c r="F829" s="117">
        <v>0.26972249999999998</v>
      </c>
      <c r="G829" s="117">
        <v>0.41385155000000001</v>
      </c>
      <c r="H829" s="74">
        <f t="shared" si="29"/>
        <v>-0.34826268018085238</v>
      </c>
      <c r="I829" s="118">
        <f t="shared" si="28"/>
        <v>1.4466944377506849E-5</v>
      </c>
      <c r="J829" s="119">
        <v>7.3821946108000001</v>
      </c>
      <c r="K829" s="119">
        <v>93.531681818181795</v>
      </c>
      <c r="M829"/>
      <c r="N829" s="161"/>
    </row>
    <row r="830" spans="1:14" ht="12.75" x14ac:dyDescent="0.2">
      <c r="A830" s="116" t="s">
        <v>3149</v>
      </c>
      <c r="B830" s="59" t="s">
        <v>3150</v>
      </c>
      <c r="C830" s="59" t="s">
        <v>3162</v>
      </c>
      <c r="D830" s="116" t="s">
        <v>209</v>
      </c>
      <c r="E830" s="116" t="s">
        <v>933</v>
      </c>
      <c r="F830" s="117">
        <v>0.26792683</v>
      </c>
      <c r="G830" s="117">
        <v>1.1194103500000001</v>
      </c>
      <c r="H830" s="74">
        <f t="shared" si="29"/>
        <v>-0.76065360660637094</v>
      </c>
      <c r="I830" s="118">
        <f t="shared" si="28"/>
        <v>1.4370631099933204E-5</v>
      </c>
      <c r="J830" s="119">
        <v>41.327259810000001</v>
      </c>
      <c r="K830" s="119">
        <v>28.369272727272701</v>
      </c>
      <c r="M830"/>
      <c r="N830" s="161"/>
    </row>
    <row r="831" spans="1:14" ht="12.75" x14ac:dyDescent="0.2">
      <c r="A831" s="116" t="s">
        <v>2493</v>
      </c>
      <c r="B831" s="59" t="s">
        <v>203</v>
      </c>
      <c r="C831" s="59" t="s">
        <v>811</v>
      </c>
      <c r="D831" s="116" t="s">
        <v>209</v>
      </c>
      <c r="E831" s="116" t="s">
        <v>211</v>
      </c>
      <c r="F831" s="117">
        <v>0.26739236999999999</v>
      </c>
      <c r="G831" s="117">
        <v>0.15192439000000002</v>
      </c>
      <c r="H831" s="74">
        <f t="shared" si="29"/>
        <v>0.76003583098145033</v>
      </c>
      <c r="I831" s="118">
        <f t="shared" si="28"/>
        <v>1.4341964588641033E-5</v>
      </c>
      <c r="J831" s="119">
        <v>15.823677550000001</v>
      </c>
      <c r="K831" s="119">
        <v>112.949181818182</v>
      </c>
      <c r="M831"/>
      <c r="N831" s="161"/>
    </row>
    <row r="832" spans="1:14" ht="12.75" x14ac:dyDescent="0.2">
      <c r="A832" s="116" t="s">
        <v>2014</v>
      </c>
      <c r="B832" s="59" t="s">
        <v>2015</v>
      </c>
      <c r="C832" s="59" t="s">
        <v>886</v>
      </c>
      <c r="D832" s="116" t="s">
        <v>210</v>
      </c>
      <c r="E832" s="116" t="s">
        <v>933</v>
      </c>
      <c r="F832" s="117">
        <v>0.26735955</v>
      </c>
      <c r="G832" s="117">
        <v>0.86526491999999999</v>
      </c>
      <c r="H832" s="74">
        <f t="shared" si="29"/>
        <v>-0.69100844860323241</v>
      </c>
      <c r="I832" s="118">
        <f t="shared" si="28"/>
        <v>1.4340204241934808E-5</v>
      </c>
      <c r="J832" s="119">
        <v>320.5175989</v>
      </c>
      <c r="K832" s="119">
        <v>24.4002727272727</v>
      </c>
      <c r="M832"/>
      <c r="N832" s="161"/>
    </row>
    <row r="833" spans="1:14" ht="12.75" x14ac:dyDescent="0.2">
      <c r="A833" s="116" t="s">
        <v>1712</v>
      </c>
      <c r="B833" s="59" t="s">
        <v>304</v>
      </c>
      <c r="C833" s="59" t="s">
        <v>810</v>
      </c>
      <c r="D833" s="116" t="s">
        <v>210</v>
      </c>
      <c r="E833" s="116" t="s">
        <v>933</v>
      </c>
      <c r="F833" s="117">
        <v>0.26520344000000001</v>
      </c>
      <c r="G833" s="117">
        <v>5.3703899999999999E-2</v>
      </c>
      <c r="H833" s="74">
        <f t="shared" si="29"/>
        <v>3.9382529015583598</v>
      </c>
      <c r="I833" s="118">
        <f t="shared" si="28"/>
        <v>1.4224558259705717E-5</v>
      </c>
      <c r="J833" s="119">
        <v>14.4418700174961</v>
      </c>
      <c r="K833" s="119">
        <v>111.238681818182</v>
      </c>
      <c r="M833"/>
      <c r="N833" s="161"/>
    </row>
    <row r="834" spans="1:14" ht="12.75" x14ac:dyDescent="0.2">
      <c r="A834" s="116" t="s">
        <v>1831</v>
      </c>
      <c r="B834" s="59" t="s">
        <v>1832</v>
      </c>
      <c r="C834" s="59" t="s">
        <v>272</v>
      </c>
      <c r="D834" s="116" t="s">
        <v>210</v>
      </c>
      <c r="E834" s="116" t="s">
        <v>211</v>
      </c>
      <c r="F834" s="117">
        <v>0.26413303999999999</v>
      </c>
      <c r="G834" s="117">
        <v>0.2420524</v>
      </c>
      <c r="H834" s="74">
        <f t="shared" si="29"/>
        <v>9.122256172630383E-2</v>
      </c>
      <c r="I834" s="118">
        <f t="shared" si="28"/>
        <v>1.4167145855246751E-5</v>
      </c>
      <c r="J834" s="119">
        <v>4.9819370219999994</v>
      </c>
      <c r="K834" s="119">
        <v>38.853181818181802</v>
      </c>
      <c r="M834"/>
      <c r="N834" s="161"/>
    </row>
    <row r="835" spans="1:14" ht="12.75" x14ac:dyDescent="0.2">
      <c r="A835" s="116" t="s">
        <v>2796</v>
      </c>
      <c r="B835" s="59" t="s">
        <v>2797</v>
      </c>
      <c r="C835" s="59" t="s">
        <v>886</v>
      </c>
      <c r="D835" s="116" t="s">
        <v>210</v>
      </c>
      <c r="E835" s="116" t="s">
        <v>211</v>
      </c>
      <c r="F835" s="117">
        <v>0.26386150000000003</v>
      </c>
      <c r="G835" s="117">
        <v>0.20089545</v>
      </c>
      <c r="H835" s="74">
        <f t="shared" si="29"/>
        <v>0.31342695914715857</v>
      </c>
      <c r="I835" s="118">
        <f t="shared" si="28"/>
        <v>1.4152581426709022E-5</v>
      </c>
      <c r="J835" s="119">
        <v>51.924878549999995</v>
      </c>
      <c r="K835" s="119">
        <v>42.057181818181803</v>
      </c>
      <c r="M835"/>
      <c r="N835" s="161"/>
    </row>
    <row r="836" spans="1:14" ht="12.75" x14ac:dyDescent="0.2">
      <c r="A836" s="116" t="s">
        <v>2483</v>
      </c>
      <c r="B836" s="59" t="s">
        <v>217</v>
      </c>
      <c r="C836" s="59" t="s">
        <v>811</v>
      </c>
      <c r="D836" s="116" t="s">
        <v>209</v>
      </c>
      <c r="E836" s="116" t="s">
        <v>211</v>
      </c>
      <c r="F836" s="117">
        <v>0.25777921999999998</v>
      </c>
      <c r="G836" s="117">
        <v>0.36358864000000002</v>
      </c>
      <c r="H836" s="74">
        <f t="shared" si="29"/>
        <v>-0.29101409769018094</v>
      </c>
      <c r="I836" s="118">
        <f t="shared" si="28"/>
        <v>1.3826349812926623E-5</v>
      </c>
      <c r="J836" s="119">
        <v>22.93101815</v>
      </c>
      <c r="K836" s="119">
        <v>38.823590909090903</v>
      </c>
      <c r="M836"/>
      <c r="N836" s="161"/>
    </row>
    <row r="837" spans="1:14" ht="12.75" x14ac:dyDescent="0.2">
      <c r="A837" s="116" t="s">
        <v>2622</v>
      </c>
      <c r="B837" s="59" t="s">
        <v>1917</v>
      </c>
      <c r="C837" s="59" t="s">
        <v>1788</v>
      </c>
      <c r="D837" s="116" t="s">
        <v>209</v>
      </c>
      <c r="E837" s="116" t="s">
        <v>211</v>
      </c>
      <c r="F837" s="117">
        <v>0.25756484000000002</v>
      </c>
      <c r="G837" s="117">
        <v>0.91790061999999994</v>
      </c>
      <c r="H837" s="74">
        <f t="shared" si="29"/>
        <v>-0.71939790170312767</v>
      </c>
      <c r="I837" s="118">
        <f t="shared" si="28"/>
        <v>1.38148512411143E-5</v>
      </c>
      <c r="J837" s="119">
        <v>6.4115303946059994</v>
      </c>
      <c r="K837" s="119">
        <v>45.603545454545397</v>
      </c>
      <c r="M837"/>
      <c r="N837" s="161"/>
    </row>
    <row r="838" spans="1:14" ht="12.75" x14ac:dyDescent="0.2">
      <c r="A838" s="116" t="s">
        <v>2152</v>
      </c>
      <c r="B838" s="59" t="s">
        <v>769</v>
      </c>
      <c r="C838" s="59" t="s">
        <v>809</v>
      </c>
      <c r="D838" s="116" t="s">
        <v>209</v>
      </c>
      <c r="E838" s="116" t="s">
        <v>933</v>
      </c>
      <c r="F838" s="117">
        <v>0.257137903</v>
      </c>
      <c r="G838" s="117">
        <v>2.6426706050000002</v>
      </c>
      <c r="H838" s="74">
        <f t="shared" si="29"/>
        <v>-0.90269770946349182</v>
      </c>
      <c r="I838" s="118">
        <f t="shared" si="28"/>
        <v>1.3791951876650081E-5</v>
      </c>
      <c r="J838" s="119">
        <v>0</v>
      </c>
      <c r="K838" s="119">
        <v>1378.51885714286</v>
      </c>
      <c r="M838"/>
      <c r="N838" s="161"/>
    </row>
    <row r="839" spans="1:14" ht="12.75" x14ac:dyDescent="0.2">
      <c r="A839" s="116" t="s">
        <v>1998</v>
      </c>
      <c r="B839" s="59" t="s">
        <v>441</v>
      </c>
      <c r="C839" s="59" t="s">
        <v>806</v>
      </c>
      <c r="D839" s="116" t="s">
        <v>209</v>
      </c>
      <c r="E839" s="116" t="s">
        <v>933</v>
      </c>
      <c r="F839" s="117">
        <v>0.25673745999999997</v>
      </c>
      <c r="G839" s="117">
        <v>0.34949837</v>
      </c>
      <c r="H839" s="74">
        <f t="shared" si="29"/>
        <v>-0.26541156686939638</v>
      </c>
      <c r="I839" s="118">
        <f t="shared" ref="I839:I902" si="30">F839/$F$1065</f>
        <v>1.3770473555014467E-5</v>
      </c>
      <c r="J839" s="119">
        <v>12.122323420000001</v>
      </c>
      <c r="K839" s="119">
        <v>20.655863636363598</v>
      </c>
      <c r="M839"/>
      <c r="N839" s="161"/>
    </row>
    <row r="840" spans="1:14" ht="12.75" x14ac:dyDescent="0.2">
      <c r="A840" s="116" t="s">
        <v>2873</v>
      </c>
      <c r="B840" s="59" t="s">
        <v>2874</v>
      </c>
      <c r="C840" s="59" t="s">
        <v>2875</v>
      </c>
      <c r="D840" s="116" t="s">
        <v>761</v>
      </c>
      <c r="E840" s="116" t="s">
        <v>211</v>
      </c>
      <c r="F840" s="117">
        <v>0.25617121999999998</v>
      </c>
      <c r="G840" s="117">
        <v>2.4267459999999998E-2</v>
      </c>
      <c r="H840" s="74">
        <f t="shared" si="29"/>
        <v>9.5561612134108795</v>
      </c>
      <c r="I840" s="118">
        <f t="shared" si="30"/>
        <v>1.3740102478873917E-5</v>
      </c>
      <c r="J840" s="119">
        <v>1.7810823479561</v>
      </c>
      <c r="K840" s="119">
        <v>80.310045454545403</v>
      </c>
      <c r="M840"/>
      <c r="N840" s="161"/>
    </row>
    <row r="841" spans="1:14" ht="12.75" x14ac:dyDescent="0.2">
      <c r="A841" s="116" t="s">
        <v>2568</v>
      </c>
      <c r="B841" s="59" t="s">
        <v>2569</v>
      </c>
      <c r="C841" s="59" t="s">
        <v>886</v>
      </c>
      <c r="D841" s="116" t="s">
        <v>210</v>
      </c>
      <c r="E841" s="116" t="s">
        <v>211</v>
      </c>
      <c r="F841" s="117">
        <v>0.25282960999999998</v>
      </c>
      <c r="G841" s="117">
        <v>2.9099509999999999E-2</v>
      </c>
      <c r="H841" s="74">
        <f t="shared" si="29"/>
        <v>7.6884490494857136</v>
      </c>
      <c r="I841" s="118">
        <f t="shared" si="30"/>
        <v>1.3560870542341664E-5</v>
      </c>
      <c r="J841" s="119">
        <v>22.668712443607699</v>
      </c>
      <c r="K841" s="119">
        <v>52.594636363636397</v>
      </c>
      <c r="M841"/>
      <c r="N841" s="161"/>
    </row>
    <row r="842" spans="1:14" ht="12.75" x14ac:dyDescent="0.2">
      <c r="A842" s="116" t="s">
        <v>2336</v>
      </c>
      <c r="B842" s="116" t="s">
        <v>2330</v>
      </c>
      <c r="C842" s="59" t="s">
        <v>809</v>
      </c>
      <c r="D842" s="116" t="s">
        <v>209</v>
      </c>
      <c r="E842" s="116" t="s">
        <v>211</v>
      </c>
      <c r="F842" s="117">
        <v>0.25218550500000003</v>
      </c>
      <c r="G842" s="117">
        <v>0.27840505500000001</v>
      </c>
      <c r="H842" s="74">
        <f t="shared" si="29"/>
        <v>-9.4177708087951117E-2</v>
      </c>
      <c r="I842" s="118">
        <f t="shared" si="30"/>
        <v>1.3526323067776979E-5</v>
      </c>
      <c r="J842" s="119">
        <v>38.160248472000006</v>
      </c>
      <c r="K842" s="119">
        <v>72.111863636363594</v>
      </c>
      <c r="M842"/>
      <c r="N842" s="161"/>
    </row>
    <row r="843" spans="1:14" ht="12.75" x14ac:dyDescent="0.2">
      <c r="A843" s="116" t="s">
        <v>1906</v>
      </c>
      <c r="B843" s="59" t="s">
        <v>1529</v>
      </c>
      <c r="C843" s="59" t="s">
        <v>886</v>
      </c>
      <c r="D843" s="116" t="s">
        <v>210</v>
      </c>
      <c r="E843" s="116" t="s">
        <v>211</v>
      </c>
      <c r="F843" s="117">
        <v>0.25014676999999996</v>
      </c>
      <c r="G843" s="117">
        <v>0.41106823999999997</v>
      </c>
      <c r="H843" s="74">
        <f t="shared" si="29"/>
        <v>-0.39147142576619398</v>
      </c>
      <c r="I843" s="118">
        <f t="shared" si="30"/>
        <v>1.3416972658206114E-5</v>
      </c>
      <c r="J843" s="119">
        <v>11.281009419117403</v>
      </c>
      <c r="K843" s="119">
        <v>88.510499999999993</v>
      </c>
      <c r="M843"/>
      <c r="N843" s="161"/>
    </row>
    <row r="844" spans="1:14" ht="12.75" x14ac:dyDescent="0.2">
      <c r="A844" s="116" t="s">
        <v>1991</v>
      </c>
      <c r="B844" s="59" t="s">
        <v>416</v>
      </c>
      <c r="C844" s="59" t="s">
        <v>806</v>
      </c>
      <c r="D844" s="116" t="s">
        <v>209</v>
      </c>
      <c r="E844" s="116" t="s">
        <v>933</v>
      </c>
      <c r="F844" s="117">
        <v>0.24987773999999999</v>
      </c>
      <c r="G844" s="117">
        <v>0.24909889000000002</v>
      </c>
      <c r="H844" s="74">
        <f t="shared" si="29"/>
        <v>3.1266698940326521E-3</v>
      </c>
      <c r="I844" s="118">
        <f t="shared" si="30"/>
        <v>1.3402542857036837E-5</v>
      </c>
      <c r="J844" s="119">
        <v>18.289545539999999</v>
      </c>
      <c r="K844" s="119">
        <v>15.3303636363636</v>
      </c>
      <c r="M844"/>
      <c r="N844" s="161"/>
    </row>
    <row r="845" spans="1:14" ht="12.75" x14ac:dyDescent="0.2">
      <c r="A845" s="116" t="s">
        <v>2611</v>
      </c>
      <c r="B845" s="59" t="s">
        <v>932</v>
      </c>
      <c r="C845" s="59" t="s">
        <v>631</v>
      </c>
      <c r="D845" s="116" t="s">
        <v>209</v>
      </c>
      <c r="E845" s="116" t="s">
        <v>933</v>
      </c>
      <c r="F845" s="117">
        <v>0.24967614199999999</v>
      </c>
      <c r="G845" s="117">
        <v>0.167081282</v>
      </c>
      <c r="H845" s="74">
        <f t="shared" si="29"/>
        <v>0.49433939583968467</v>
      </c>
      <c r="I845" s="118">
        <f t="shared" si="30"/>
        <v>1.3391729865711987E-5</v>
      </c>
      <c r="J845" s="119">
        <v>5.4715300255000008</v>
      </c>
      <c r="K845" s="119">
        <v>106.997545454545</v>
      </c>
      <c r="M845"/>
      <c r="N845" s="161"/>
    </row>
    <row r="846" spans="1:14" ht="12.75" x14ac:dyDescent="0.2">
      <c r="A846" s="116" t="s">
        <v>2473</v>
      </c>
      <c r="B846" s="59" t="s">
        <v>319</v>
      </c>
      <c r="C846" s="59" t="s">
        <v>811</v>
      </c>
      <c r="D846" s="116" t="s">
        <v>209</v>
      </c>
      <c r="E846" s="116" t="s">
        <v>933</v>
      </c>
      <c r="F846" s="117">
        <v>0.24899411499999999</v>
      </c>
      <c r="G846" s="117">
        <v>0.17021076699999999</v>
      </c>
      <c r="H846" s="74">
        <f t="shared" si="29"/>
        <v>0.46285760524185893</v>
      </c>
      <c r="I846" s="118">
        <f t="shared" si="30"/>
        <v>1.3355148391519225E-5</v>
      </c>
      <c r="J846" s="119">
        <v>67.035455119999995</v>
      </c>
      <c r="K846" s="119">
        <v>65.220545454545402</v>
      </c>
      <c r="M846"/>
      <c r="N846" s="161"/>
    </row>
    <row r="847" spans="1:14" ht="12.75" x14ac:dyDescent="0.2">
      <c r="A847" s="116" t="s">
        <v>2187</v>
      </c>
      <c r="B847" s="59" t="s">
        <v>1228</v>
      </c>
      <c r="C847" s="59" t="s">
        <v>631</v>
      </c>
      <c r="D847" s="116" t="s">
        <v>209</v>
      </c>
      <c r="E847" s="116" t="s">
        <v>933</v>
      </c>
      <c r="F847" s="117">
        <v>0.2475</v>
      </c>
      <c r="G847" s="117">
        <v>1.51158E-3</v>
      </c>
      <c r="H847" s="74" t="str">
        <f t="shared" si="29"/>
        <v/>
      </c>
      <c r="I847" s="118">
        <f t="shared" si="30"/>
        <v>1.3275009439082558E-5</v>
      </c>
      <c r="J847" s="119">
        <v>2.852267286</v>
      </c>
      <c r="K847" s="119">
        <v>18.649909090909102</v>
      </c>
      <c r="M847"/>
      <c r="N847" s="161"/>
    </row>
    <row r="848" spans="1:14" ht="12.75" x14ac:dyDescent="0.2">
      <c r="A848" s="116" t="s">
        <v>2263</v>
      </c>
      <c r="B848" s="59" t="s">
        <v>184</v>
      </c>
      <c r="C848" s="59" t="s">
        <v>805</v>
      </c>
      <c r="D848" s="116" t="s">
        <v>209</v>
      </c>
      <c r="E848" s="116" t="s">
        <v>933</v>
      </c>
      <c r="F848" s="117">
        <v>0.24523720800000001</v>
      </c>
      <c r="G848" s="117">
        <v>0.889712265</v>
      </c>
      <c r="H848" s="74">
        <f t="shared" si="29"/>
        <v>-0.72436346260776796</v>
      </c>
      <c r="I848" s="118">
        <f t="shared" si="30"/>
        <v>1.3153641418239405E-5</v>
      </c>
      <c r="J848" s="119">
        <v>64.809117000000001</v>
      </c>
      <c r="K848" s="119">
        <v>9.4225454545454603</v>
      </c>
      <c r="M848"/>
      <c r="N848" s="161"/>
    </row>
    <row r="849" spans="1:14" ht="12.75" x14ac:dyDescent="0.2">
      <c r="A849" s="116" t="s">
        <v>1661</v>
      </c>
      <c r="B849" s="59" t="s">
        <v>174</v>
      </c>
      <c r="C849" s="59" t="s">
        <v>810</v>
      </c>
      <c r="D849" s="116" t="s">
        <v>210</v>
      </c>
      <c r="E849" s="116" t="s">
        <v>933</v>
      </c>
      <c r="F849" s="117">
        <v>0.24367432999999999</v>
      </c>
      <c r="G849" s="117">
        <v>3.644850667</v>
      </c>
      <c r="H849" s="74">
        <f t="shared" si="29"/>
        <v>-0.93314559298514055</v>
      </c>
      <c r="I849" s="118">
        <f t="shared" si="30"/>
        <v>1.3069814265907549E-5</v>
      </c>
      <c r="J849" s="119">
        <v>335.98739355401364</v>
      </c>
      <c r="K849" s="119">
        <v>24.6011363636364</v>
      </c>
      <c r="M849"/>
      <c r="N849" s="161"/>
    </row>
    <row r="850" spans="1:14" ht="12.75" x14ac:dyDescent="0.2">
      <c r="A850" s="116" t="s">
        <v>1907</v>
      </c>
      <c r="B850" s="59" t="s">
        <v>1530</v>
      </c>
      <c r="C850" s="59" t="s">
        <v>886</v>
      </c>
      <c r="D850" s="116" t="s">
        <v>210</v>
      </c>
      <c r="E850" s="116" t="s">
        <v>211</v>
      </c>
      <c r="F850" s="117">
        <v>0.24146075</v>
      </c>
      <c r="G850" s="117">
        <v>3.457292E-2</v>
      </c>
      <c r="H850" s="74">
        <f t="shared" si="29"/>
        <v>5.9841005619427001</v>
      </c>
      <c r="I850" s="118">
        <f t="shared" si="30"/>
        <v>1.2951085799668501E-5</v>
      </c>
      <c r="J850" s="119">
        <v>11.032694499160801</v>
      </c>
      <c r="K850" s="119">
        <v>163.77977272727301</v>
      </c>
      <c r="M850"/>
      <c r="N850" s="161"/>
    </row>
    <row r="851" spans="1:14" ht="12.75" x14ac:dyDescent="0.2">
      <c r="A851" s="116" t="s">
        <v>1884</v>
      </c>
      <c r="B851" s="59" t="s">
        <v>1885</v>
      </c>
      <c r="C851" s="59" t="s">
        <v>810</v>
      </c>
      <c r="D851" s="116" t="s">
        <v>761</v>
      </c>
      <c r="E851" s="116" t="s">
        <v>211</v>
      </c>
      <c r="F851" s="117">
        <v>0.24138769000000002</v>
      </c>
      <c r="G851" s="117">
        <v>0.44117634999999999</v>
      </c>
      <c r="H851" s="74">
        <f t="shared" si="29"/>
        <v>-0.45285441978020802</v>
      </c>
      <c r="I851" s="118">
        <f t="shared" si="30"/>
        <v>1.2947167124154888E-5</v>
      </c>
      <c r="J851" s="119">
        <v>98.120025480195594</v>
      </c>
      <c r="K851" s="119">
        <v>11.6485454545455</v>
      </c>
      <c r="M851"/>
      <c r="N851" s="161"/>
    </row>
    <row r="852" spans="1:14" ht="12.75" x14ac:dyDescent="0.2">
      <c r="A852" s="116" t="s">
        <v>1892</v>
      </c>
      <c r="B852" s="59" t="s">
        <v>1893</v>
      </c>
      <c r="C852" s="59" t="s">
        <v>886</v>
      </c>
      <c r="D852" s="116" t="s">
        <v>210</v>
      </c>
      <c r="E852" s="116" t="s">
        <v>933</v>
      </c>
      <c r="F852" s="117">
        <v>0.23989095999999999</v>
      </c>
      <c r="G852" s="117">
        <v>0.36157149999999999</v>
      </c>
      <c r="H852" s="74">
        <f t="shared" si="29"/>
        <v>-0.33653244240765656</v>
      </c>
      <c r="I852" s="118">
        <f t="shared" si="30"/>
        <v>1.2866887912527581E-5</v>
      </c>
      <c r="J852" s="119">
        <v>201.76292656000001</v>
      </c>
      <c r="K852" s="119">
        <v>45.974636363636399</v>
      </c>
      <c r="M852"/>
      <c r="N852" s="161"/>
    </row>
    <row r="853" spans="1:14" ht="12.75" x14ac:dyDescent="0.2">
      <c r="A853" s="116" t="s">
        <v>1702</v>
      </c>
      <c r="B853" s="59" t="s">
        <v>854</v>
      </c>
      <c r="C853" s="59" t="s">
        <v>810</v>
      </c>
      <c r="D853" s="116" t="s">
        <v>210</v>
      </c>
      <c r="E853" s="116" t="s">
        <v>211</v>
      </c>
      <c r="F853" s="117">
        <v>0.23988014999999999</v>
      </c>
      <c r="G853" s="117">
        <v>0.42826645000000002</v>
      </c>
      <c r="H853" s="74">
        <f t="shared" si="29"/>
        <v>-0.43988106002699956</v>
      </c>
      <c r="I853" s="118">
        <f t="shared" si="30"/>
        <v>1.2866308103024403E-5</v>
      </c>
      <c r="J853" s="119">
        <v>49.266538090000005</v>
      </c>
      <c r="K853" s="119">
        <v>18.908636363636401</v>
      </c>
      <c r="M853"/>
      <c r="N853" s="161"/>
    </row>
    <row r="854" spans="1:14" ht="12.75" x14ac:dyDescent="0.2">
      <c r="A854" s="116" t="s">
        <v>1850</v>
      </c>
      <c r="B854" s="59" t="s">
        <v>93</v>
      </c>
      <c r="C854" s="59" t="s">
        <v>886</v>
      </c>
      <c r="D854" s="116" t="s">
        <v>210</v>
      </c>
      <c r="E854" s="116" t="s">
        <v>211</v>
      </c>
      <c r="F854" s="117">
        <v>0.23722018</v>
      </c>
      <c r="G854" s="117">
        <v>0.12973703</v>
      </c>
      <c r="H854" s="74">
        <f t="shared" si="29"/>
        <v>0.82846932753123759</v>
      </c>
      <c r="I854" s="118">
        <f t="shared" si="30"/>
        <v>1.2723636883397428E-5</v>
      </c>
      <c r="J854" s="119">
        <v>167.84725019000001</v>
      </c>
      <c r="K854" s="119">
        <v>22.986909090909101</v>
      </c>
      <c r="M854"/>
      <c r="N854" s="161"/>
    </row>
    <row r="855" spans="1:14" ht="12.75" x14ac:dyDescent="0.2">
      <c r="A855" s="116" t="s">
        <v>2623</v>
      </c>
      <c r="B855" s="59" t="s">
        <v>1790</v>
      </c>
      <c r="C855" s="59" t="s">
        <v>1788</v>
      </c>
      <c r="D855" s="116" t="s">
        <v>209</v>
      </c>
      <c r="E855" s="116" t="s">
        <v>933</v>
      </c>
      <c r="F855" s="117">
        <v>0.22833924</v>
      </c>
      <c r="G855" s="117">
        <v>0.12633435000000001</v>
      </c>
      <c r="H855" s="74">
        <f t="shared" si="29"/>
        <v>0.80742007221313905</v>
      </c>
      <c r="I855" s="118">
        <f t="shared" si="30"/>
        <v>1.2247295217426011E-5</v>
      </c>
      <c r="J855" s="119">
        <v>6.2555893375960006</v>
      </c>
      <c r="K855" s="119">
        <v>83.261636363636399</v>
      </c>
      <c r="M855"/>
      <c r="N855" s="161"/>
    </row>
    <row r="856" spans="1:14" ht="12.75" x14ac:dyDescent="0.2">
      <c r="A856" s="116" t="s">
        <v>1805</v>
      </c>
      <c r="B856" s="59" t="s">
        <v>1806</v>
      </c>
      <c r="C856" s="59" t="s">
        <v>147</v>
      </c>
      <c r="D856" s="116" t="s">
        <v>761</v>
      </c>
      <c r="E856" s="116" t="s">
        <v>211</v>
      </c>
      <c r="F856" s="117">
        <v>0.22510790999999999</v>
      </c>
      <c r="G856" s="117">
        <v>0.62331064000000003</v>
      </c>
      <c r="H856" s="74">
        <f t="shared" si="29"/>
        <v>-0.6388511673729812</v>
      </c>
      <c r="I856" s="118">
        <f t="shared" si="30"/>
        <v>1.2073978303281402E-5</v>
      </c>
      <c r="J856" s="119">
        <v>110.15143479</v>
      </c>
      <c r="K856" s="119">
        <v>62.283818181818198</v>
      </c>
      <c r="M856"/>
      <c r="N856" s="161"/>
    </row>
    <row r="857" spans="1:14" ht="12.75" x14ac:dyDescent="0.2">
      <c r="A857" s="116" t="s">
        <v>1976</v>
      </c>
      <c r="B857" s="59" t="s">
        <v>520</v>
      </c>
      <c r="C857" s="59" t="s">
        <v>806</v>
      </c>
      <c r="D857" s="116" t="s">
        <v>209</v>
      </c>
      <c r="E857" s="116" t="s">
        <v>933</v>
      </c>
      <c r="F857" s="117">
        <v>0.224680885</v>
      </c>
      <c r="G857" s="117">
        <v>0.20535194399999998</v>
      </c>
      <c r="H857" s="74">
        <f t="shared" si="29"/>
        <v>9.4125921690812131E-2</v>
      </c>
      <c r="I857" s="118">
        <f t="shared" si="30"/>
        <v>1.2051074218813829E-5</v>
      </c>
      <c r="J857" s="119">
        <v>21.385023760000003</v>
      </c>
      <c r="K857" s="119">
        <v>11.068954545454501</v>
      </c>
      <c r="M857"/>
      <c r="N857" s="161"/>
    </row>
    <row r="858" spans="1:14" ht="12.75" x14ac:dyDescent="0.2">
      <c r="A858" s="116" t="s">
        <v>2203</v>
      </c>
      <c r="B858" s="59" t="s">
        <v>347</v>
      </c>
      <c r="C858" s="59" t="s">
        <v>1752</v>
      </c>
      <c r="D858" s="116" t="s">
        <v>210</v>
      </c>
      <c r="E858" s="116" t="s">
        <v>211</v>
      </c>
      <c r="F858" s="117">
        <v>0.21956826800000001</v>
      </c>
      <c r="G858" s="117">
        <v>0.36066580999999998</v>
      </c>
      <c r="H858" s="74">
        <f t="shared" si="29"/>
        <v>-0.39121407709813127</v>
      </c>
      <c r="I858" s="118">
        <f t="shared" si="30"/>
        <v>1.1776851839284884E-5</v>
      </c>
      <c r="J858" s="119">
        <v>10.11955903</v>
      </c>
      <c r="K858" s="119">
        <v>31.437045454545501</v>
      </c>
      <c r="M858"/>
      <c r="N858" s="161"/>
    </row>
    <row r="859" spans="1:14" ht="12.75" x14ac:dyDescent="0.2">
      <c r="A859" s="116" t="s">
        <v>2366</v>
      </c>
      <c r="B859" s="59" t="s">
        <v>2367</v>
      </c>
      <c r="C859" s="59" t="s">
        <v>886</v>
      </c>
      <c r="D859" s="116" t="s">
        <v>210</v>
      </c>
      <c r="E859" s="116" t="s">
        <v>211</v>
      </c>
      <c r="F859" s="117">
        <v>0.21758501999999999</v>
      </c>
      <c r="G859" s="117">
        <v>0.58991930000000004</v>
      </c>
      <c r="H859" s="74">
        <f t="shared" si="29"/>
        <v>-0.63116138088718232</v>
      </c>
      <c r="I859" s="118">
        <f t="shared" si="30"/>
        <v>1.1670477552739261E-5</v>
      </c>
      <c r="J859" s="119">
        <v>14.084574140000001</v>
      </c>
      <c r="K859" s="119">
        <v>27.914999999999999</v>
      </c>
      <c r="M859"/>
      <c r="N859" s="161"/>
    </row>
    <row r="860" spans="1:14" ht="12.75" x14ac:dyDescent="0.2">
      <c r="A860" s="116" t="s">
        <v>1764</v>
      </c>
      <c r="B860" s="59" t="s">
        <v>594</v>
      </c>
      <c r="C860" s="59" t="s">
        <v>1752</v>
      </c>
      <c r="D860" s="116" t="s">
        <v>209</v>
      </c>
      <c r="E860" s="116" t="s">
        <v>933</v>
      </c>
      <c r="F860" s="117">
        <v>0.21645096599999999</v>
      </c>
      <c r="G860" s="117">
        <v>1.6915607890000002</v>
      </c>
      <c r="H860" s="74">
        <f t="shared" si="29"/>
        <v>-0.87204068135916102</v>
      </c>
      <c r="I860" s="118">
        <f t="shared" si="30"/>
        <v>1.1609650976761769E-5</v>
      </c>
      <c r="J860" s="119">
        <v>16.566008149344821</v>
      </c>
      <c r="K860" s="119">
        <v>24.246909090909099</v>
      </c>
      <c r="M860"/>
      <c r="N860" s="161"/>
    </row>
    <row r="861" spans="1:14" ht="12.75" x14ac:dyDescent="0.2">
      <c r="A861" s="116" t="s">
        <v>1705</v>
      </c>
      <c r="B861" s="59" t="s">
        <v>33</v>
      </c>
      <c r="C861" s="59" t="s">
        <v>810</v>
      </c>
      <c r="D861" s="116" t="s">
        <v>210</v>
      </c>
      <c r="E861" s="116" t="s">
        <v>211</v>
      </c>
      <c r="F861" s="117">
        <v>0.21147032000000002</v>
      </c>
      <c r="G861" s="117">
        <v>2.4671538799999997</v>
      </c>
      <c r="H861" s="74">
        <f t="shared" si="29"/>
        <v>-0.91428571938123293</v>
      </c>
      <c r="I861" s="118">
        <f t="shared" si="30"/>
        <v>1.1342507046811351E-5</v>
      </c>
      <c r="J861" s="119">
        <v>83.67630849181829</v>
      </c>
      <c r="K861" s="119">
        <v>66.946818181818202</v>
      </c>
      <c r="M861"/>
      <c r="N861" s="161"/>
    </row>
    <row r="862" spans="1:14" ht="12.75" x14ac:dyDescent="0.2">
      <c r="A862" s="116" t="s">
        <v>1955</v>
      </c>
      <c r="B862" s="59" t="s">
        <v>380</v>
      </c>
      <c r="C862" s="59" t="s">
        <v>806</v>
      </c>
      <c r="D862" s="116" t="s">
        <v>209</v>
      </c>
      <c r="E862" s="116" t="s">
        <v>933</v>
      </c>
      <c r="F862" s="117">
        <v>0.21138789000000002</v>
      </c>
      <c r="G862" s="117">
        <v>5.9690954400000003</v>
      </c>
      <c r="H862" s="74">
        <f t="shared" si="29"/>
        <v>-0.96458627741425429</v>
      </c>
      <c r="I862" s="118">
        <f t="shared" si="30"/>
        <v>1.1338085798213115E-5</v>
      </c>
      <c r="J862" s="119">
        <v>55.533332020000003</v>
      </c>
      <c r="K862" s="119">
        <v>22.359636363636401</v>
      </c>
      <c r="M862"/>
      <c r="N862" s="161"/>
    </row>
    <row r="863" spans="1:14" ht="12.75" x14ac:dyDescent="0.2">
      <c r="A863" s="116" t="s">
        <v>2471</v>
      </c>
      <c r="B863" s="59" t="s">
        <v>1492</v>
      </c>
      <c r="C863" s="59" t="s">
        <v>811</v>
      </c>
      <c r="D863" s="116" t="s">
        <v>209</v>
      </c>
      <c r="E863" s="116" t="s">
        <v>933</v>
      </c>
      <c r="F863" s="117">
        <v>0.21052764999999998</v>
      </c>
      <c r="G863" s="117">
        <v>0.33508021999999998</v>
      </c>
      <c r="H863" s="74">
        <f t="shared" si="29"/>
        <v>-0.37170970581313334</v>
      </c>
      <c r="I863" s="118">
        <f t="shared" si="30"/>
        <v>1.1291945619950986E-5</v>
      </c>
      <c r="J863" s="119">
        <v>20.047887059999997</v>
      </c>
      <c r="K863" s="119">
        <v>408.26063636363602</v>
      </c>
      <c r="M863"/>
      <c r="N863" s="161"/>
    </row>
    <row r="864" spans="1:14" ht="12.75" x14ac:dyDescent="0.2">
      <c r="A864" s="116" t="s">
        <v>2597</v>
      </c>
      <c r="B864" s="59" t="s">
        <v>924</v>
      </c>
      <c r="C864" s="59" t="s">
        <v>631</v>
      </c>
      <c r="D864" s="116" t="s">
        <v>209</v>
      </c>
      <c r="E864" s="116" t="s">
        <v>933</v>
      </c>
      <c r="F864" s="117">
        <v>0.21017571599999998</v>
      </c>
      <c r="G864" s="117">
        <v>0.96411908800000001</v>
      </c>
      <c r="H864" s="74">
        <f t="shared" si="29"/>
        <v>-0.78200232874136399</v>
      </c>
      <c r="I864" s="118">
        <f t="shared" si="30"/>
        <v>1.127306914652903E-5</v>
      </c>
      <c r="J864" s="119">
        <v>6.7089765442500005</v>
      </c>
      <c r="K864" s="119">
        <v>55.913227272727298</v>
      </c>
      <c r="M864"/>
      <c r="N864" s="161"/>
    </row>
    <row r="865" spans="1:14" ht="12.75" x14ac:dyDescent="0.2">
      <c r="A865" s="59" t="s">
        <v>2716</v>
      </c>
      <c r="B865" s="59" t="s">
        <v>2317</v>
      </c>
      <c r="C865" s="59" t="s">
        <v>805</v>
      </c>
      <c r="D865" s="116" t="s">
        <v>209</v>
      </c>
      <c r="E865" s="116" t="s">
        <v>2801</v>
      </c>
      <c r="F865" s="117">
        <v>0.20760124999999999</v>
      </c>
      <c r="G865" s="117">
        <v>8.4176979999999998E-2</v>
      </c>
      <c r="H865" s="74">
        <f t="shared" si="29"/>
        <v>1.4662473041917159</v>
      </c>
      <c r="I865" s="118">
        <f t="shared" si="30"/>
        <v>1.1134984053799344E-5</v>
      </c>
      <c r="J865" s="119">
        <v>136.996602</v>
      </c>
      <c r="K865" s="119">
        <v>24.4925454545455</v>
      </c>
      <c r="M865"/>
      <c r="N865" s="161"/>
    </row>
    <row r="866" spans="1:14" ht="12.75" x14ac:dyDescent="0.2">
      <c r="A866" s="116" t="s">
        <v>1871</v>
      </c>
      <c r="B866" s="59" t="s">
        <v>1016</v>
      </c>
      <c r="C866" s="59" t="s">
        <v>886</v>
      </c>
      <c r="D866" s="116" t="s">
        <v>210</v>
      </c>
      <c r="E866" s="116" t="s">
        <v>211</v>
      </c>
      <c r="F866" s="117">
        <v>0.203477449</v>
      </c>
      <c r="G866" s="117">
        <v>0.27964783000000004</v>
      </c>
      <c r="H866" s="74">
        <f t="shared" si="29"/>
        <v>-0.27237966051801665</v>
      </c>
      <c r="I866" s="118">
        <f t="shared" si="30"/>
        <v>1.0913798206527031E-5</v>
      </c>
      <c r="J866" s="119">
        <v>6.0372596399999994</v>
      </c>
      <c r="K866" s="119">
        <v>176.807318181818</v>
      </c>
      <c r="M866"/>
      <c r="N866" s="161"/>
    </row>
    <row r="867" spans="1:14" ht="12.75" x14ac:dyDescent="0.2">
      <c r="A867" s="116" t="s">
        <v>2224</v>
      </c>
      <c r="B867" s="59" t="s">
        <v>464</v>
      </c>
      <c r="C867" s="59" t="s">
        <v>886</v>
      </c>
      <c r="D867" s="116" t="s">
        <v>209</v>
      </c>
      <c r="E867" s="116" t="s">
        <v>933</v>
      </c>
      <c r="F867" s="117">
        <v>0.20306503909975199</v>
      </c>
      <c r="G867" s="117">
        <v>4.4423558897243101E-2</v>
      </c>
      <c r="H867" s="74">
        <f t="shared" si="29"/>
        <v>3.5711114584372954</v>
      </c>
      <c r="I867" s="118">
        <f t="shared" si="30"/>
        <v>1.0891678023421722E-5</v>
      </c>
      <c r="J867" s="119">
        <v>11.034015675177601</v>
      </c>
      <c r="K867" s="119">
        <v>114.17654545454501</v>
      </c>
      <c r="M867"/>
      <c r="N867" s="161"/>
    </row>
    <row r="868" spans="1:14" ht="12.75" x14ac:dyDescent="0.2">
      <c r="A868" s="116" t="s">
        <v>2532</v>
      </c>
      <c r="B868" s="59" t="s">
        <v>3139</v>
      </c>
      <c r="C868" s="59" t="s">
        <v>631</v>
      </c>
      <c r="D868" s="116" t="s">
        <v>210</v>
      </c>
      <c r="E868" s="116" t="s">
        <v>211</v>
      </c>
      <c r="F868" s="117">
        <v>0.20230117</v>
      </c>
      <c r="G868" s="117">
        <v>1.1959970800000002</v>
      </c>
      <c r="H868" s="74">
        <f t="shared" si="29"/>
        <v>-0.83085145157712259</v>
      </c>
      <c r="I868" s="118">
        <f t="shared" si="30"/>
        <v>1.0850706833484627E-5</v>
      </c>
      <c r="J868" s="119">
        <v>162.57816</v>
      </c>
      <c r="K868" s="119">
        <v>53.656500000000001</v>
      </c>
      <c r="M868"/>
      <c r="N868" s="161"/>
    </row>
    <row r="869" spans="1:14" ht="12.75" x14ac:dyDescent="0.2">
      <c r="A869" s="116" t="s">
        <v>2266</v>
      </c>
      <c r="B869" s="59" t="s">
        <v>187</v>
      </c>
      <c r="C869" s="59" t="s">
        <v>805</v>
      </c>
      <c r="D869" s="116" t="s">
        <v>209</v>
      </c>
      <c r="E869" s="116" t="s">
        <v>933</v>
      </c>
      <c r="F869" s="117">
        <v>0.20145048000000002</v>
      </c>
      <c r="G869" s="117">
        <v>0.29952761999999999</v>
      </c>
      <c r="H869" s="74">
        <f t="shared" si="29"/>
        <v>-0.32743938605728573</v>
      </c>
      <c r="I869" s="118">
        <f t="shared" si="30"/>
        <v>1.0805078882859443E-5</v>
      </c>
      <c r="J869" s="119">
        <v>92.588042139999999</v>
      </c>
      <c r="K869" s="119">
        <v>6.1920454545454504</v>
      </c>
      <c r="M869"/>
      <c r="N869" s="161"/>
    </row>
    <row r="870" spans="1:14" ht="12.75" x14ac:dyDescent="0.2">
      <c r="A870" s="116" t="s">
        <v>2495</v>
      </c>
      <c r="B870" s="59" t="s">
        <v>829</v>
      </c>
      <c r="C870" s="59" t="s">
        <v>811</v>
      </c>
      <c r="D870" s="116" t="s">
        <v>209</v>
      </c>
      <c r="E870" s="116" t="s">
        <v>211</v>
      </c>
      <c r="F870" s="117">
        <v>0.19799323999999999</v>
      </c>
      <c r="G870" s="117">
        <v>0.69545911299999996</v>
      </c>
      <c r="H870" s="74">
        <f t="shared" si="29"/>
        <v>-0.71530570769873569</v>
      </c>
      <c r="I870" s="118">
        <f t="shared" si="30"/>
        <v>1.0619644969190053E-5</v>
      </c>
      <c r="J870" s="119">
        <v>33.16036038</v>
      </c>
      <c r="K870" s="119">
        <v>34.9940909090909</v>
      </c>
      <c r="M870"/>
      <c r="N870" s="161"/>
    </row>
    <row r="871" spans="1:14" ht="12.75" x14ac:dyDescent="0.2">
      <c r="A871" s="116" t="s">
        <v>2845</v>
      </c>
      <c r="B871" s="59" t="s">
        <v>2846</v>
      </c>
      <c r="C871" s="59" t="s">
        <v>147</v>
      </c>
      <c r="D871" s="116" t="s">
        <v>761</v>
      </c>
      <c r="E871" s="116" t="s">
        <v>933</v>
      </c>
      <c r="F871" s="117">
        <v>0.19769155999999999</v>
      </c>
      <c r="G871" s="117">
        <v>6.2265319999999999E-2</v>
      </c>
      <c r="H871" s="74">
        <f t="shared" si="29"/>
        <v>2.1749866538869469</v>
      </c>
      <c r="I871" s="118">
        <f t="shared" si="30"/>
        <v>1.0603463939502851E-5</v>
      </c>
      <c r="J871" s="119">
        <v>12.26497073</v>
      </c>
      <c r="K871" s="119">
        <v>30.798909090909099</v>
      </c>
      <c r="M871"/>
      <c r="N871" s="161"/>
    </row>
    <row r="872" spans="1:14" ht="12.75" x14ac:dyDescent="0.2">
      <c r="A872" s="116" t="s">
        <v>2349</v>
      </c>
      <c r="B872" s="59" t="s">
        <v>2350</v>
      </c>
      <c r="C872" s="59" t="s">
        <v>810</v>
      </c>
      <c r="D872" s="116" t="s">
        <v>210</v>
      </c>
      <c r="E872" s="116" t="s">
        <v>211</v>
      </c>
      <c r="F872" s="117">
        <v>0.19495880499999999</v>
      </c>
      <c r="G872" s="117">
        <v>0.56919212500000005</v>
      </c>
      <c r="H872" s="74">
        <f t="shared" si="29"/>
        <v>-0.65748154895853494</v>
      </c>
      <c r="I872" s="118">
        <f t="shared" si="30"/>
        <v>1.045688879437275E-5</v>
      </c>
      <c r="J872" s="119">
        <v>64.1769211007</v>
      </c>
      <c r="K872" s="119">
        <v>28.3973636363636</v>
      </c>
      <c r="M872"/>
      <c r="N872" s="161"/>
    </row>
    <row r="873" spans="1:14" ht="12.75" x14ac:dyDescent="0.2">
      <c r="A873" s="116" t="s">
        <v>2008</v>
      </c>
      <c r="B873" s="59" t="s">
        <v>449</v>
      </c>
      <c r="C873" s="59" t="s">
        <v>806</v>
      </c>
      <c r="D873" s="116" t="s">
        <v>209</v>
      </c>
      <c r="E873" s="116" t="s">
        <v>933</v>
      </c>
      <c r="F873" s="117">
        <v>0.19136998000000002</v>
      </c>
      <c r="G873" s="117">
        <v>0.92461916</v>
      </c>
      <c r="H873" s="74">
        <f t="shared" si="29"/>
        <v>-0.79302832097920184</v>
      </c>
      <c r="I873" s="118">
        <f t="shared" si="30"/>
        <v>1.0264397134775921E-5</v>
      </c>
      <c r="J873" s="119">
        <v>14.590621410000001</v>
      </c>
      <c r="K873" s="119">
        <v>16.043272727272701</v>
      </c>
      <c r="M873"/>
      <c r="N873" s="161"/>
    </row>
    <row r="874" spans="1:14" ht="12.75" x14ac:dyDescent="0.2">
      <c r="A874" s="116" t="s">
        <v>2500</v>
      </c>
      <c r="B874" s="59" t="s">
        <v>1347</v>
      </c>
      <c r="C874" s="59" t="s">
        <v>811</v>
      </c>
      <c r="D874" s="116" t="s">
        <v>210</v>
      </c>
      <c r="E874" s="116" t="s">
        <v>933</v>
      </c>
      <c r="F874" s="117">
        <v>0.18840979999999999</v>
      </c>
      <c r="G874" s="117">
        <v>4.3787316399999998</v>
      </c>
      <c r="H874" s="74">
        <f t="shared" si="29"/>
        <v>-0.95697160376788926</v>
      </c>
      <c r="I874" s="118">
        <f t="shared" si="30"/>
        <v>1.010562373097235E-5</v>
      </c>
      <c r="J874" s="119">
        <v>10.05816295</v>
      </c>
      <c r="K874" s="119">
        <v>10.3929090909091</v>
      </c>
      <c r="M874"/>
      <c r="N874" s="161"/>
    </row>
    <row r="875" spans="1:14" ht="12.75" x14ac:dyDescent="0.2">
      <c r="A875" s="116" t="s">
        <v>1864</v>
      </c>
      <c r="B875" s="59" t="s">
        <v>941</v>
      </c>
      <c r="C875" s="59" t="s">
        <v>886</v>
      </c>
      <c r="D875" s="116" t="s">
        <v>210</v>
      </c>
      <c r="E875" s="116" t="s">
        <v>211</v>
      </c>
      <c r="F875" s="117">
        <v>0.18502916</v>
      </c>
      <c r="G875" s="117">
        <v>0.50325989000000004</v>
      </c>
      <c r="H875" s="74">
        <f t="shared" si="29"/>
        <v>-0.63233875046151611</v>
      </c>
      <c r="I875" s="118">
        <f t="shared" si="30"/>
        <v>9.924298365678857E-6</v>
      </c>
      <c r="J875" s="119">
        <v>148.11508843999999</v>
      </c>
      <c r="K875" s="119">
        <v>41.219136363636402</v>
      </c>
      <c r="M875"/>
      <c r="N875" s="161"/>
    </row>
    <row r="876" spans="1:14" ht="12.75" x14ac:dyDescent="0.2">
      <c r="A876" s="116" t="s">
        <v>1765</v>
      </c>
      <c r="B876" s="59" t="s">
        <v>23</v>
      </c>
      <c r="C876" s="59" t="s">
        <v>1752</v>
      </c>
      <c r="D876" s="116" t="s">
        <v>210</v>
      </c>
      <c r="E876" s="116" t="s">
        <v>211</v>
      </c>
      <c r="F876" s="117">
        <v>0.1849702</v>
      </c>
      <c r="G876" s="117">
        <v>3.9358558800000001</v>
      </c>
      <c r="H876" s="74">
        <f t="shared" si="29"/>
        <v>-0.95300381781255672</v>
      </c>
      <c r="I876" s="118">
        <f t="shared" si="30"/>
        <v>9.9211359634302579E-6</v>
      </c>
      <c r="J876" s="119">
        <v>101.52652863</v>
      </c>
      <c r="K876" s="119">
        <v>18.727954545454502</v>
      </c>
      <c r="M876"/>
      <c r="N876" s="161"/>
    </row>
    <row r="877" spans="1:14" ht="12.75" x14ac:dyDescent="0.2">
      <c r="A877" s="116" t="s">
        <v>1839</v>
      </c>
      <c r="B877" s="59" t="s">
        <v>1840</v>
      </c>
      <c r="C877" s="59" t="s">
        <v>272</v>
      </c>
      <c r="D877" s="116" t="s">
        <v>210</v>
      </c>
      <c r="E877" s="116" t="s">
        <v>211</v>
      </c>
      <c r="F877" s="117">
        <v>0.18249699999999999</v>
      </c>
      <c r="G877" s="117">
        <v>1.2859229999999999E-2</v>
      </c>
      <c r="H877" s="74">
        <f t="shared" si="29"/>
        <v>13.191907291494125</v>
      </c>
      <c r="I877" s="118">
        <f t="shared" si="30"/>
        <v>9.7884824145626242E-6</v>
      </c>
      <c r="J877" s="119">
        <v>4.5267193591999995</v>
      </c>
      <c r="K877" s="119">
        <v>72.532045454545496</v>
      </c>
      <c r="M877"/>
      <c r="N877" s="161"/>
    </row>
    <row r="878" spans="1:14" ht="12.75" x14ac:dyDescent="0.2">
      <c r="A878" s="116" t="s">
        <v>1860</v>
      </c>
      <c r="B878" s="59" t="s">
        <v>3</v>
      </c>
      <c r="C878" s="59" t="s">
        <v>886</v>
      </c>
      <c r="D878" s="116" t="s">
        <v>210</v>
      </c>
      <c r="E878" s="116" t="s">
        <v>211</v>
      </c>
      <c r="F878" s="117">
        <v>0.18033550000000001</v>
      </c>
      <c r="G878" s="117">
        <v>3.0221722000000003E-2</v>
      </c>
      <c r="H878" s="74">
        <f t="shared" si="29"/>
        <v>4.9670822198682121</v>
      </c>
      <c r="I878" s="118">
        <f t="shared" si="30"/>
        <v>9.6725473321279709E-6</v>
      </c>
      <c r="J878" s="119">
        <v>18.389444059999999</v>
      </c>
      <c r="K878" s="119">
        <v>28.584545454545498</v>
      </c>
      <c r="M878"/>
      <c r="N878" s="161"/>
    </row>
    <row r="879" spans="1:14" ht="12.75" x14ac:dyDescent="0.2">
      <c r="A879" s="116" t="s">
        <v>2245</v>
      </c>
      <c r="B879" s="59" t="s">
        <v>2246</v>
      </c>
      <c r="C879" s="59" t="s">
        <v>147</v>
      </c>
      <c r="D879" s="116" t="s">
        <v>210</v>
      </c>
      <c r="E879" s="116" t="s">
        <v>933</v>
      </c>
      <c r="F879" s="117">
        <v>0.18028543999999999</v>
      </c>
      <c r="G879" s="117">
        <v>0.41310770000000002</v>
      </c>
      <c r="H879" s="74">
        <f t="shared" si="29"/>
        <v>-0.5635873163342151</v>
      </c>
      <c r="I879" s="118">
        <f t="shared" si="30"/>
        <v>9.6698622938551601E-6</v>
      </c>
      <c r="J879" s="119">
        <v>15.443358480000001</v>
      </c>
      <c r="K879" s="119">
        <v>24.620954545454499</v>
      </c>
      <c r="M879"/>
      <c r="N879" s="161"/>
    </row>
    <row r="880" spans="1:14" ht="12.75" x14ac:dyDescent="0.2">
      <c r="A880" s="116" t="s">
        <v>1888</v>
      </c>
      <c r="B880" s="59" t="s">
        <v>1889</v>
      </c>
      <c r="C880" s="59" t="s">
        <v>1788</v>
      </c>
      <c r="D880" s="116" t="s">
        <v>209</v>
      </c>
      <c r="E880" s="116" t="s">
        <v>933</v>
      </c>
      <c r="F880" s="117">
        <v>0.17982408999999999</v>
      </c>
      <c r="G880" s="117">
        <v>0.23050973999999999</v>
      </c>
      <c r="H880" s="74">
        <f t="shared" ref="H880:H943" si="31">IF(ISERROR(F880/G880-1),"",IF((F880/G880-1)&gt;10000%,"",F880/G880-1))</f>
        <v>-0.21988506863093937</v>
      </c>
      <c r="I880" s="118">
        <f t="shared" si="30"/>
        <v>9.6451171398966917E-6</v>
      </c>
      <c r="J880" s="119">
        <v>23.957547383606624</v>
      </c>
      <c r="K880" s="119">
        <v>96.343681818181807</v>
      </c>
      <c r="M880"/>
      <c r="N880" s="161"/>
    </row>
    <row r="881" spans="1:14" ht="12.75" x14ac:dyDescent="0.2">
      <c r="A881" s="116" t="s">
        <v>2827</v>
      </c>
      <c r="B881" s="59" t="s">
        <v>2834</v>
      </c>
      <c r="C881" s="59" t="s">
        <v>810</v>
      </c>
      <c r="D881" s="116" t="s">
        <v>761</v>
      </c>
      <c r="E881" s="116" t="s">
        <v>211</v>
      </c>
      <c r="F881" s="117">
        <v>0.179795225</v>
      </c>
      <c r="G881" s="117">
        <v>0.473487035</v>
      </c>
      <c r="H881" s="74">
        <f t="shared" si="31"/>
        <v>-0.62027423834318929</v>
      </c>
      <c r="I881" s="118">
        <f t="shared" si="30"/>
        <v>9.6435689251594846E-6</v>
      </c>
      <c r="J881" s="119">
        <v>34.0105633174216</v>
      </c>
      <c r="K881" s="119">
        <v>31.678363636363599</v>
      </c>
      <c r="M881"/>
      <c r="N881" s="161"/>
    </row>
    <row r="882" spans="1:14" ht="12.75" x14ac:dyDescent="0.2">
      <c r="A882" s="116" t="s">
        <v>2733</v>
      </c>
      <c r="B882" s="59" t="s">
        <v>197</v>
      </c>
      <c r="C882" s="59" t="s">
        <v>805</v>
      </c>
      <c r="D882" s="116" t="s">
        <v>209</v>
      </c>
      <c r="E882" s="116" t="s">
        <v>2801</v>
      </c>
      <c r="F882" s="117">
        <v>0.17974698</v>
      </c>
      <c r="G882" s="117">
        <v>0.112565659</v>
      </c>
      <c r="H882" s="74">
        <f t="shared" si="31"/>
        <v>0.59681897300490205</v>
      </c>
      <c r="I882" s="118">
        <f t="shared" si="30"/>
        <v>9.6409812369558943E-6</v>
      </c>
      <c r="J882" s="119">
        <v>15.918759799999998</v>
      </c>
      <c r="K882" s="119">
        <v>40.644954545454503</v>
      </c>
      <c r="M882"/>
      <c r="N882" s="161"/>
    </row>
    <row r="883" spans="1:14" ht="12.75" x14ac:dyDescent="0.2">
      <c r="A883" s="116" t="s">
        <v>1717</v>
      </c>
      <c r="B883" s="59" t="s">
        <v>306</v>
      </c>
      <c r="C883" s="59" t="s">
        <v>810</v>
      </c>
      <c r="D883" s="116" t="s">
        <v>761</v>
      </c>
      <c r="E883" s="116" t="s">
        <v>933</v>
      </c>
      <c r="F883" s="117">
        <v>0.17878233999999998</v>
      </c>
      <c r="G883" s="117">
        <v>9.0405399999999997E-2</v>
      </c>
      <c r="H883" s="74">
        <f t="shared" si="31"/>
        <v>0.97756262347160661</v>
      </c>
      <c r="I883" s="118">
        <f t="shared" si="30"/>
        <v>9.5892414183485529E-6</v>
      </c>
      <c r="J883" s="119">
        <v>8.5613771672952002</v>
      </c>
      <c r="K883" s="119">
        <v>85.277272727272702</v>
      </c>
      <c r="M883"/>
      <c r="N883" s="161"/>
    </row>
    <row r="884" spans="1:14" ht="12.75" x14ac:dyDescent="0.2">
      <c r="A884" s="116" t="s">
        <v>2237</v>
      </c>
      <c r="B884" s="59" t="s">
        <v>1215</v>
      </c>
      <c r="C884" s="59" t="s">
        <v>631</v>
      </c>
      <c r="D884" s="116" t="s">
        <v>209</v>
      </c>
      <c r="E884" s="116" t="s">
        <v>933</v>
      </c>
      <c r="F884" s="117">
        <v>0.1726</v>
      </c>
      <c r="G884" s="117">
        <v>0</v>
      </c>
      <c r="H884" s="74" t="str">
        <f t="shared" si="31"/>
        <v/>
      </c>
      <c r="I884" s="118">
        <f t="shared" si="30"/>
        <v>9.2576429462046447E-6</v>
      </c>
      <c r="J884" s="119">
        <v>1.3303512690999999</v>
      </c>
      <c r="K884" s="119">
        <v>18.830772727272699</v>
      </c>
      <c r="M884"/>
      <c r="N884" s="161"/>
    </row>
    <row r="885" spans="1:14" ht="12.75" x14ac:dyDescent="0.2">
      <c r="A885" s="116" t="s">
        <v>2197</v>
      </c>
      <c r="B885" s="59" t="s">
        <v>363</v>
      </c>
      <c r="C885" s="59" t="s">
        <v>1752</v>
      </c>
      <c r="D885" s="116" t="s">
        <v>209</v>
      </c>
      <c r="E885" s="116" t="s">
        <v>933</v>
      </c>
      <c r="F885" s="117">
        <v>0.17186889999999999</v>
      </c>
      <c r="G885" s="117">
        <v>1.4200000000000001E-2</v>
      </c>
      <c r="H885" s="74">
        <f t="shared" si="31"/>
        <v>11.103443661971829</v>
      </c>
      <c r="I885" s="118">
        <f t="shared" si="30"/>
        <v>9.2184293728676209E-6</v>
      </c>
      <c r="J885" s="119">
        <v>0.96532756999999991</v>
      </c>
      <c r="K885" s="119">
        <v>11.8069090909091</v>
      </c>
      <c r="M885"/>
      <c r="N885" s="161"/>
    </row>
    <row r="886" spans="1:14" ht="12.75" x14ac:dyDescent="0.2">
      <c r="A886" s="116" t="s">
        <v>3155</v>
      </c>
      <c r="B886" s="59" t="s">
        <v>3156</v>
      </c>
      <c r="C886" s="59" t="s">
        <v>812</v>
      </c>
      <c r="D886" s="116" t="s">
        <v>210</v>
      </c>
      <c r="E886" s="116" t="s">
        <v>211</v>
      </c>
      <c r="F886" s="117">
        <v>0.16633529999999999</v>
      </c>
      <c r="G886" s="117">
        <v>7.3059119999999991E-2</v>
      </c>
      <c r="H886" s="74">
        <f t="shared" si="31"/>
        <v>1.2767219205487286</v>
      </c>
      <c r="I886" s="118">
        <f t="shared" si="30"/>
        <v>8.9216269800106221E-6</v>
      </c>
      <c r="J886" s="119">
        <v>9.7875217499999998</v>
      </c>
      <c r="K886" s="119">
        <v>42.845727272727302</v>
      </c>
      <c r="M886"/>
      <c r="N886" s="161"/>
    </row>
    <row r="887" spans="1:14" ht="12.75" x14ac:dyDescent="0.2">
      <c r="A887" s="116" t="s">
        <v>2204</v>
      </c>
      <c r="B887" s="59" t="s">
        <v>262</v>
      </c>
      <c r="C887" s="59" t="s">
        <v>272</v>
      </c>
      <c r="D887" s="116" t="s">
        <v>210</v>
      </c>
      <c r="E887" s="116" t="s">
        <v>211</v>
      </c>
      <c r="F887" s="117">
        <v>0.16576589999999999</v>
      </c>
      <c r="G887" s="117">
        <v>1.3243886599999999</v>
      </c>
      <c r="H887" s="74">
        <f t="shared" si="31"/>
        <v>-0.87483591108368441</v>
      </c>
      <c r="I887" s="118">
        <f t="shared" si="30"/>
        <v>8.8910864128404656E-6</v>
      </c>
      <c r="J887" s="119">
        <v>253.014431</v>
      </c>
      <c r="K887" s="119">
        <v>27.081454545454498</v>
      </c>
      <c r="M887"/>
      <c r="N887" s="161"/>
    </row>
    <row r="888" spans="1:14" ht="12.75" x14ac:dyDescent="0.2">
      <c r="A888" s="116" t="s">
        <v>2261</v>
      </c>
      <c r="B888" s="59" t="s">
        <v>308</v>
      </c>
      <c r="C888" s="59" t="s">
        <v>805</v>
      </c>
      <c r="D888" s="116" t="s">
        <v>209</v>
      </c>
      <c r="E888" s="116" t="s">
        <v>2801</v>
      </c>
      <c r="F888" s="117">
        <v>0.16388792999999999</v>
      </c>
      <c r="G888" s="117">
        <v>3.0338270000000001E-2</v>
      </c>
      <c r="H888" s="74">
        <f t="shared" si="31"/>
        <v>4.402019627355152</v>
      </c>
      <c r="I888" s="118">
        <f t="shared" si="30"/>
        <v>8.790358859400814E-6</v>
      </c>
      <c r="J888" s="119">
        <v>25.74685521</v>
      </c>
      <c r="K888" s="119">
        <v>30.9047272727273</v>
      </c>
      <c r="M888"/>
      <c r="N888" s="161"/>
    </row>
    <row r="889" spans="1:14" ht="12.75" x14ac:dyDescent="0.2">
      <c r="A889" s="116" t="s">
        <v>1959</v>
      </c>
      <c r="B889" s="116" t="s">
        <v>212</v>
      </c>
      <c r="C889" s="116" t="s">
        <v>806</v>
      </c>
      <c r="D889" s="116" t="s">
        <v>209</v>
      </c>
      <c r="E889" s="116" t="s">
        <v>933</v>
      </c>
      <c r="F889" s="117">
        <v>0.16235048999999999</v>
      </c>
      <c r="G889" s="117">
        <v>0.52414700000000003</v>
      </c>
      <c r="H889" s="74">
        <f t="shared" si="31"/>
        <v>-0.69025771396192293</v>
      </c>
      <c r="I889" s="118">
        <f t="shared" si="30"/>
        <v>8.7078961098572857E-6</v>
      </c>
      <c r="J889" s="119">
        <v>6.0397417699999991</v>
      </c>
      <c r="K889" s="119">
        <v>14.009863636363599</v>
      </c>
      <c r="M889"/>
      <c r="N889" s="161"/>
    </row>
    <row r="890" spans="1:14" ht="12.75" x14ac:dyDescent="0.2">
      <c r="A890" s="116" t="s">
        <v>2140</v>
      </c>
      <c r="B890" s="59" t="s">
        <v>115</v>
      </c>
      <c r="C890" s="59" t="s">
        <v>631</v>
      </c>
      <c r="D890" s="116" t="s">
        <v>209</v>
      </c>
      <c r="E890" s="116" t="s">
        <v>933</v>
      </c>
      <c r="F890" s="117">
        <v>0.159011503</v>
      </c>
      <c r="G890" s="117">
        <v>1.60190224</v>
      </c>
      <c r="H890" s="74">
        <f t="shared" si="31"/>
        <v>-0.90073582580170442</v>
      </c>
      <c r="I890" s="118">
        <f t="shared" si="30"/>
        <v>8.5288048616068874E-6</v>
      </c>
      <c r="J890" s="119">
        <v>21.764135125199999</v>
      </c>
      <c r="K890" s="119">
        <v>26.6800909090909</v>
      </c>
      <c r="M890"/>
      <c r="N890" s="161"/>
    </row>
    <row r="891" spans="1:14" ht="12.75" x14ac:dyDescent="0.2">
      <c r="A891" s="116" t="s">
        <v>1735</v>
      </c>
      <c r="B891" s="59" t="s">
        <v>486</v>
      </c>
      <c r="C891" s="59" t="s">
        <v>810</v>
      </c>
      <c r="D891" s="116" t="s">
        <v>761</v>
      </c>
      <c r="E891" s="116" t="s">
        <v>211</v>
      </c>
      <c r="F891" s="117">
        <v>0.15684934</v>
      </c>
      <c r="G891" s="117">
        <v>2.166332E-2</v>
      </c>
      <c r="H891" s="74">
        <f t="shared" si="31"/>
        <v>6.240318658451244</v>
      </c>
      <c r="I891" s="118">
        <f t="shared" si="30"/>
        <v>8.4128342182378574E-6</v>
      </c>
      <c r="J891" s="119">
        <v>81.910948142387994</v>
      </c>
      <c r="K891" s="119">
        <v>56.972409090909103</v>
      </c>
      <c r="M891"/>
      <c r="N891" s="161"/>
    </row>
    <row r="892" spans="1:14" ht="12.75" x14ac:dyDescent="0.2">
      <c r="A892" s="116" t="s">
        <v>2009</v>
      </c>
      <c r="B892" s="59" t="s">
        <v>527</v>
      </c>
      <c r="C892" s="59" t="s">
        <v>806</v>
      </c>
      <c r="D892" s="116" t="s">
        <v>209</v>
      </c>
      <c r="E892" s="116" t="s">
        <v>933</v>
      </c>
      <c r="F892" s="117">
        <v>0.15522097800000001</v>
      </c>
      <c r="G892" s="117">
        <v>7.8613775999999996E-2</v>
      </c>
      <c r="H892" s="74">
        <f t="shared" si="31"/>
        <v>0.97447554230189914</v>
      </c>
      <c r="I892" s="118">
        <f t="shared" si="30"/>
        <v>8.3254947397722271E-6</v>
      </c>
      <c r="J892" s="119">
        <v>21.564516380000001</v>
      </c>
      <c r="K892" s="119">
        <v>20.944545454545501</v>
      </c>
      <c r="M892"/>
      <c r="N892" s="161"/>
    </row>
    <row r="893" spans="1:14" ht="12.75" x14ac:dyDescent="0.2">
      <c r="A893" s="116" t="s">
        <v>1950</v>
      </c>
      <c r="B893" s="59" t="s">
        <v>382</v>
      </c>
      <c r="C893" s="59" t="s">
        <v>806</v>
      </c>
      <c r="D893" s="116" t="s">
        <v>209</v>
      </c>
      <c r="E893" s="116" t="s">
        <v>933</v>
      </c>
      <c r="F893" s="117">
        <v>0.15376039000000002</v>
      </c>
      <c r="G893" s="117">
        <v>2.3388637000000001</v>
      </c>
      <c r="H893" s="74">
        <f t="shared" si="31"/>
        <v>-0.93425850766763363</v>
      </c>
      <c r="I893" s="118">
        <f t="shared" si="30"/>
        <v>8.2471540549778411E-6</v>
      </c>
      <c r="J893" s="119">
        <v>16.356488729999999</v>
      </c>
      <c r="K893" s="119">
        <v>31.4732272727273</v>
      </c>
      <c r="M893"/>
      <c r="N893" s="161"/>
    </row>
    <row r="894" spans="1:14" ht="12.75" x14ac:dyDescent="0.2">
      <c r="A894" s="116" t="s">
        <v>2462</v>
      </c>
      <c r="B894" s="59" t="s">
        <v>539</v>
      </c>
      <c r="C894" s="59" t="s">
        <v>811</v>
      </c>
      <c r="D894" s="116" t="s">
        <v>209</v>
      </c>
      <c r="E894" s="116" t="s">
        <v>933</v>
      </c>
      <c r="F894" s="117">
        <v>0.15316219</v>
      </c>
      <c r="G894" s="117">
        <v>1.2599057900000001</v>
      </c>
      <c r="H894" s="74">
        <f t="shared" si="31"/>
        <v>-0.87843361685003452</v>
      </c>
      <c r="I894" s="118">
        <f t="shared" si="30"/>
        <v>8.2150687594365906E-6</v>
      </c>
      <c r="J894" s="119">
        <v>56.790279409999997</v>
      </c>
      <c r="K894" s="119">
        <v>62.698636363636403</v>
      </c>
      <c r="M894"/>
      <c r="N894" s="161"/>
    </row>
    <row r="895" spans="1:14" ht="12.75" x14ac:dyDescent="0.2">
      <c r="A895" s="116" t="s">
        <v>1720</v>
      </c>
      <c r="B895" s="59" t="s">
        <v>1403</v>
      </c>
      <c r="C895" s="59" t="s">
        <v>810</v>
      </c>
      <c r="D895" s="116" t="s">
        <v>210</v>
      </c>
      <c r="E895" s="116" t="s">
        <v>933</v>
      </c>
      <c r="F895" s="117">
        <v>0.15265355</v>
      </c>
      <c r="G895" s="117">
        <v>0.21578873999999998</v>
      </c>
      <c r="H895" s="74">
        <f t="shared" si="31"/>
        <v>-0.29257870452369283</v>
      </c>
      <c r="I895" s="118">
        <f t="shared" si="30"/>
        <v>8.1877871400382267E-6</v>
      </c>
      <c r="J895" s="119">
        <v>32.774217349923404</v>
      </c>
      <c r="K895" s="119">
        <v>56.335681818181797</v>
      </c>
      <c r="M895"/>
      <c r="N895" s="161"/>
    </row>
    <row r="896" spans="1:14" ht="12.75" x14ac:dyDescent="0.2">
      <c r="A896" s="116" t="s">
        <v>2466</v>
      </c>
      <c r="B896" s="59" t="s">
        <v>155</v>
      </c>
      <c r="C896" s="59" t="s">
        <v>811</v>
      </c>
      <c r="D896" s="116" t="s">
        <v>209</v>
      </c>
      <c r="E896" s="116" t="s">
        <v>211</v>
      </c>
      <c r="F896" s="117">
        <v>0.15081072000000001</v>
      </c>
      <c r="G896" s="117">
        <v>0.31130690999999999</v>
      </c>
      <c r="H896" s="74">
        <f t="shared" si="31"/>
        <v>-0.51555614361403024</v>
      </c>
      <c r="I896" s="118">
        <f t="shared" si="30"/>
        <v>8.0889443697569172E-6</v>
      </c>
      <c r="J896" s="119">
        <v>26.4869482</v>
      </c>
      <c r="K896" s="119">
        <v>103.761681818182</v>
      </c>
      <c r="M896"/>
      <c r="N896" s="161"/>
    </row>
    <row r="897" spans="1:14" ht="12.75" x14ac:dyDescent="0.2">
      <c r="A897" s="116" t="s">
        <v>966</v>
      </c>
      <c r="B897" s="59" t="s">
        <v>967</v>
      </c>
      <c r="C897" s="59" t="s">
        <v>472</v>
      </c>
      <c r="D897" s="116" t="s">
        <v>209</v>
      </c>
      <c r="E897" s="116" t="s">
        <v>933</v>
      </c>
      <c r="F897" s="117">
        <v>0.14960503</v>
      </c>
      <c r="G897" s="117">
        <v>0.39416844000000001</v>
      </c>
      <c r="H897" s="74">
        <f t="shared" si="31"/>
        <v>-0.62045406273521042</v>
      </c>
      <c r="I897" s="118">
        <f t="shared" si="30"/>
        <v>8.0242754965019369E-6</v>
      </c>
      <c r="J897" s="119">
        <v>19.935723539999998</v>
      </c>
      <c r="K897" s="119">
        <v>279.95622727272701</v>
      </c>
      <c r="M897"/>
      <c r="N897" s="161"/>
    </row>
    <row r="898" spans="1:14" ht="12.75" x14ac:dyDescent="0.2">
      <c r="A898" s="116" t="s">
        <v>2355</v>
      </c>
      <c r="B898" s="59" t="s">
        <v>2356</v>
      </c>
      <c r="C898" s="59" t="s">
        <v>805</v>
      </c>
      <c r="D898" s="116" t="s">
        <v>209</v>
      </c>
      <c r="E898" s="116" t="s">
        <v>2801</v>
      </c>
      <c r="F898" s="117">
        <v>0.14486897000000001</v>
      </c>
      <c r="G898" s="117">
        <v>5.7196139999999999E-2</v>
      </c>
      <c r="H898" s="74">
        <f t="shared" si="31"/>
        <v>1.5328452234713743</v>
      </c>
      <c r="I898" s="118">
        <f t="shared" si="30"/>
        <v>7.7702502795158317E-6</v>
      </c>
      <c r="J898" s="119">
        <v>35.900424000000001</v>
      </c>
      <c r="K898" s="119">
        <v>32.150727272727302</v>
      </c>
      <c r="M898"/>
      <c r="N898" s="161"/>
    </row>
    <row r="899" spans="1:14" ht="12.75" x14ac:dyDescent="0.2">
      <c r="A899" s="116" t="s">
        <v>1522</v>
      </c>
      <c r="B899" s="59" t="s">
        <v>1523</v>
      </c>
      <c r="C899" s="59" t="s">
        <v>631</v>
      </c>
      <c r="D899" s="116" t="s">
        <v>209</v>
      </c>
      <c r="E899" s="116" t="s">
        <v>933</v>
      </c>
      <c r="F899" s="117">
        <v>0.14425067999999999</v>
      </c>
      <c r="G899" s="117">
        <v>0.15850223000000002</v>
      </c>
      <c r="H899" s="74">
        <f t="shared" si="31"/>
        <v>-8.9913876921479452E-2</v>
      </c>
      <c r="I899" s="118">
        <f t="shared" si="30"/>
        <v>7.7370874286629394E-6</v>
      </c>
      <c r="J899" s="119">
        <v>4.6797444915000002</v>
      </c>
      <c r="K899" s="119">
        <v>217.339909090909</v>
      </c>
      <c r="M899"/>
      <c r="N899" s="161"/>
    </row>
    <row r="900" spans="1:14" ht="12.75" x14ac:dyDescent="0.2">
      <c r="A900" s="116" t="s">
        <v>2007</v>
      </c>
      <c r="B900" s="59" t="s">
        <v>448</v>
      </c>
      <c r="C900" s="59" t="s">
        <v>806</v>
      </c>
      <c r="D900" s="116" t="s">
        <v>209</v>
      </c>
      <c r="E900" s="116" t="s">
        <v>933</v>
      </c>
      <c r="F900" s="117">
        <v>0.14340337</v>
      </c>
      <c r="G900" s="117">
        <v>0.23251195999999999</v>
      </c>
      <c r="H900" s="74">
        <f t="shared" si="31"/>
        <v>-0.38324303833660855</v>
      </c>
      <c r="I900" s="118">
        <f t="shared" si="30"/>
        <v>7.691640769075752E-6</v>
      </c>
      <c r="J900" s="119">
        <v>10.332822109999999</v>
      </c>
      <c r="K900" s="119">
        <v>11.506136363636401</v>
      </c>
      <c r="M900"/>
      <c r="N900" s="161"/>
    </row>
    <row r="901" spans="1:14" ht="12.75" x14ac:dyDescent="0.2">
      <c r="A901" s="116" t="s">
        <v>2191</v>
      </c>
      <c r="B901" s="59" t="s">
        <v>84</v>
      </c>
      <c r="C901" s="59" t="s">
        <v>812</v>
      </c>
      <c r="D901" s="116" t="s">
        <v>210</v>
      </c>
      <c r="E901" s="116" t="s">
        <v>211</v>
      </c>
      <c r="F901" s="117">
        <v>0.141643307</v>
      </c>
      <c r="G901" s="117">
        <v>0.96908006499999999</v>
      </c>
      <c r="H901" s="74">
        <f t="shared" si="31"/>
        <v>-0.85383735346986012</v>
      </c>
      <c r="I901" s="118">
        <f t="shared" si="30"/>
        <v>7.5972373228600751E-6</v>
      </c>
      <c r="J901" s="119">
        <v>13.370009550000001</v>
      </c>
      <c r="K901" s="119">
        <v>33.872818181818197</v>
      </c>
      <c r="M901"/>
      <c r="N901" s="161"/>
    </row>
    <row r="902" spans="1:14" ht="12.75" x14ac:dyDescent="0.2">
      <c r="A902" s="116" t="s">
        <v>1588</v>
      </c>
      <c r="B902" s="59" t="s">
        <v>899</v>
      </c>
      <c r="C902" s="59" t="s">
        <v>631</v>
      </c>
      <c r="D902" s="116" t="s">
        <v>209</v>
      </c>
      <c r="E902" s="116" t="s">
        <v>933</v>
      </c>
      <c r="F902" s="117">
        <v>0.13858623499999997</v>
      </c>
      <c r="G902" s="117">
        <v>3.0433000000000001E-3</v>
      </c>
      <c r="H902" s="74">
        <f t="shared" si="31"/>
        <v>44.538144448460542</v>
      </c>
      <c r="I902" s="118">
        <f t="shared" si="30"/>
        <v>7.433266980815811E-6</v>
      </c>
      <c r="J902" s="119">
        <v>3.7430097555200001</v>
      </c>
      <c r="K902" s="119">
        <v>117.35286363636401</v>
      </c>
      <c r="M902"/>
      <c r="N902" s="161"/>
    </row>
    <row r="903" spans="1:14" ht="12.75" x14ac:dyDescent="0.2">
      <c r="A903" s="116" t="s">
        <v>2443</v>
      </c>
      <c r="B903" s="59" t="s">
        <v>543</v>
      </c>
      <c r="C903" s="59" t="s">
        <v>811</v>
      </c>
      <c r="D903" s="116" t="s">
        <v>209</v>
      </c>
      <c r="E903" s="116" t="s">
        <v>933</v>
      </c>
      <c r="F903" s="117">
        <v>0.13828747</v>
      </c>
      <c r="G903" s="117">
        <v>2.35010444</v>
      </c>
      <c r="H903" s="74">
        <f t="shared" si="31"/>
        <v>-0.9411568832234537</v>
      </c>
      <c r="I903" s="118">
        <f t="shared" ref="I903:I945" si="32">F903/$F$1065</f>
        <v>7.4172423012397822E-6</v>
      </c>
      <c r="J903" s="119">
        <v>71.150225129999995</v>
      </c>
      <c r="K903" s="119">
        <v>30.343545454545499</v>
      </c>
      <c r="M903"/>
      <c r="N903" s="161"/>
    </row>
    <row r="904" spans="1:14" ht="12.75" x14ac:dyDescent="0.2">
      <c r="A904" s="116" t="s">
        <v>2849</v>
      </c>
      <c r="B904" s="59" t="s">
        <v>2850</v>
      </c>
      <c r="C904" s="59" t="s">
        <v>147</v>
      </c>
      <c r="D904" s="116" t="s">
        <v>761</v>
      </c>
      <c r="E904" s="116" t="s">
        <v>933</v>
      </c>
      <c r="F904" s="117">
        <v>0.13442418</v>
      </c>
      <c r="G904" s="117">
        <v>0.31379063000000001</v>
      </c>
      <c r="H904" s="74">
        <f t="shared" si="31"/>
        <v>-0.57161187381535261</v>
      </c>
      <c r="I904" s="118">
        <f t="shared" si="32"/>
        <v>7.2100293266300319E-6</v>
      </c>
      <c r="J904" s="119">
        <v>10.713832587000001</v>
      </c>
      <c r="K904" s="119">
        <v>34.672499999999999</v>
      </c>
      <c r="M904"/>
      <c r="N904" s="161"/>
    </row>
    <row r="905" spans="1:14" ht="12.75" x14ac:dyDescent="0.2">
      <c r="A905" s="116" t="s">
        <v>937</v>
      </c>
      <c r="B905" s="59" t="s">
        <v>54</v>
      </c>
      <c r="C905" s="59" t="s">
        <v>472</v>
      </c>
      <c r="D905" s="116" t="s">
        <v>209</v>
      </c>
      <c r="E905" s="116" t="s">
        <v>933</v>
      </c>
      <c r="F905" s="117">
        <v>0.13202120000000001</v>
      </c>
      <c r="G905" s="117">
        <v>0.394459909</v>
      </c>
      <c r="H905" s="74">
        <f t="shared" si="31"/>
        <v>-0.66531148796670236</v>
      </c>
      <c r="I905" s="118">
        <f t="shared" si="32"/>
        <v>7.0811421258949751E-6</v>
      </c>
      <c r="J905" s="119">
        <v>12.412617279999999</v>
      </c>
      <c r="K905" s="119">
        <v>370.55072727272699</v>
      </c>
      <c r="M905"/>
      <c r="N905" s="161"/>
    </row>
    <row r="906" spans="1:14" ht="12.75" x14ac:dyDescent="0.2">
      <c r="A906" s="116" t="s">
        <v>1723</v>
      </c>
      <c r="B906" s="59" t="s">
        <v>855</v>
      </c>
      <c r="C906" s="59" t="s">
        <v>810</v>
      </c>
      <c r="D906" s="116" t="s">
        <v>210</v>
      </c>
      <c r="E906" s="116" t="s">
        <v>211</v>
      </c>
      <c r="F906" s="117">
        <v>0.13139575000000001</v>
      </c>
      <c r="G906" s="117">
        <v>0.11006658</v>
      </c>
      <c r="H906" s="74">
        <f t="shared" si="31"/>
        <v>0.19378425313115044</v>
      </c>
      <c r="I906" s="118">
        <f t="shared" si="32"/>
        <v>7.0475952384053823E-6</v>
      </c>
      <c r="J906" s="119">
        <v>35.473379990000005</v>
      </c>
      <c r="K906" s="119">
        <v>23.562772727272701</v>
      </c>
      <c r="M906"/>
      <c r="N906" s="161"/>
    </row>
    <row r="907" spans="1:14" ht="12.75" x14ac:dyDescent="0.2">
      <c r="A907" s="116" t="s">
        <v>2219</v>
      </c>
      <c r="B907" s="59" t="s">
        <v>910</v>
      </c>
      <c r="C907" s="59" t="s">
        <v>886</v>
      </c>
      <c r="D907" s="116" t="s">
        <v>209</v>
      </c>
      <c r="E907" s="116" t="s">
        <v>933</v>
      </c>
      <c r="F907" s="117">
        <v>0.13028677750478201</v>
      </c>
      <c r="G907" s="117">
        <v>0.14637068107988999</v>
      </c>
      <c r="H907" s="74">
        <f t="shared" si="31"/>
        <v>-0.10988473549787803</v>
      </c>
      <c r="I907" s="118">
        <f t="shared" si="32"/>
        <v>6.9881139440954765E-6</v>
      </c>
      <c r="J907" s="119">
        <v>1148.513681636932</v>
      </c>
      <c r="K907" s="119">
        <v>58.844681818181797</v>
      </c>
      <c r="M907"/>
      <c r="N907" s="161"/>
    </row>
    <row r="908" spans="1:14" ht="12.75" x14ac:dyDescent="0.2">
      <c r="A908" s="116" t="s">
        <v>1952</v>
      </c>
      <c r="B908" s="59" t="s">
        <v>378</v>
      </c>
      <c r="C908" s="59" t="s">
        <v>806</v>
      </c>
      <c r="D908" s="116" t="s">
        <v>209</v>
      </c>
      <c r="E908" s="116" t="s">
        <v>933</v>
      </c>
      <c r="F908" s="117">
        <v>0.12891312499999999</v>
      </c>
      <c r="G908" s="117">
        <v>0.80944016000000008</v>
      </c>
      <c r="H908" s="74">
        <f t="shared" si="31"/>
        <v>-0.84073791816803356</v>
      </c>
      <c r="I908" s="118">
        <f t="shared" si="32"/>
        <v>6.9144361664510285E-6</v>
      </c>
      <c r="J908" s="119">
        <v>368.04701002999997</v>
      </c>
      <c r="K908" s="119">
        <v>17.0707272727273</v>
      </c>
      <c r="M908"/>
      <c r="N908" s="161"/>
    </row>
    <row r="909" spans="1:14" ht="12.75" x14ac:dyDescent="0.2">
      <c r="A909" s="116" t="s">
        <v>1587</v>
      </c>
      <c r="B909" s="59" t="s">
        <v>905</v>
      </c>
      <c r="C909" s="59" t="s">
        <v>631</v>
      </c>
      <c r="D909" s="116" t="s">
        <v>209</v>
      </c>
      <c r="E909" s="116" t="s">
        <v>933</v>
      </c>
      <c r="F909" s="117">
        <v>0.128853299</v>
      </c>
      <c r="G909" s="117">
        <v>0.50406013000000005</v>
      </c>
      <c r="H909" s="74">
        <f t="shared" si="31"/>
        <v>-0.74436919063604579</v>
      </c>
      <c r="I909" s="118">
        <f t="shared" si="32"/>
        <v>6.9112273150784938E-6</v>
      </c>
      <c r="J909" s="119">
        <v>87.243500971800003</v>
      </c>
      <c r="K909" s="119">
        <v>114.11422727272701</v>
      </c>
      <c r="M909"/>
      <c r="N909" s="161"/>
    </row>
    <row r="910" spans="1:14" ht="12.75" x14ac:dyDescent="0.2">
      <c r="A910" s="116" t="s">
        <v>2519</v>
      </c>
      <c r="B910" s="59" t="s">
        <v>505</v>
      </c>
      <c r="C910" s="59" t="s">
        <v>809</v>
      </c>
      <c r="D910" s="116" t="s">
        <v>209</v>
      </c>
      <c r="E910" s="116" t="s">
        <v>933</v>
      </c>
      <c r="F910" s="117">
        <v>0.12427015300000001</v>
      </c>
      <c r="G910" s="117">
        <v>0.15036490999999999</v>
      </c>
      <c r="H910" s="74">
        <f t="shared" si="31"/>
        <v>-0.17354286315869827</v>
      </c>
      <c r="I910" s="118">
        <f t="shared" si="32"/>
        <v>6.6654038548332682E-6</v>
      </c>
      <c r="J910" s="119">
        <v>41.065960980000007</v>
      </c>
      <c r="K910" s="119">
        <v>44.838999999999999</v>
      </c>
      <c r="M910"/>
      <c r="N910" s="161"/>
    </row>
    <row r="911" spans="1:14" ht="12.75" x14ac:dyDescent="0.2">
      <c r="A911" s="116" t="s">
        <v>3153</v>
      </c>
      <c r="B911" s="59" t="s">
        <v>3154</v>
      </c>
      <c r="C911" s="59" t="s">
        <v>2875</v>
      </c>
      <c r="D911" s="116" t="s">
        <v>210</v>
      </c>
      <c r="E911" s="116" t="s">
        <v>211</v>
      </c>
      <c r="F911" s="117">
        <v>0.12302813</v>
      </c>
      <c r="G911" s="117">
        <v>4.7613999999999998E-3</v>
      </c>
      <c r="H911" s="74">
        <f t="shared" si="31"/>
        <v>24.838646196496828</v>
      </c>
      <c r="I911" s="118">
        <f t="shared" si="32"/>
        <v>6.5987862101926305E-6</v>
      </c>
      <c r="J911" s="119">
        <v>27.154628277967603</v>
      </c>
      <c r="K911" s="119">
        <v>49.426409090909097</v>
      </c>
      <c r="M911"/>
      <c r="N911" s="161"/>
    </row>
    <row r="912" spans="1:14" ht="12.75" x14ac:dyDescent="0.2">
      <c r="A912" s="116" t="s">
        <v>2189</v>
      </c>
      <c r="B912" s="59" t="s">
        <v>83</v>
      </c>
      <c r="C912" s="59" t="s">
        <v>812</v>
      </c>
      <c r="D912" s="116" t="s">
        <v>210</v>
      </c>
      <c r="E912" s="116" t="s">
        <v>211</v>
      </c>
      <c r="F912" s="117">
        <v>0.12288285</v>
      </c>
      <c r="G912" s="117">
        <v>5.202E-3</v>
      </c>
      <c r="H912" s="74">
        <f t="shared" si="31"/>
        <v>22.622231833910035</v>
      </c>
      <c r="I912" s="118">
        <f t="shared" si="32"/>
        <v>6.590993913742894E-6</v>
      </c>
      <c r="J912" s="119">
        <v>19.250013750000001</v>
      </c>
      <c r="K912" s="119">
        <v>57.600045454545501</v>
      </c>
      <c r="M912"/>
      <c r="N912" s="161"/>
    </row>
    <row r="913" spans="1:14" ht="12.75" x14ac:dyDescent="0.2">
      <c r="A913" s="116" t="s">
        <v>2486</v>
      </c>
      <c r="B913" s="59" t="s">
        <v>630</v>
      </c>
      <c r="C913" s="59" t="s">
        <v>811</v>
      </c>
      <c r="D913" s="116" t="s">
        <v>209</v>
      </c>
      <c r="E913" s="116" t="s">
        <v>933</v>
      </c>
      <c r="F913" s="117">
        <v>0.1219712</v>
      </c>
      <c r="G913" s="117">
        <v>0.22660329999999998</v>
      </c>
      <c r="H913" s="74">
        <f t="shared" si="31"/>
        <v>-0.4617412897340859</v>
      </c>
      <c r="I913" s="118">
        <f t="shared" si="32"/>
        <v>6.5420962880655617E-6</v>
      </c>
      <c r="J913" s="119">
        <v>131.01803580000001</v>
      </c>
      <c r="K913" s="119">
        <v>39.172863636363601</v>
      </c>
      <c r="M913"/>
      <c r="N913" s="161"/>
    </row>
    <row r="914" spans="1:14" ht="12.75" x14ac:dyDescent="0.2">
      <c r="A914" s="116" t="s">
        <v>2169</v>
      </c>
      <c r="B914" s="59" t="s">
        <v>86</v>
      </c>
      <c r="C914" s="59" t="s">
        <v>812</v>
      </c>
      <c r="D914" s="116" t="s">
        <v>210</v>
      </c>
      <c r="E914" s="116" t="s">
        <v>211</v>
      </c>
      <c r="F914" s="117">
        <v>0.116707174</v>
      </c>
      <c r="G914" s="117">
        <v>8.2024757000000004E-2</v>
      </c>
      <c r="H914" s="74">
        <f t="shared" si="31"/>
        <v>0.42282864672186715</v>
      </c>
      <c r="I914" s="118">
        <f t="shared" si="32"/>
        <v>6.2597528745804062E-6</v>
      </c>
      <c r="J914" s="119">
        <v>11.392505425</v>
      </c>
      <c r="K914" s="119">
        <v>66.051727272727305</v>
      </c>
      <c r="M914"/>
      <c r="N914" s="161"/>
    </row>
    <row r="915" spans="1:14" ht="12.75" x14ac:dyDescent="0.2">
      <c r="A915" s="116" t="s">
        <v>1727</v>
      </c>
      <c r="B915" s="59" t="s">
        <v>843</v>
      </c>
      <c r="C915" s="59" t="s">
        <v>810</v>
      </c>
      <c r="D915" s="116" t="s">
        <v>761</v>
      </c>
      <c r="E915" s="116" t="s">
        <v>211</v>
      </c>
      <c r="F915" s="117">
        <v>0.11608428</v>
      </c>
      <c r="G915" s="117">
        <v>2.5789029999999998E-2</v>
      </c>
      <c r="H915" s="74">
        <f t="shared" si="31"/>
        <v>3.5013046244856829</v>
      </c>
      <c r="I915" s="118">
        <f t="shared" si="32"/>
        <v>6.2263430817337481E-6</v>
      </c>
      <c r="J915" s="119">
        <v>19.736199603022001</v>
      </c>
      <c r="K915" s="119">
        <v>77.789772727272705</v>
      </c>
      <c r="M915"/>
      <c r="N915" s="161"/>
    </row>
    <row r="916" spans="1:14" ht="12.75" x14ac:dyDescent="0.2">
      <c r="A916" s="116" t="s">
        <v>2192</v>
      </c>
      <c r="B916" s="59" t="s">
        <v>82</v>
      </c>
      <c r="C916" s="59" t="s">
        <v>812</v>
      </c>
      <c r="D916" s="116" t="s">
        <v>210</v>
      </c>
      <c r="E916" s="116" t="s">
        <v>211</v>
      </c>
      <c r="F916" s="117">
        <v>0.1132715</v>
      </c>
      <c r="G916" s="117">
        <v>6.7355361000000002E-2</v>
      </c>
      <c r="H916" s="74">
        <f t="shared" si="31"/>
        <v>0.68169984271927508</v>
      </c>
      <c r="I916" s="118">
        <f t="shared" si="32"/>
        <v>6.0754756835516765E-6</v>
      </c>
      <c r="J916" s="119">
        <v>8.4960141599999996</v>
      </c>
      <c r="K916" s="119">
        <v>34.8867727272727</v>
      </c>
      <c r="M916"/>
      <c r="N916" s="161"/>
    </row>
    <row r="917" spans="1:14" ht="12.75" x14ac:dyDescent="0.2">
      <c r="A917" s="116" t="s">
        <v>2847</v>
      </c>
      <c r="B917" s="59" t="s">
        <v>2848</v>
      </c>
      <c r="C917" s="59" t="s">
        <v>147</v>
      </c>
      <c r="D917" s="116" t="s">
        <v>761</v>
      </c>
      <c r="E917" s="116" t="s">
        <v>933</v>
      </c>
      <c r="F917" s="117">
        <v>0.11269735</v>
      </c>
      <c r="G917" s="117">
        <v>0.91619045999999993</v>
      </c>
      <c r="H917" s="74">
        <f t="shared" si="31"/>
        <v>-0.876993534728576</v>
      </c>
      <c r="I917" s="118">
        <f t="shared" si="32"/>
        <v>6.0446803434730944E-6</v>
      </c>
      <c r="J917" s="119">
        <v>96.915499506000018</v>
      </c>
      <c r="K917" s="119">
        <v>44.4465</v>
      </c>
      <c r="M917"/>
      <c r="N917" s="161"/>
    </row>
    <row r="918" spans="1:14" ht="12.75" x14ac:dyDescent="0.2">
      <c r="A918" s="116" t="s">
        <v>1772</v>
      </c>
      <c r="B918" s="59" t="s">
        <v>37</v>
      </c>
      <c r="C918" s="59" t="s">
        <v>1752</v>
      </c>
      <c r="D918" s="116" t="s">
        <v>210</v>
      </c>
      <c r="E918" s="116" t="s">
        <v>211</v>
      </c>
      <c r="F918" s="117">
        <v>0.111996345</v>
      </c>
      <c r="G918" s="117">
        <v>1.7156040000000001E-2</v>
      </c>
      <c r="H918" s="74">
        <f t="shared" si="31"/>
        <v>5.5281000160876284</v>
      </c>
      <c r="I918" s="118">
        <f t="shared" si="32"/>
        <v>6.0070809576474609E-6</v>
      </c>
      <c r="J918" s="119">
        <v>11.002986760000001</v>
      </c>
      <c r="K918" s="119">
        <v>28.012545454545499</v>
      </c>
      <c r="M918"/>
      <c r="N918" s="161"/>
    </row>
    <row r="919" spans="1:14" ht="12.75" x14ac:dyDescent="0.2">
      <c r="A919" s="116" t="s">
        <v>2857</v>
      </c>
      <c r="B919" s="59" t="s">
        <v>2858</v>
      </c>
      <c r="C919" s="59" t="s">
        <v>806</v>
      </c>
      <c r="D919" s="116" t="s">
        <v>209</v>
      </c>
      <c r="E919" s="116" t="s">
        <v>933</v>
      </c>
      <c r="F919" s="117">
        <v>0.11199457</v>
      </c>
      <c r="G919" s="117">
        <v>0.29754819999999998</v>
      </c>
      <c r="H919" s="74">
        <f t="shared" si="31"/>
        <v>-0.6236086455908656</v>
      </c>
      <c r="I919" s="118">
        <f t="shared" si="32"/>
        <v>6.0069857530343122E-6</v>
      </c>
      <c r="J919" s="119">
        <v>21.120496460000002</v>
      </c>
      <c r="K919" s="119">
        <v>22.545045454545502</v>
      </c>
      <c r="M919"/>
      <c r="N919" s="161"/>
    </row>
    <row r="920" spans="1:14" ht="12.75" x14ac:dyDescent="0.2">
      <c r="A920" s="116" t="s">
        <v>2505</v>
      </c>
      <c r="B920" s="59" t="s">
        <v>2503</v>
      </c>
      <c r="C920" s="59" t="s">
        <v>806</v>
      </c>
      <c r="D920" s="116" t="s">
        <v>209</v>
      </c>
      <c r="E920" s="116" t="s">
        <v>933</v>
      </c>
      <c r="F920" s="117">
        <v>0.11180134</v>
      </c>
      <c r="G920" s="117">
        <v>0.1597817</v>
      </c>
      <c r="H920" s="74">
        <f t="shared" si="31"/>
        <v>-0.3002869540128813</v>
      </c>
      <c r="I920" s="118">
        <f t="shared" si="32"/>
        <v>5.9966215911195083E-6</v>
      </c>
      <c r="J920" s="119">
        <v>5.4286316100000001</v>
      </c>
      <c r="K920" s="119">
        <v>13.390090909090899</v>
      </c>
      <c r="M920"/>
      <c r="N920" s="161"/>
    </row>
    <row r="921" spans="1:14" ht="12.75" x14ac:dyDescent="0.2">
      <c r="A921" s="116" t="s">
        <v>1583</v>
      </c>
      <c r="B921" s="59" t="s">
        <v>1407</v>
      </c>
      <c r="C921" s="59" t="s">
        <v>631</v>
      </c>
      <c r="D921" s="116" t="s">
        <v>209</v>
      </c>
      <c r="E921" s="116" t="s">
        <v>933</v>
      </c>
      <c r="F921" s="117">
        <v>0.11079852999999999</v>
      </c>
      <c r="G921" s="117">
        <v>0.17322495999999998</v>
      </c>
      <c r="H921" s="74">
        <f t="shared" si="31"/>
        <v>-0.36037780005837494</v>
      </c>
      <c r="I921" s="118">
        <f t="shared" si="32"/>
        <v>5.9428344710564525E-6</v>
      </c>
      <c r="J921" s="119">
        <v>1.6919839355999999</v>
      </c>
      <c r="K921" s="119">
        <v>63.398727272727299</v>
      </c>
      <c r="M921"/>
      <c r="N921" s="161"/>
    </row>
    <row r="922" spans="1:14" ht="12.75" x14ac:dyDescent="0.2">
      <c r="A922" s="116" t="s">
        <v>1554</v>
      </c>
      <c r="B922" s="59" t="s">
        <v>1218</v>
      </c>
      <c r="C922" s="59" t="s">
        <v>631</v>
      </c>
      <c r="D922" s="116" t="s">
        <v>209</v>
      </c>
      <c r="E922" s="116" t="s">
        <v>211</v>
      </c>
      <c r="F922" s="117">
        <v>0.10600854</v>
      </c>
      <c r="G922" s="117">
        <v>0.10672794000000001</v>
      </c>
      <c r="H922" s="74">
        <f t="shared" si="31"/>
        <v>-6.7405030023066637E-3</v>
      </c>
      <c r="I922" s="118">
        <f t="shared" si="32"/>
        <v>5.6859166429226705E-6</v>
      </c>
      <c r="J922" s="119">
        <v>9.367985589549999</v>
      </c>
      <c r="K922" s="119">
        <v>26.009272727272698</v>
      </c>
      <c r="M922"/>
      <c r="N922" s="161"/>
    </row>
    <row r="923" spans="1:14" ht="12.75" x14ac:dyDescent="0.2">
      <c r="A923" s="116" t="s">
        <v>2478</v>
      </c>
      <c r="B923" s="59" t="s">
        <v>204</v>
      </c>
      <c r="C923" s="59" t="s">
        <v>811</v>
      </c>
      <c r="D923" s="116" t="s">
        <v>209</v>
      </c>
      <c r="E923" s="116" t="s">
        <v>211</v>
      </c>
      <c r="F923" s="117">
        <v>0.10296617500000001</v>
      </c>
      <c r="G923" s="117">
        <v>0.23798551000000001</v>
      </c>
      <c r="H923" s="74">
        <f t="shared" si="31"/>
        <v>-0.56734267140886008</v>
      </c>
      <c r="I923" s="118">
        <f t="shared" si="32"/>
        <v>5.5227351314392994E-6</v>
      </c>
      <c r="J923" s="119">
        <v>20.570136569999999</v>
      </c>
      <c r="K923" s="119">
        <v>135.822090909091</v>
      </c>
      <c r="M923"/>
      <c r="N923" s="161"/>
    </row>
    <row r="924" spans="1:14" ht="12.75" x14ac:dyDescent="0.2">
      <c r="A924" s="116" t="s">
        <v>2837</v>
      </c>
      <c r="B924" s="59" t="s">
        <v>2838</v>
      </c>
      <c r="C924" s="59" t="s">
        <v>810</v>
      </c>
      <c r="D924" s="116" t="s">
        <v>761</v>
      </c>
      <c r="E924" s="116" t="s">
        <v>933</v>
      </c>
      <c r="F924" s="117">
        <v>0.10225089800000001</v>
      </c>
      <c r="G924" s="117">
        <v>4.9668052000000004E-2</v>
      </c>
      <c r="H924" s="74">
        <f t="shared" si="31"/>
        <v>1.0586854906248386</v>
      </c>
      <c r="I924" s="118">
        <f t="shared" si="32"/>
        <v>5.4843702468875476E-6</v>
      </c>
      <c r="J924" s="119">
        <v>9.3726771686860992</v>
      </c>
      <c r="K924" s="119">
        <v>57.640727272727297</v>
      </c>
      <c r="M924"/>
      <c r="N924" s="161"/>
    </row>
    <row r="925" spans="1:14" ht="12.75" x14ac:dyDescent="0.2">
      <c r="A925" s="116" t="s">
        <v>1999</v>
      </c>
      <c r="B925" s="59" t="s">
        <v>442</v>
      </c>
      <c r="C925" s="59" t="s">
        <v>806</v>
      </c>
      <c r="D925" s="116" t="s">
        <v>209</v>
      </c>
      <c r="E925" s="116" t="s">
        <v>933</v>
      </c>
      <c r="F925" s="117">
        <v>9.8958279999999996E-2</v>
      </c>
      <c r="G925" s="117">
        <v>1.0326511300000001</v>
      </c>
      <c r="H925" s="74">
        <f t="shared" si="31"/>
        <v>-0.90417065635709903</v>
      </c>
      <c r="I925" s="118">
        <f t="shared" si="32"/>
        <v>5.3077660649510087E-6</v>
      </c>
      <c r="J925" s="119">
        <v>8.225177519999999</v>
      </c>
      <c r="K925" s="119">
        <v>16.419272727272698</v>
      </c>
      <c r="M925"/>
      <c r="N925" s="161"/>
    </row>
    <row r="926" spans="1:14" ht="12.75" x14ac:dyDescent="0.2">
      <c r="A926" s="116" t="s">
        <v>2185</v>
      </c>
      <c r="B926" s="59" t="s">
        <v>1214</v>
      </c>
      <c r="C926" s="59" t="s">
        <v>807</v>
      </c>
      <c r="D926" s="116" t="s">
        <v>209</v>
      </c>
      <c r="E926" s="116" t="s">
        <v>933</v>
      </c>
      <c r="F926" s="117">
        <v>9.7911800000000007E-2</v>
      </c>
      <c r="G926" s="117">
        <v>0</v>
      </c>
      <c r="H926" s="74" t="str">
        <f t="shared" si="31"/>
        <v/>
      </c>
      <c r="I926" s="118">
        <f t="shared" si="32"/>
        <v>5.2516366432224799E-6</v>
      </c>
      <c r="J926" s="119">
        <v>2.4336945546511002</v>
      </c>
      <c r="K926" s="119">
        <v>194.841789473684</v>
      </c>
      <c r="M926"/>
      <c r="N926" s="161"/>
    </row>
    <row r="927" spans="1:14" ht="12.75" x14ac:dyDescent="0.2">
      <c r="A927" s="116" t="s">
        <v>2635</v>
      </c>
      <c r="B927" s="59" t="s">
        <v>897</v>
      </c>
      <c r="C927" s="59" t="s">
        <v>631</v>
      </c>
      <c r="D927" s="116" t="s">
        <v>209</v>
      </c>
      <c r="E927" s="116" t="s">
        <v>933</v>
      </c>
      <c r="F927" s="117">
        <v>9.782209E-2</v>
      </c>
      <c r="G927" s="117">
        <v>2.0658299999999998E-3</v>
      </c>
      <c r="H927" s="74">
        <f t="shared" si="31"/>
        <v>46.35243945532789</v>
      </c>
      <c r="I927" s="118">
        <f t="shared" si="32"/>
        <v>5.2468249216193272E-6</v>
      </c>
      <c r="J927" s="119">
        <v>2.64</v>
      </c>
      <c r="K927" s="119">
        <v>58.601500000000001</v>
      </c>
      <c r="M927"/>
      <c r="N927" s="161"/>
    </row>
    <row r="928" spans="1:14" ht="12.75" x14ac:dyDescent="0.2">
      <c r="A928" s="116" t="s">
        <v>1987</v>
      </c>
      <c r="B928" s="59" t="s">
        <v>1533</v>
      </c>
      <c r="C928" s="59" t="s">
        <v>806</v>
      </c>
      <c r="D928" s="116" t="s">
        <v>209</v>
      </c>
      <c r="E928" s="116" t="s">
        <v>933</v>
      </c>
      <c r="F928" s="117">
        <v>9.5591365999999997E-2</v>
      </c>
      <c r="G928" s="117">
        <v>0.16683877499999999</v>
      </c>
      <c r="H928" s="74">
        <f t="shared" si="31"/>
        <v>-0.42704346756322087</v>
      </c>
      <c r="I928" s="118">
        <f t="shared" si="32"/>
        <v>5.1271769129082649E-6</v>
      </c>
      <c r="J928" s="119">
        <v>10.658586660000001</v>
      </c>
      <c r="K928" s="119">
        <v>56.490636363636398</v>
      </c>
      <c r="M928"/>
      <c r="N928" s="161"/>
    </row>
    <row r="929" spans="1:14" ht="12.75" x14ac:dyDescent="0.2">
      <c r="A929" s="116" t="s">
        <v>2287</v>
      </c>
      <c r="B929" s="59" t="s">
        <v>196</v>
      </c>
      <c r="C929" s="59" t="s">
        <v>805</v>
      </c>
      <c r="D929" s="116" t="s">
        <v>209</v>
      </c>
      <c r="E929" s="116" t="s">
        <v>2801</v>
      </c>
      <c r="F929" s="117">
        <v>8.9566779999999999E-2</v>
      </c>
      <c r="G929" s="117">
        <v>0.72227938899999999</v>
      </c>
      <c r="H929" s="74">
        <f t="shared" si="31"/>
        <v>-0.87599427401077345</v>
      </c>
      <c r="I929" s="118">
        <f t="shared" si="32"/>
        <v>4.8040397976898214E-6</v>
      </c>
      <c r="J929" s="119">
        <v>44.785389119999998</v>
      </c>
      <c r="K929" s="119">
        <v>21.9255</v>
      </c>
      <c r="M929"/>
      <c r="N929" s="161"/>
    </row>
    <row r="930" spans="1:14" ht="12.75" x14ac:dyDescent="0.2">
      <c r="A930" s="116" t="s">
        <v>1578</v>
      </c>
      <c r="B930" s="59" t="s">
        <v>1466</v>
      </c>
      <c r="C930" s="59" t="s">
        <v>631</v>
      </c>
      <c r="D930" s="116" t="s">
        <v>209</v>
      </c>
      <c r="E930" s="116" t="s">
        <v>933</v>
      </c>
      <c r="F930" s="117">
        <v>8.9455224999999999E-2</v>
      </c>
      <c r="G930" s="117">
        <v>0.198337073</v>
      </c>
      <c r="H930" s="74">
        <f t="shared" si="31"/>
        <v>-0.54897375640912083</v>
      </c>
      <c r="I930" s="118">
        <f t="shared" si="32"/>
        <v>4.7980563888899153E-6</v>
      </c>
      <c r="J930" s="119">
        <v>20.516499650710003</v>
      </c>
      <c r="K930" s="119">
        <v>342.96105263157898</v>
      </c>
      <c r="M930"/>
      <c r="N930" s="161"/>
    </row>
    <row r="931" spans="1:14" ht="12.75" x14ac:dyDescent="0.2">
      <c r="A931" s="116" t="s">
        <v>1701</v>
      </c>
      <c r="B931" s="59" t="s">
        <v>305</v>
      </c>
      <c r="C931" s="59" t="s">
        <v>810</v>
      </c>
      <c r="D931" s="116" t="s">
        <v>210</v>
      </c>
      <c r="E931" s="116" t="s">
        <v>933</v>
      </c>
      <c r="F931" s="117">
        <v>8.8273539999999998E-2</v>
      </c>
      <c r="G931" s="117">
        <v>0.87554456000000003</v>
      </c>
      <c r="H931" s="74">
        <f t="shared" si="31"/>
        <v>-0.89917870085332952</v>
      </c>
      <c r="I931" s="118">
        <f t="shared" si="32"/>
        <v>4.7346750574595224E-6</v>
      </c>
      <c r="J931" s="119">
        <v>28.518613507080499</v>
      </c>
      <c r="K931" s="119">
        <v>34.0342272727273</v>
      </c>
      <c r="M931"/>
      <c r="N931" s="161"/>
    </row>
    <row r="932" spans="1:14" ht="12.75" x14ac:dyDescent="0.2">
      <c r="A932" s="116" t="s">
        <v>2747</v>
      </c>
      <c r="B932" s="59" t="s">
        <v>2748</v>
      </c>
      <c r="C932" s="59" t="s">
        <v>147</v>
      </c>
      <c r="D932" s="116" t="s">
        <v>761</v>
      </c>
      <c r="E932" s="116" t="s">
        <v>211</v>
      </c>
      <c r="F932" s="117">
        <v>8.8054630000000009E-2</v>
      </c>
      <c r="G932" s="117">
        <v>0.30593323</v>
      </c>
      <c r="H932" s="74">
        <f t="shared" si="31"/>
        <v>-0.71217696750366088</v>
      </c>
      <c r="I932" s="118">
        <f t="shared" si="32"/>
        <v>4.7229335127471607E-6</v>
      </c>
      <c r="J932" s="119">
        <v>17.47610379</v>
      </c>
      <c r="K932" s="119">
        <v>60.497909090909097</v>
      </c>
      <c r="M932"/>
      <c r="N932" s="161"/>
    </row>
    <row r="933" spans="1:14" ht="12.75" x14ac:dyDescent="0.2">
      <c r="A933" s="116" t="s">
        <v>2612</v>
      </c>
      <c r="B933" s="59" t="s">
        <v>934</v>
      </c>
      <c r="C933" s="59" t="s">
        <v>631</v>
      </c>
      <c r="D933" s="116" t="s">
        <v>209</v>
      </c>
      <c r="E933" s="116" t="s">
        <v>933</v>
      </c>
      <c r="F933" s="117">
        <v>8.6728780000000005E-2</v>
      </c>
      <c r="G933" s="117">
        <v>0.14006007000000001</v>
      </c>
      <c r="H933" s="74">
        <f t="shared" si="31"/>
        <v>-0.38077440629581294</v>
      </c>
      <c r="I933" s="118">
        <f t="shared" si="32"/>
        <v>4.651819689455009E-6</v>
      </c>
      <c r="J933" s="119">
        <v>8.8270713381399997</v>
      </c>
      <c r="K933" s="119">
        <v>61.717500000000001</v>
      </c>
      <c r="M933"/>
      <c r="N933" s="161"/>
    </row>
    <row r="934" spans="1:14" ht="12.75" x14ac:dyDescent="0.2">
      <c r="A934" s="116" t="s">
        <v>1901</v>
      </c>
      <c r="B934" s="59" t="s">
        <v>1463</v>
      </c>
      <c r="C934" s="59" t="s">
        <v>886</v>
      </c>
      <c r="D934" s="116" t="s">
        <v>210</v>
      </c>
      <c r="E934" s="116" t="s">
        <v>211</v>
      </c>
      <c r="F934" s="117">
        <v>8.5597439999999997E-2</v>
      </c>
      <c r="G934" s="117">
        <v>8.5205505000000001E-2</v>
      </c>
      <c r="H934" s="74">
        <f t="shared" si="31"/>
        <v>4.5998788458561091E-3</v>
      </c>
      <c r="I934" s="118">
        <f t="shared" si="32"/>
        <v>4.5911386826719312E-6</v>
      </c>
      <c r="J934" s="119">
        <v>2.1536986389221</v>
      </c>
      <c r="K934" s="119">
        <v>112.178727272727</v>
      </c>
      <c r="M934"/>
      <c r="N934" s="161"/>
    </row>
    <row r="935" spans="1:14" ht="12.75" x14ac:dyDescent="0.2">
      <c r="A935" s="116" t="s">
        <v>1732</v>
      </c>
      <c r="B935" s="59" t="s">
        <v>485</v>
      </c>
      <c r="C935" s="59" t="s">
        <v>810</v>
      </c>
      <c r="D935" s="116" t="s">
        <v>210</v>
      </c>
      <c r="E935" s="116" t="s">
        <v>211</v>
      </c>
      <c r="F935" s="117">
        <v>8.5557549999999996E-2</v>
      </c>
      <c r="G935" s="117">
        <v>0.34533793000000002</v>
      </c>
      <c r="H935" s="74">
        <f t="shared" si="31"/>
        <v>-0.75224977459035558</v>
      </c>
      <c r="I935" s="118">
        <f t="shared" si="32"/>
        <v>4.5889991266051636E-6</v>
      </c>
      <c r="J935" s="119">
        <v>32.853077161432303</v>
      </c>
      <c r="K935" s="119">
        <v>36.060772727272699</v>
      </c>
      <c r="M935"/>
      <c r="N935" s="161"/>
    </row>
    <row r="936" spans="1:14" ht="12.75" x14ac:dyDescent="0.2">
      <c r="A936" s="116" t="s">
        <v>1800</v>
      </c>
      <c r="B936" s="59" t="s">
        <v>251</v>
      </c>
      <c r="C936" s="59" t="s">
        <v>272</v>
      </c>
      <c r="D936" s="116" t="s">
        <v>210</v>
      </c>
      <c r="E936" s="116" t="s">
        <v>211</v>
      </c>
      <c r="F936" s="117">
        <v>8.3827189999999996E-2</v>
      </c>
      <c r="G936" s="117">
        <v>0.33264715299999997</v>
      </c>
      <c r="H936" s="74">
        <f t="shared" si="31"/>
        <v>-0.74799967700309766</v>
      </c>
      <c r="I936" s="118">
        <f t="shared" si="32"/>
        <v>4.4961888424313814E-6</v>
      </c>
      <c r="J936" s="119">
        <v>243.06917060000001</v>
      </c>
      <c r="K936" s="119">
        <v>28.806999999999999</v>
      </c>
      <c r="M936"/>
      <c r="N936" s="161"/>
    </row>
    <row r="937" spans="1:14" ht="12.75" x14ac:dyDescent="0.2">
      <c r="A937" s="116" t="s">
        <v>2596</v>
      </c>
      <c r="B937" s="59" t="s">
        <v>920</v>
      </c>
      <c r="C937" s="59" t="s">
        <v>631</v>
      </c>
      <c r="D937" s="116" t="s">
        <v>209</v>
      </c>
      <c r="E937" s="116" t="s">
        <v>933</v>
      </c>
      <c r="F937" s="117">
        <v>8.3203830000000006E-2</v>
      </c>
      <c r="G937" s="117">
        <v>6.6425020000000001E-2</v>
      </c>
      <c r="H937" s="74">
        <f t="shared" si="31"/>
        <v>0.25259774103191845</v>
      </c>
      <c r="I937" s="118">
        <f t="shared" si="32"/>
        <v>4.4627540550214974E-6</v>
      </c>
      <c r="J937" s="119">
        <v>3.9170709992600004</v>
      </c>
      <c r="K937" s="119">
        <v>58.912045454545499</v>
      </c>
      <c r="M937"/>
      <c r="N937" s="161"/>
    </row>
    <row r="938" spans="1:14" ht="12.75" x14ac:dyDescent="0.2">
      <c r="A938" s="116" t="s">
        <v>2869</v>
      </c>
      <c r="B938" s="59" t="s">
        <v>2870</v>
      </c>
      <c r="C938" s="59" t="s">
        <v>2875</v>
      </c>
      <c r="D938" s="116" t="s">
        <v>210</v>
      </c>
      <c r="E938" s="116" t="s">
        <v>211</v>
      </c>
      <c r="F938" s="117">
        <v>8.3124000000000003E-2</v>
      </c>
      <c r="G938" s="117">
        <v>4.9702260000000005E-2</v>
      </c>
      <c r="H938" s="74">
        <f t="shared" si="31"/>
        <v>0.67243903999536436</v>
      </c>
      <c r="I938" s="118">
        <f t="shared" si="32"/>
        <v>4.4584722610678734E-6</v>
      </c>
      <c r="J938" s="119">
        <v>6.897750706049</v>
      </c>
      <c r="K938" s="119">
        <v>38.191772727272699</v>
      </c>
      <c r="M938"/>
      <c r="N938" s="161"/>
    </row>
    <row r="939" spans="1:14" ht="12.75" x14ac:dyDescent="0.2">
      <c r="A939" s="116" t="s">
        <v>2207</v>
      </c>
      <c r="B939" s="59" t="s">
        <v>346</v>
      </c>
      <c r="C939" s="59" t="s">
        <v>1752</v>
      </c>
      <c r="D939" s="116" t="s">
        <v>210</v>
      </c>
      <c r="E939" s="116" t="s">
        <v>211</v>
      </c>
      <c r="F939" s="117">
        <v>7.8373200000000004E-2</v>
      </c>
      <c r="G939" s="117">
        <v>3.3079080000000004E-2</v>
      </c>
      <c r="H939" s="74">
        <f t="shared" si="31"/>
        <v>1.3692678272793559</v>
      </c>
      <c r="I939" s="118">
        <f t="shared" si="32"/>
        <v>4.2036564435196172E-6</v>
      </c>
      <c r="J939" s="119">
        <v>3.8517278399999997</v>
      </c>
      <c r="K939" s="119">
        <v>35.7663181818182</v>
      </c>
      <c r="M939"/>
      <c r="N939" s="161"/>
    </row>
    <row r="940" spans="1:14" ht="12.75" x14ac:dyDescent="0.2">
      <c r="A940" s="116" t="s">
        <v>2624</v>
      </c>
      <c r="B940" s="59" t="s">
        <v>1103</v>
      </c>
      <c r="C940" s="59" t="s">
        <v>631</v>
      </c>
      <c r="D940" s="116" t="s">
        <v>209</v>
      </c>
      <c r="E940" s="116" t="s">
        <v>211</v>
      </c>
      <c r="F940" s="117">
        <v>7.5969254999999999E-2</v>
      </c>
      <c r="G940" s="117">
        <v>1.9191E-2</v>
      </c>
      <c r="H940" s="74">
        <f t="shared" si="31"/>
        <v>2.9585876191964986</v>
      </c>
      <c r="I940" s="118">
        <f t="shared" si="32"/>
        <v>4.0747174836568479E-6</v>
      </c>
      <c r="J940" s="119">
        <v>6.9656039705999993</v>
      </c>
      <c r="K940" s="119">
        <v>22.007818181818202</v>
      </c>
      <c r="M940"/>
      <c r="N940" s="161"/>
    </row>
    <row r="941" spans="1:14" ht="12.75" x14ac:dyDescent="0.2">
      <c r="A941" s="116" t="s">
        <v>1997</v>
      </c>
      <c r="B941" s="59" t="s">
        <v>440</v>
      </c>
      <c r="C941" s="59" t="s">
        <v>806</v>
      </c>
      <c r="D941" s="116" t="s">
        <v>209</v>
      </c>
      <c r="E941" s="116" t="s">
        <v>933</v>
      </c>
      <c r="F941" s="117">
        <v>7.5446579999999999E-2</v>
      </c>
      <c r="G941" s="117">
        <v>3.9935330000000005E-2</v>
      </c>
      <c r="H941" s="74">
        <f t="shared" si="31"/>
        <v>0.88921889464792181</v>
      </c>
      <c r="I941" s="118">
        <f t="shared" si="32"/>
        <v>4.046683077359585E-6</v>
      </c>
      <c r="J941" s="119">
        <v>9.5208809600000013</v>
      </c>
      <c r="K941" s="119">
        <v>10.406090909090899</v>
      </c>
      <c r="M941"/>
      <c r="N941" s="161"/>
    </row>
    <row r="942" spans="1:14" ht="12.75" x14ac:dyDescent="0.2">
      <c r="A942" s="116" t="s">
        <v>1981</v>
      </c>
      <c r="B942" s="59" t="s">
        <v>1876</v>
      </c>
      <c r="C942" s="59" t="s">
        <v>806</v>
      </c>
      <c r="D942" s="116" t="s">
        <v>209</v>
      </c>
      <c r="E942" s="116" t="s">
        <v>933</v>
      </c>
      <c r="F942" s="117">
        <v>7.5166445000000012E-2</v>
      </c>
      <c r="G942" s="117">
        <v>1.2592465000000001E-2</v>
      </c>
      <c r="H942" s="74">
        <f t="shared" si="31"/>
        <v>4.9691605257588574</v>
      </c>
      <c r="I942" s="118">
        <f t="shared" si="32"/>
        <v>4.0316576439486062E-6</v>
      </c>
      <c r="J942" s="119">
        <v>4.0281653200000003</v>
      </c>
      <c r="K942" s="119">
        <v>14.128909090909101</v>
      </c>
      <c r="M942"/>
      <c r="N942" s="161"/>
    </row>
    <row r="943" spans="1:14" ht="12.75" x14ac:dyDescent="0.2">
      <c r="A943" s="116" t="s">
        <v>2479</v>
      </c>
      <c r="B943" s="59" t="s">
        <v>1346</v>
      </c>
      <c r="C943" s="59" t="s">
        <v>811</v>
      </c>
      <c r="D943" s="116" t="s">
        <v>210</v>
      </c>
      <c r="E943" s="116" t="s">
        <v>933</v>
      </c>
      <c r="F943" s="117">
        <v>7.4639250000000004E-2</v>
      </c>
      <c r="G943" s="117">
        <v>5.5500000000000001E-2</v>
      </c>
      <c r="H943" s="74">
        <f t="shared" si="31"/>
        <v>0.34485135135135137</v>
      </c>
      <c r="I943" s="118">
        <f t="shared" si="32"/>
        <v>4.003380801115325E-6</v>
      </c>
      <c r="J943" s="119">
        <v>30.265316559999999</v>
      </c>
      <c r="K943" s="119">
        <v>8.3748181818181795</v>
      </c>
      <c r="M943"/>
      <c r="N943" s="161"/>
    </row>
    <row r="944" spans="1:14" ht="12.75" x14ac:dyDescent="0.2">
      <c r="A944" s="116" t="s">
        <v>1899</v>
      </c>
      <c r="B944" s="59" t="s">
        <v>1900</v>
      </c>
      <c r="C944" s="59" t="s">
        <v>147</v>
      </c>
      <c r="D944" s="116" t="s">
        <v>761</v>
      </c>
      <c r="E944" s="116" t="s">
        <v>933</v>
      </c>
      <c r="F944" s="117">
        <v>7.4131509999999998E-2</v>
      </c>
      <c r="G944" s="117">
        <v>0.1234137</v>
      </c>
      <c r="H944" s="74">
        <f t="shared" ref="H944:H963" si="33">IF(ISERROR(F944/G944-1),"",IF((F944/G944-1)&gt;10000%,"",F944/G944-1))</f>
        <v>-0.39932511544504379</v>
      </c>
      <c r="I944" s="118">
        <f t="shared" si="32"/>
        <v>3.9761474544785579E-6</v>
      </c>
      <c r="J944" s="119">
        <v>6.7095656190000001</v>
      </c>
      <c r="K944" s="119">
        <v>78.166818181818201</v>
      </c>
      <c r="M944"/>
      <c r="N944" s="161"/>
    </row>
    <row r="945" spans="1:14" ht="12.75" x14ac:dyDescent="0.2">
      <c r="A945" s="116" t="s">
        <v>471</v>
      </c>
      <c r="B945" s="59" t="s">
        <v>58</v>
      </c>
      <c r="C945" s="59" t="s">
        <v>472</v>
      </c>
      <c r="D945" s="116" t="s">
        <v>209</v>
      </c>
      <c r="E945" s="116" t="s">
        <v>933</v>
      </c>
      <c r="F945" s="117">
        <v>7.3569625999999999E-2</v>
      </c>
      <c r="G945" s="117">
        <v>1.0512830000000001E-2</v>
      </c>
      <c r="H945" s="74">
        <f t="shared" si="33"/>
        <v>5.9980800602692135</v>
      </c>
      <c r="I945" s="118">
        <f t="shared" si="32"/>
        <v>3.9460100185041359E-6</v>
      </c>
      <c r="J945" s="119">
        <v>9.9884834999999992</v>
      </c>
      <c r="K945" s="119">
        <v>241.69290909090901</v>
      </c>
      <c r="M945"/>
      <c r="N945" s="161"/>
    </row>
    <row r="946" spans="1:14" ht="12.75" x14ac:dyDescent="0.2">
      <c r="A946" s="116" t="s">
        <v>1670</v>
      </c>
      <c r="B946" s="59" t="s">
        <v>3183</v>
      </c>
      <c r="C946" s="59" t="s">
        <v>810</v>
      </c>
      <c r="D946" s="116" t="s">
        <v>210</v>
      </c>
      <c r="E946" s="116" t="s">
        <v>933</v>
      </c>
      <c r="F946" s="117">
        <v>7.251508000000001E-2</v>
      </c>
      <c r="G946" s="117">
        <v>1.9920734600000001</v>
      </c>
      <c r="H946" s="74">
        <f t="shared" si="33"/>
        <v>-0.96359818979767942</v>
      </c>
      <c r="I946" s="118"/>
      <c r="J946" s="119">
        <v>19.314781818842803</v>
      </c>
      <c r="K946" s="119">
        <v>41.5550833333333</v>
      </c>
      <c r="M946"/>
      <c r="N946" s="161"/>
    </row>
    <row r="947" spans="1:14" ht="12.75" x14ac:dyDescent="0.2">
      <c r="A947" s="116" t="s">
        <v>2213</v>
      </c>
      <c r="B947" s="59" t="s">
        <v>1447</v>
      </c>
      <c r="C947" s="59" t="s">
        <v>886</v>
      </c>
      <c r="D947" s="116" t="s">
        <v>209</v>
      </c>
      <c r="E947" s="116" t="s">
        <v>933</v>
      </c>
      <c r="F947" s="117">
        <v>6.9186837095458295E-2</v>
      </c>
      <c r="G947" s="117">
        <v>0</v>
      </c>
      <c r="H947" s="74" t="str">
        <f t="shared" si="33"/>
        <v/>
      </c>
      <c r="I947" s="118">
        <f t="shared" ref="I947:I978" si="34">F947/$F$1065</f>
        <v>3.7109329919291967E-6</v>
      </c>
      <c r="J947" s="119">
        <v>69.441555472254009</v>
      </c>
      <c r="K947" s="119">
        <v>46.192363636363602</v>
      </c>
      <c r="M947"/>
      <c r="N947" s="161"/>
    </row>
    <row r="948" spans="1:14" ht="12.75" x14ac:dyDescent="0.2">
      <c r="A948" s="116" t="s">
        <v>965</v>
      </c>
      <c r="B948" s="59" t="s">
        <v>1097</v>
      </c>
      <c r="C948" s="59" t="s">
        <v>472</v>
      </c>
      <c r="D948" s="116" t="s">
        <v>209</v>
      </c>
      <c r="E948" s="116" t="s">
        <v>933</v>
      </c>
      <c r="F948" s="117">
        <v>6.8666240000000003E-2</v>
      </c>
      <c r="G948" s="117">
        <v>0.66371391000000002</v>
      </c>
      <c r="H948" s="74">
        <f t="shared" si="33"/>
        <v>-0.8965424123776462</v>
      </c>
      <c r="I948" s="118">
        <f t="shared" si="34"/>
        <v>3.6830100369547812E-6</v>
      </c>
      <c r="J948" s="119">
        <v>20.704227879999998</v>
      </c>
      <c r="K948" s="119">
        <v>266.34990909090902</v>
      </c>
      <c r="M948"/>
      <c r="N948" s="161"/>
    </row>
    <row r="949" spans="1:14" ht="12.75" x14ac:dyDescent="0.2">
      <c r="A949" s="116" t="s">
        <v>3151</v>
      </c>
      <c r="B949" s="59" t="s">
        <v>3152</v>
      </c>
      <c r="C949" s="59" t="s">
        <v>2875</v>
      </c>
      <c r="D949" s="116" t="s">
        <v>761</v>
      </c>
      <c r="E949" s="116" t="s">
        <v>211</v>
      </c>
      <c r="F949" s="117">
        <v>6.7708759999999993E-2</v>
      </c>
      <c r="G949" s="117">
        <v>6.7136600000000005E-2</v>
      </c>
      <c r="H949" s="74">
        <f t="shared" si="33"/>
        <v>8.5223261231577307E-3</v>
      </c>
      <c r="I949" s="118">
        <f t="shared" si="34"/>
        <v>3.6316542549841432E-6</v>
      </c>
      <c r="J949" s="119">
        <v>51.903277004056903</v>
      </c>
      <c r="K949" s="119">
        <v>208.182266666667</v>
      </c>
      <c r="M949"/>
      <c r="N949" s="161"/>
    </row>
    <row r="950" spans="1:14" ht="12.75" x14ac:dyDescent="0.2">
      <c r="A950" s="116" t="s">
        <v>2570</v>
      </c>
      <c r="B950" s="59" t="s">
        <v>2571</v>
      </c>
      <c r="C950" s="59" t="s">
        <v>886</v>
      </c>
      <c r="D950" s="116" t="s">
        <v>210</v>
      </c>
      <c r="E950" s="116" t="s">
        <v>211</v>
      </c>
      <c r="F950" s="117">
        <v>6.7603300000000005E-2</v>
      </c>
      <c r="G950" s="117">
        <v>0.92878517000000005</v>
      </c>
      <c r="H950" s="74">
        <f t="shared" si="33"/>
        <v>-0.92721320044332745</v>
      </c>
      <c r="I950" s="118">
        <f t="shared" si="34"/>
        <v>3.6259977600530505E-6</v>
      </c>
      <c r="J950" s="119">
        <v>18.454263640000001</v>
      </c>
      <c r="K950" s="119">
        <v>82.519318181818207</v>
      </c>
      <c r="M950"/>
      <c r="N950" s="161"/>
    </row>
    <row r="951" spans="1:14" ht="12.75" x14ac:dyDescent="0.2">
      <c r="A951" s="116" t="s">
        <v>1503</v>
      </c>
      <c r="B951" s="59" t="s">
        <v>892</v>
      </c>
      <c r="C951" s="59" t="s">
        <v>147</v>
      </c>
      <c r="D951" s="116" t="s">
        <v>761</v>
      </c>
      <c r="E951" s="116" t="s">
        <v>211</v>
      </c>
      <c r="F951" s="117">
        <v>6.6120149999999989E-2</v>
      </c>
      <c r="G951" s="117">
        <v>0.24156861999999998</v>
      </c>
      <c r="H951" s="74">
        <f t="shared" si="33"/>
        <v>-0.72628833165499729</v>
      </c>
      <c r="I951" s="118">
        <f t="shared" si="34"/>
        <v>3.5464469307618361E-6</v>
      </c>
      <c r="J951" s="119">
        <v>41.595435252000001</v>
      </c>
      <c r="K951" s="119">
        <v>50.016772727272702</v>
      </c>
      <c r="M951"/>
      <c r="N951" s="161"/>
    </row>
    <row r="952" spans="1:14" ht="12.75" x14ac:dyDescent="0.2">
      <c r="A952" s="116" t="s">
        <v>3169</v>
      </c>
      <c r="B952" s="59" t="s">
        <v>3173</v>
      </c>
      <c r="C952" s="59" t="s">
        <v>812</v>
      </c>
      <c r="D952" s="116" t="s">
        <v>210</v>
      </c>
      <c r="E952" s="116" t="s">
        <v>211</v>
      </c>
      <c r="F952" s="117">
        <v>6.5252230000000008E-2</v>
      </c>
      <c r="G952" s="117"/>
      <c r="H952" s="74" t="str">
        <f t="shared" si="33"/>
        <v/>
      </c>
      <c r="I952" s="118">
        <f t="shared" si="34"/>
        <v>3.4998948249340855E-6</v>
      </c>
      <c r="J952" s="119">
        <v>4.3520217600000004</v>
      </c>
      <c r="K952" s="119">
        <v>64.860124999999996</v>
      </c>
      <c r="M952"/>
      <c r="N952" s="161"/>
    </row>
    <row r="953" spans="1:14" ht="12.75" x14ac:dyDescent="0.2">
      <c r="A953" s="116" t="s">
        <v>3123</v>
      </c>
      <c r="B953" s="59" t="s">
        <v>3130</v>
      </c>
      <c r="C953" s="59" t="s">
        <v>631</v>
      </c>
      <c r="D953" s="116" t="s">
        <v>210</v>
      </c>
      <c r="E953" s="116" t="s">
        <v>933</v>
      </c>
      <c r="F953" s="117">
        <v>6.3394329999999999E-2</v>
      </c>
      <c r="G953" s="117">
        <v>4.5207828099999992</v>
      </c>
      <c r="H953" s="74">
        <f t="shared" si="33"/>
        <v>-0.98597713434501399</v>
      </c>
      <c r="I953" s="118">
        <f t="shared" si="34"/>
        <v>3.4002437540780386E-6</v>
      </c>
      <c r="J953" s="119">
        <v>235.26925167690001</v>
      </c>
      <c r="K953" s="119">
        <v>116.302636363636</v>
      </c>
      <c r="M953"/>
      <c r="N953" s="161"/>
    </row>
    <row r="954" spans="1:14" ht="12.75" x14ac:dyDescent="0.2">
      <c r="A954" s="116" t="s">
        <v>469</v>
      </c>
      <c r="B954" s="59" t="s">
        <v>57</v>
      </c>
      <c r="C954" s="59" t="s">
        <v>472</v>
      </c>
      <c r="D954" s="116" t="s">
        <v>209</v>
      </c>
      <c r="E954" s="116" t="s">
        <v>933</v>
      </c>
      <c r="F954" s="117">
        <v>6.2292349999999996E-2</v>
      </c>
      <c r="G954" s="117">
        <v>0.10405795</v>
      </c>
      <c r="H954" s="74">
        <f t="shared" si="33"/>
        <v>-0.4013686604435317</v>
      </c>
      <c r="I954" s="118">
        <f t="shared" si="34"/>
        <v>3.3411375120510479E-6</v>
      </c>
      <c r="J954" s="119">
        <v>9.0499579500000014</v>
      </c>
      <c r="K954" s="119">
        <v>211.71477272727299</v>
      </c>
      <c r="M954"/>
      <c r="N954" s="161"/>
    </row>
    <row r="955" spans="1:14" ht="12.75" x14ac:dyDescent="0.2">
      <c r="A955" s="116" t="s">
        <v>1593</v>
      </c>
      <c r="B955" s="59" t="s">
        <v>906</v>
      </c>
      <c r="C955" s="59" t="s">
        <v>631</v>
      </c>
      <c r="D955" s="116" t="s">
        <v>209</v>
      </c>
      <c r="E955" s="116" t="s">
        <v>933</v>
      </c>
      <c r="F955" s="117">
        <v>6.0863E-2</v>
      </c>
      <c r="G955" s="117">
        <v>6.6793574999999994E-2</v>
      </c>
      <c r="H955" s="74">
        <f t="shared" si="33"/>
        <v>-8.8789602892194286E-2</v>
      </c>
      <c r="I955" s="118">
        <f t="shared" si="34"/>
        <v>3.26447232117528E-6</v>
      </c>
      <c r="J955" s="119">
        <v>3.2538546377999999</v>
      </c>
      <c r="K955" s="119">
        <v>121.771454545455</v>
      </c>
      <c r="M955"/>
      <c r="N955" s="161"/>
    </row>
    <row r="956" spans="1:14" ht="12.75" x14ac:dyDescent="0.2">
      <c r="A956" s="116" t="s">
        <v>2351</v>
      </c>
      <c r="B956" s="59" t="s">
        <v>2352</v>
      </c>
      <c r="C956" s="59" t="s">
        <v>805</v>
      </c>
      <c r="D956" s="116" t="s">
        <v>209</v>
      </c>
      <c r="E956" s="116" t="s">
        <v>2801</v>
      </c>
      <c r="F956" s="117">
        <v>6.0576410000000004E-2</v>
      </c>
      <c r="G956" s="117">
        <v>0.21839223999999999</v>
      </c>
      <c r="H956" s="74">
        <f t="shared" si="33"/>
        <v>-0.72262562992164914</v>
      </c>
      <c r="I956" s="118">
        <f t="shared" si="34"/>
        <v>3.2491006647908491E-6</v>
      </c>
      <c r="J956" s="119">
        <v>155.00797374999999</v>
      </c>
      <c r="K956" s="119">
        <v>23.808636363636399</v>
      </c>
      <c r="M956"/>
      <c r="N956" s="161"/>
    </row>
    <row r="957" spans="1:14" ht="12.75" x14ac:dyDescent="0.2">
      <c r="A957" s="116" t="s">
        <v>1715</v>
      </c>
      <c r="B957" s="59" t="s">
        <v>315</v>
      </c>
      <c r="C957" s="59" t="s">
        <v>810</v>
      </c>
      <c r="D957" s="116" t="s">
        <v>210</v>
      </c>
      <c r="E957" s="116" t="s">
        <v>933</v>
      </c>
      <c r="F957" s="117">
        <v>5.8524599999999996E-2</v>
      </c>
      <c r="G957" s="117">
        <v>2.6821970000000001E-2</v>
      </c>
      <c r="H957" s="74">
        <f t="shared" si="33"/>
        <v>1.1819650085359128</v>
      </c>
      <c r="I957" s="118">
        <f t="shared" si="34"/>
        <v>3.1390489592667923E-6</v>
      </c>
      <c r="J957" s="119">
        <v>12.150638600806101</v>
      </c>
      <c r="K957" s="119">
        <v>47.398272727272698</v>
      </c>
      <c r="M957"/>
      <c r="N957" s="161"/>
    </row>
    <row r="958" spans="1:14" ht="12.75" x14ac:dyDescent="0.2">
      <c r="A958" s="116" t="s">
        <v>2228</v>
      </c>
      <c r="B958" s="59" t="s">
        <v>756</v>
      </c>
      <c r="C958" s="59" t="s">
        <v>1752</v>
      </c>
      <c r="D958" s="116" t="s">
        <v>210</v>
      </c>
      <c r="E958" s="116" t="s">
        <v>211</v>
      </c>
      <c r="F958" s="117">
        <v>5.85059E-2</v>
      </c>
      <c r="G958" s="117">
        <v>0</v>
      </c>
      <c r="H958" s="74" t="str">
        <f t="shared" si="33"/>
        <v/>
      </c>
      <c r="I958" s="118">
        <f t="shared" si="34"/>
        <v>3.1380459585536173E-6</v>
      </c>
      <c r="J958" s="119">
        <v>5.8542448799999995</v>
      </c>
      <c r="K958" s="119">
        <v>11.8396363636364</v>
      </c>
      <c r="M958"/>
      <c r="N958" s="161"/>
    </row>
    <row r="959" spans="1:14" ht="12.75" x14ac:dyDescent="0.2">
      <c r="A959" s="116" t="s">
        <v>1803</v>
      </c>
      <c r="B959" s="59" t="s">
        <v>1804</v>
      </c>
      <c r="C959" s="59" t="s">
        <v>889</v>
      </c>
      <c r="D959" s="116" t="s">
        <v>209</v>
      </c>
      <c r="E959" s="116" t="s">
        <v>933</v>
      </c>
      <c r="F959" s="117">
        <v>5.5101919999999999E-2</v>
      </c>
      <c r="G959" s="117">
        <v>1.475369E-2</v>
      </c>
      <c r="H959" s="74">
        <f t="shared" si="33"/>
        <v>2.734789059550526</v>
      </c>
      <c r="I959" s="118">
        <f t="shared" si="34"/>
        <v>2.9554687196427151E-6</v>
      </c>
      <c r="J959" s="119">
        <v>39.307684020000003</v>
      </c>
      <c r="K959" s="119">
        <v>34.734954545454499</v>
      </c>
      <c r="M959"/>
      <c r="N959" s="161"/>
    </row>
    <row r="960" spans="1:14" ht="12.75" x14ac:dyDescent="0.2">
      <c r="A960" s="116" t="s">
        <v>1786</v>
      </c>
      <c r="B960" s="59" t="s">
        <v>1787</v>
      </c>
      <c r="C960" s="59" t="s">
        <v>1788</v>
      </c>
      <c r="D960" s="116" t="s">
        <v>209</v>
      </c>
      <c r="E960" s="116" t="s">
        <v>933</v>
      </c>
      <c r="F960" s="117">
        <v>5.4021720000000002E-2</v>
      </c>
      <c r="G960" s="117">
        <v>2.3809999999999998</v>
      </c>
      <c r="H960" s="74">
        <f t="shared" si="33"/>
        <v>-0.97731133137337256</v>
      </c>
      <c r="I960" s="118">
        <f t="shared" si="34"/>
        <v>2.8975306784463638E-6</v>
      </c>
      <c r="J960" s="119">
        <v>19.478033846637551</v>
      </c>
      <c r="K960" s="119">
        <v>42.803863636363602</v>
      </c>
      <c r="M960"/>
      <c r="N960" s="161"/>
    </row>
    <row r="961" spans="1:14" ht="12.75" x14ac:dyDescent="0.2">
      <c r="A961" s="116" t="s">
        <v>2504</v>
      </c>
      <c r="B961" s="59" t="s">
        <v>2502</v>
      </c>
      <c r="C961" s="59" t="s">
        <v>806</v>
      </c>
      <c r="D961" s="116" t="s">
        <v>209</v>
      </c>
      <c r="E961" s="116" t="s">
        <v>933</v>
      </c>
      <c r="F961" s="117">
        <v>5.1352225000000001E-2</v>
      </c>
      <c r="G961" s="117">
        <v>0.48098321500000002</v>
      </c>
      <c r="H961" s="74">
        <f t="shared" si="33"/>
        <v>-0.89323489178307391</v>
      </c>
      <c r="I961" s="118">
        <f t="shared" si="34"/>
        <v>2.7543485720924901E-6</v>
      </c>
      <c r="J961" s="119">
        <v>9.0436114100000005</v>
      </c>
      <c r="K961" s="119">
        <v>10.6297727272727</v>
      </c>
      <c r="M961"/>
      <c r="N961" s="161"/>
    </row>
    <row r="962" spans="1:14" ht="12.75" x14ac:dyDescent="0.2">
      <c r="A962" s="116" t="s">
        <v>2815</v>
      </c>
      <c r="B962" s="59" t="s">
        <v>2816</v>
      </c>
      <c r="C962" s="59" t="s">
        <v>810</v>
      </c>
      <c r="D962" s="116" t="s">
        <v>761</v>
      </c>
      <c r="E962" s="116" t="s">
        <v>933</v>
      </c>
      <c r="F962" s="117">
        <v>5.108381E-2</v>
      </c>
      <c r="G962" s="117">
        <v>4.8676589999999999E-2</v>
      </c>
      <c r="H962" s="74">
        <f t="shared" si="33"/>
        <v>4.9453340918088173E-2</v>
      </c>
      <c r="I962" s="118">
        <f t="shared" si="34"/>
        <v>2.7399517573103031E-6</v>
      </c>
      <c r="J962" s="119">
        <v>8.4095201700000004</v>
      </c>
      <c r="K962" s="119">
        <v>35.379227272727299</v>
      </c>
      <c r="M962"/>
      <c r="N962" s="161"/>
    </row>
    <row r="963" spans="1:14" ht="12.75" x14ac:dyDescent="0.2">
      <c r="A963" s="116" t="s">
        <v>2853</v>
      </c>
      <c r="B963" s="59" t="s">
        <v>2854</v>
      </c>
      <c r="C963" s="59" t="s">
        <v>1752</v>
      </c>
      <c r="D963" s="116" t="s">
        <v>210</v>
      </c>
      <c r="E963" s="116" t="s">
        <v>211</v>
      </c>
      <c r="F963" s="117">
        <v>5.0092620000000004E-2</v>
      </c>
      <c r="G963" s="117">
        <v>0.47606288000000002</v>
      </c>
      <c r="H963" s="74">
        <f t="shared" si="33"/>
        <v>-0.89477730336799199</v>
      </c>
      <c r="I963" s="118">
        <f t="shared" si="34"/>
        <v>2.6867878922358618E-6</v>
      </c>
      <c r="J963" s="119">
        <v>56.864549109999999</v>
      </c>
      <c r="K963" s="119">
        <v>28.0967727272727</v>
      </c>
      <c r="M963"/>
      <c r="N963" s="161"/>
    </row>
    <row r="964" spans="1:14" ht="12.75" x14ac:dyDescent="0.2">
      <c r="A964" s="116" t="s">
        <v>1505</v>
      </c>
      <c r="B964" s="59" t="s">
        <v>1409</v>
      </c>
      <c r="C964" s="59" t="s">
        <v>147</v>
      </c>
      <c r="D964" s="116" t="s">
        <v>761</v>
      </c>
      <c r="E964" s="116" t="s">
        <v>211</v>
      </c>
      <c r="F964" s="117">
        <v>4.9991500000000001E-2</v>
      </c>
      <c r="G964" s="117">
        <v>3.872391E-2</v>
      </c>
      <c r="H964" s="74">
        <f t="shared" ref="H964:H1016" si="35">IF(ISERROR(F964/G964-1),"",IF((F964/G964-1)&gt;10000%,"",F964/G964-1))</f>
        <v>0.29097242504695431</v>
      </c>
      <c r="I964" s="118">
        <f t="shared" si="34"/>
        <v>2.6813641792884677E-6</v>
      </c>
      <c r="J964" s="119">
        <v>10.106241012</v>
      </c>
      <c r="K964" s="119">
        <v>105.568863636364</v>
      </c>
      <c r="M964"/>
      <c r="N964" s="161"/>
    </row>
    <row r="965" spans="1:14" ht="12.75" x14ac:dyDescent="0.2">
      <c r="A965" s="116" t="s">
        <v>2374</v>
      </c>
      <c r="B965" s="59" t="s">
        <v>2375</v>
      </c>
      <c r="C965" s="59" t="s">
        <v>147</v>
      </c>
      <c r="D965" s="116" t="s">
        <v>761</v>
      </c>
      <c r="E965" s="116" t="s">
        <v>933</v>
      </c>
      <c r="F965" s="117">
        <v>4.8754220000000001E-2</v>
      </c>
      <c r="G965" s="117">
        <v>0.65496394999999996</v>
      </c>
      <c r="H965" s="74">
        <f t="shared" si="35"/>
        <v>-0.92556197940359919</v>
      </c>
      <c r="I965" s="118">
        <f t="shared" si="34"/>
        <v>2.6150009321014453E-6</v>
      </c>
      <c r="J965" s="119">
        <v>32.612618988000001</v>
      </c>
      <c r="K965" s="119">
        <v>41.462272727272698</v>
      </c>
      <c r="M965"/>
      <c r="N965" s="161"/>
    </row>
    <row r="966" spans="1:14" ht="12.75" x14ac:dyDescent="0.2">
      <c r="A966" s="116" t="s">
        <v>1947</v>
      </c>
      <c r="B966" s="116" t="s">
        <v>596</v>
      </c>
      <c r="C966" s="116" t="s">
        <v>806</v>
      </c>
      <c r="D966" s="116" t="s">
        <v>209</v>
      </c>
      <c r="E966" s="116" t="s">
        <v>933</v>
      </c>
      <c r="F966" s="117">
        <v>4.6779913999999999E-2</v>
      </c>
      <c r="G966" s="117">
        <v>1.4729888E-2</v>
      </c>
      <c r="H966" s="74">
        <f t="shared" si="35"/>
        <v>2.1758499453627889</v>
      </c>
      <c r="I966" s="118">
        <f t="shared" si="34"/>
        <v>2.5091062622604862E-6</v>
      </c>
      <c r="J966" s="119">
        <v>7.5060048500000001</v>
      </c>
      <c r="K966" s="119">
        <v>16.8565</v>
      </c>
      <c r="M966"/>
      <c r="N966" s="161"/>
    </row>
    <row r="967" spans="1:14" ht="12.75" x14ac:dyDescent="0.2">
      <c r="A967" s="116" t="s">
        <v>2484</v>
      </c>
      <c r="B967" s="59" t="s">
        <v>275</v>
      </c>
      <c r="C967" s="59" t="s">
        <v>811</v>
      </c>
      <c r="D967" s="116" t="s">
        <v>209</v>
      </c>
      <c r="E967" s="116" t="s">
        <v>211</v>
      </c>
      <c r="F967" s="117">
        <v>4.3032105000000001E-2</v>
      </c>
      <c r="G967" s="117">
        <v>2.2176874999999999E-2</v>
      </c>
      <c r="H967" s="74">
        <f t="shared" si="35"/>
        <v>0.94040436265253802</v>
      </c>
      <c r="I967" s="118">
        <f t="shared" si="34"/>
        <v>2.3080872729640073E-6</v>
      </c>
      <c r="J967" s="119">
        <v>30.768890600000002</v>
      </c>
      <c r="K967" s="119">
        <v>157.57909090909101</v>
      </c>
      <c r="M967"/>
      <c r="N967" s="161"/>
    </row>
    <row r="968" spans="1:14" ht="12.75" x14ac:dyDescent="0.2">
      <c r="A968" s="116" t="s">
        <v>2485</v>
      </c>
      <c r="B968" s="59" t="s">
        <v>202</v>
      </c>
      <c r="C968" s="59" t="s">
        <v>811</v>
      </c>
      <c r="D968" s="116" t="s">
        <v>209</v>
      </c>
      <c r="E968" s="116" t="s">
        <v>211</v>
      </c>
      <c r="F968" s="117">
        <v>4.1908419999999995E-2</v>
      </c>
      <c r="G968" s="117">
        <v>0.81535015</v>
      </c>
      <c r="H968" s="74">
        <f t="shared" si="35"/>
        <v>-0.94860070854221346</v>
      </c>
      <c r="I968" s="118">
        <f t="shared" si="34"/>
        <v>2.2478168528365099E-6</v>
      </c>
      <c r="J968" s="119">
        <v>11.574148340000001</v>
      </c>
      <c r="K968" s="119">
        <v>70.522136363636406</v>
      </c>
      <c r="M968"/>
      <c r="N968" s="161"/>
    </row>
    <row r="969" spans="1:14" ht="12.75" x14ac:dyDescent="0.2">
      <c r="A969" s="116" t="s">
        <v>2595</v>
      </c>
      <c r="B969" s="59" t="s">
        <v>921</v>
      </c>
      <c r="C969" s="59" t="s">
        <v>631</v>
      </c>
      <c r="D969" s="116" t="s">
        <v>209</v>
      </c>
      <c r="E969" s="116" t="s">
        <v>933</v>
      </c>
      <c r="F969" s="117">
        <v>4.1739847000000004E-2</v>
      </c>
      <c r="G969" s="117">
        <v>6.0580447999999995E-2</v>
      </c>
      <c r="H969" s="74">
        <f t="shared" si="35"/>
        <v>-0.31100134815774216</v>
      </c>
      <c r="I969" s="118">
        <f t="shared" si="34"/>
        <v>2.23877520368025E-6</v>
      </c>
      <c r="J969" s="119">
        <v>4.9601587718999998</v>
      </c>
      <c r="K969" s="119">
        <v>53.856499999999997</v>
      </c>
      <c r="M969"/>
      <c r="N969" s="161"/>
    </row>
    <row r="970" spans="1:14" ht="12.75" x14ac:dyDescent="0.2">
      <c r="A970" s="116" t="s">
        <v>2217</v>
      </c>
      <c r="B970" s="59" t="s">
        <v>111</v>
      </c>
      <c r="C970" s="59" t="s">
        <v>631</v>
      </c>
      <c r="D970" s="116" t="s">
        <v>209</v>
      </c>
      <c r="E970" s="116" t="s">
        <v>933</v>
      </c>
      <c r="F970" s="117">
        <v>4.16932E-2</v>
      </c>
      <c r="G970" s="117">
        <v>2.2120990000000004E-3</v>
      </c>
      <c r="H970" s="74">
        <f t="shared" si="35"/>
        <v>17.847800211473352</v>
      </c>
      <c r="I970" s="118">
        <f t="shared" si="34"/>
        <v>2.2362732264466948E-6</v>
      </c>
      <c r="J970" s="119">
        <v>1.8480567757000002</v>
      </c>
      <c r="K970" s="119">
        <v>30.172454545454499</v>
      </c>
      <c r="M970"/>
      <c r="N970" s="161"/>
    </row>
    <row r="971" spans="1:14" ht="12.75" x14ac:dyDescent="0.2">
      <c r="A971" s="116" t="s">
        <v>2212</v>
      </c>
      <c r="B971" s="59" t="s">
        <v>1278</v>
      </c>
      <c r="C971" s="59" t="s">
        <v>886</v>
      </c>
      <c r="D971" s="116" t="s">
        <v>209</v>
      </c>
      <c r="E971" s="116" t="s">
        <v>933</v>
      </c>
      <c r="F971" s="117">
        <v>4.1375889999999999E-2</v>
      </c>
      <c r="G971" s="117">
        <v>5.6281499999999993E-3</v>
      </c>
      <c r="H971" s="74">
        <f t="shared" si="35"/>
        <v>6.3515968835230057</v>
      </c>
      <c r="I971" s="118">
        <f t="shared" si="34"/>
        <v>2.2192538597997639E-6</v>
      </c>
      <c r="J971" s="119">
        <v>7.6488796700000004</v>
      </c>
      <c r="K971" s="119">
        <v>55.753590909090903</v>
      </c>
      <c r="M971"/>
      <c r="N971" s="161"/>
    </row>
    <row r="972" spans="1:14" ht="12.75" x14ac:dyDescent="0.2">
      <c r="A972" s="116" t="s">
        <v>2488</v>
      </c>
      <c r="B972" s="59" t="s">
        <v>313</v>
      </c>
      <c r="C972" s="59" t="s">
        <v>811</v>
      </c>
      <c r="D972" s="116" t="s">
        <v>209</v>
      </c>
      <c r="E972" s="116" t="s">
        <v>933</v>
      </c>
      <c r="F972" s="117">
        <v>4.1111000000000002E-2</v>
      </c>
      <c r="G972" s="117">
        <v>1.92184E-2</v>
      </c>
      <c r="H972" s="74">
        <f t="shared" si="35"/>
        <v>1.1391478999292346</v>
      </c>
      <c r="I972" s="118">
        <f t="shared" si="34"/>
        <v>2.2050461133338305E-6</v>
      </c>
      <c r="J972" s="119">
        <v>28.029699399999998</v>
      </c>
      <c r="K972" s="119">
        <v>69.196863636363602</v>
      </c>
      <c r="M972"/>
      <c r="N972" s="161"/>
    </row>
    <row r="973" spans="1:14" ht="12.75" x14ac:dyDescent="0.2">
      <c r="A973" s="116" t="s">
        <v>2492</v>
      </c>
      <c r="B973" s="59" t="s">
        <v>324</v>
      </c>
      <c r="C973" s="59" t="s">
        <v>811</v>
      </c>
      <c r="D973" s="116" t="s">
        <v>209</v>
      </c>
      <c r="E973" s="116" t="s">
        <v>933</v>
      </c>
      <c r="F973" s="117">
        <v>4.0649940000000002E-2</v>
      </c>
      <c r="G973" s="117">
        <v>9.3385599999999992E-3</v>
      </c>
      <c r="H973" s="74">
        <f t="shared" si="35"/>
        <v>3.3529130829592582</v>
      </c>
      <c r="I973" s="118">
        <f t="shared" si="34"/>
        <v>2.1803165139318775E-6</v>
      </c>
      <c r="J973" s="119">
        <v>29.80634027</v>
      </c>
      <c r="K973" s="119">
        <v>68.252363636363597</v>
      </c>
      <c r="M973"/>
      <c r="N973" s="161"/>
    </row>
    <row r="974" spans="1:14" ht="12.75" x14ac:dyDescent="0.2">
      <c r="A974" s="116" t="s">
        <v>3143</v>
      </c>
      <c r="B974" s="59" t="s">
        <v>3144</v>
      </c>
      <c r="C974" s="59" t="s">
        <v>810</v>
      </c>
      <c r="D974" s="116" t="s">
        <v>761</v>
      </c>
      <c r="E974" s="116" t="s">
        <v>933</v>
      </c>
      <c r="F974" s="117">
        <v>3.7874824999999994E-2</v>
      </c>
      <c r="G974" s="117">
        <v>0.67784381000000005</v>
      </c>
      <c r="H974" s="74">
        <f t="shared" si="35"/>
        <v>-0.94412455429813547</v>
      </c>
      <c r="I974" s="118">
        <f t="shared" si="34"/>
        <v>2.031469330822626E-6</v>
      </c>
      <c r="J974" s="119">
        <v>10.488895900000001</v>
      </c>
      <c r="K974" s="119">
        <v>60.323818181818197</v>
      </c>
      <c r="M974"/>
      <c r="N974" s="161"/>
    </row>
    <row r="975" spans="1:14" ht="12.75" x14ac:dyDescent="0.2">
      <c r="A975" s="116" t="s">
        <v>2179</v>
      </c>
      <c r="B975" s="59" t="s">
        <v>87</v>
      </c>
      <c r="C975" s="59" t="s">
        <v>812</v>
      </c>
      <c r="D975" s="116" t="s">
        <v>210</v>
      </c>
      <c r="E975" s="116" t="s">
        <v>211</v>
      </c>
      <c r="F975" s="117">
        <v>3.6132415000000001E-2</v>
      </c>
      <c r="G975" s="117">
        <v>9.0984304999999988E-2</v>
      </c>
      <c r="H975" s="74">
        <f t="shared" si="35"/>
        <v>-0.60287200083574843</v>
      </c>
      <c r="I975" s="118">
        <f t="shared" si="34"/>
        <v>1.9380127280074678E-6</v>
      </c>
      <c r="J975" s="119">
        <v>4.7815095630000002</v>
      </c>
      <c r="K975" s="119">
        <v>60.659409090909101</v>
      </c>
      <c r="M975"/>
      <c r="N975" s="161"/>
    </row>
    <row r="976" spans="1:14" ht="12.75" x14ac:dyDescent="0.2">
      <c r="A976" s="116" t="s">
        <v>2214</v>
      </c>
      <c r="B976" s="59" t="s">
        <v>88</v>
      </c>
      <c r="C976" s="59" t="s">
        <v>812</v>
      </c>
      <c r="D976" s="116" t="s">
        <v>210</v>
      </c>
      <c r="E976" s="116" t="s">
        <v>211</v>
      </c>
      <c r="F976" s="117">
        <v>3.4385554999999998E-2</v>
      </c>
      <c r="G976" s="117">
        <v>7.3694104999999996E-2</v>
      </c>
      <c r="H976" s="74">
        <f t="shared" si="35"/>
        <v>-0.53340155226798669</v>
      </c>
      <c r="I976" s="118">
        <f t="shared" si="34"/>
        <v>1.844317443204414E-6</v>
      </c>
      <c r="J976" s="119">
        <v>4.5440113599999998</v>
      </c>
      <c r="K976" s="119">
        <v>60.436772727272697</v>
      </c>
      <c r="M976"/>
      <c r="N976" s="161"/>
    </row>
    <row r="977" spans="1:14" ht="12.75" x14ac:dyDescent="0.2">
      <c r="A977" s="116" t="s">
        <v>1694</v>
      </c>
      <c r="B977" s="59" t="s">
        <v>20</v>
      </c>
      <c r="C977" s="59" t="s">
        <v>810</v>
      </c>
      <c r="D977" s="116" t="s">
        <v>761</v>
      </c>
      <c r="E977" s="116" t="s">
        <v>211</v>
      </c>
      <c r="F977" s="117">
        <v>3.3136470000000001E-2</v>
      </c>
      <c r="G977" s="117">
        <v>0.30261226799999996</v>
      </c>
      <c r="H977" s="74">
        <f t="shared" si="35"/>
        <v>-0.89049859009681653</v>
      </c>
      <c r="I977" s="118">
        <f t="shared" si="34"/>
        <v>1.7773210182944487E-6</v>
      </c>
      <c r="J977" s="119">
        <v>14.024269358740401</v>
      </c>
      <c r="K977" s="119">
        <v>191.57890909090901</v>
      </c>
      <c r="M977"/>
      <c r="N977" s="161"/>
    </row>
    <row r="978" spans="1:14" ht="12.75" x14ac:dyDescent="0.2">
      <c r="A978" s="116" t="s">
        <v>2347</v>
      </c>
      <c r="B978" s="59" t="s">
        <v>2348</v>
      </c>
      <c r="C978" s="59" t="s">
        <v>810</v>
      </c>
      <c r="D978" s="116" t="s">
        <v>761</v>
      </c>
      <c r="E978" s="116" t="s">
        <v>933</v>
      </c>
      <c r="F978" s="117">
        <v>3.304555E-2</v>
      </c>
      <c r="G978" s="117">
        <v>5.3544660000000001E-2</v>
      </c>
      <c r="H978" s="74">
        <f t="shared" si="35"/>
        <v>-0.38284135149985077</v>
      </c>
      <c r="I978" s="118">
        <f t="shared" si="34"/>
        <v>1.7724443966451501E-6</v>
      </c>
      <c r="J978" s="119">
        <v>4.4710859418388997</v>
      </c>
      <c r="K978" s="119">
        <v>60</v>
      </c>
      <c r="M978"/>
      <c r="N978" s="161"/>
    </row>
    <row r="979" spans="1:14" ht="12.75" x14ac:dyDescent="0.2">
      <c r="A979" s="116" t="s">
        <v>1737</v>
      </c>
      <c r="B979" s="59" t="s">
        <v>9</v>
      </c>
      <c r="C979" s="59" t="s">
        <v>810</v>
      </c>
      <c r="D979" s="116" t="s">
        <v>761</v>
      </c>
      <c r="E979" s="116" t="s">
        <v>933</v>
      </c>
      <c r="F979" s="117">
        <v>3.2927084449205495E-2</v>
      </c>
      <c r="G979" s="117">
        <v>0</v>
      </c>
      <c r="H979" s="74" t="str">
        <f t="shared" si="35"/>
        <v/>
      </c>
      <c r="I979" s="118">
        <f t="shared" ref="I979:I1010" si="36">F979/$F$1065</f>
        <v>1.7660903307663494E-6</v>
      </c>
      <c r="J979" s="119">
        <v>418.29178775613707</v>
      </c>
      <c r="K979" s="119">
        <v>18.652818181818201</v>
      </c>
      <c r="M979"/>
      <c r="N979" s="161"/>
    </row>
    <row r="980" spans="1:14" ht="12.75" x14ac:dyDescent="0.2">
      <c r="A980" s="116" t="s">
        <v>3159</v>
      </c>
      <c r="B980" s="59" t="s">
        <v>3160</v>
      </c>
      <c r="C980" s="59" t="s">
        <v>3163</v>
      </c>
      <c r="D980" s="116" t="s">
        <v>210</v>
      </c>
      <c r="E980" s="116" t="s">
        <v>933</v>
      </c>
      <c r="F980" s="117">
        <v>3.2793250000000003E-2</v>
      </c>
      <c r="G980" s="117">
        <v>7.1288000000000002E-3</v>
      </c>
      <c r="H980" s="74">
        <f t="shared" si="35"/>
        <v>3.6001080125687359</v>
      </c>
      <c r="I980" s="118">
        <f t="shared" si="36"/>
        <v>1.7589119324775522E-6</v>
      </c>
      <c r="J980" s="119">
        <v>5.2439999999999998</v>
      </c>
      <c r="K980" s="119">
        <v>33.360727272727303</v>
      </c>
      <c r="M980"/>
      <c r="N980" s="161"/>
    </row>
    <row r="981" spans="1:14" ht="12.75" x14ac:dyDescent="0.2">
      <c r="A981" s="116" t="s">
        <v>565</v>
      </c>
      <c r="B981" s="59" t="s">
        <v>359</v>
      </c>
      <c r="C981" s="59" t="s">
        <v>808</v>
      </c>
      <c r="D981" s="116" t="s">
        <v>209</v>
      </c>
      <c r="E981" s="116" t="s">
        <v>933</v>
      </c>
      <c r="F981" s="117">
        <v>3.266144E-2</v>
      </c>
      <c r="G981" s="117">
        <v>7.5762110000000008E-2</v>
      </c>
      <c r="H981" s="74">
        <f t="shared" si="35"/>
        <v>-0.56889479450875913</v>
      </c>
      <c r="I981" s="118">
        <f t="shared" si="36"/>
        <v>1.7518421183597116E-6</v>
      </c>
      <c r="J981" s="119">
        <v>81.514482790000002</v>
      </c>
      <c r="K981" s="119">
        <v>32.460272727272702</v>
      </c>
      <c r="M981"/>
      <c r="N981" s="161"/>
    </row>
    <row r="982" spans="1:14" ht="12.75" x14ac:dyDescent="0.2">
      <c r="A982" s="116" t="s">
        <v>2821</v>
      </c>
      <c r="B982" s="59" t="s">
        <v>2822</v>
      </c>
      <c r="C982" s="59" t="s">
        <v>810</v>
      </c>
      <c r="D982" s="116" t="s">
        <v>761</v>
      </c>
      <c r="E982" s="116" t="s">
        <v>933</v>
      </c>
      <c r="F982" s="117">
        <v>2.9393200000000001E-2</v>
      </c>
      <c r="G982" s="117">
        <v>7.4234999999999995E-2</v>
      </c>
      <c r="H982" s="74">
        <f t="shared" si="35"/>
        <v>-0.6040519970364383</v>
      </c>
      <c r="I982" s="118">
        <f t="shared" si="36"/>
        <v>1.576545484625622E-6</v>
      </c>
      <c r="J982" s="119">
        <v>8.5365687000000001</v>
      </c>
      <c r="K982" s="119">
        <v>38.837090909090897</v>
      </c>
      <c r="M982"/>
      <c r="N982" s="161"/>
    </row>
    <row r="983" spans="1:14" ht="12.75" x14ac:dyDescent="0.2">
      <c r="A983" s="116" t="s">
        <v>2428</v>
      </c>
      <c r="B983" s="59" t="s">
        <v>538</v>
      </c>
      <c r="C983" s="59" t="s">
        <v>811</v>
      </c>
      <c r="D983" s="116" t="s">
        <v>209</v>
      </c>
      <c r="E983" s="116" t="s">
        <v>933</v>
      </c>
      <c r="F983" s="117">
        <v>2.5999619999999998E-2</v>
      </c>
      <c r="G983" s="117">
        <v>1.8981999999999999E-2</v>
      </c>
      <c r="H983" s="74">
        <f t="shared" si="35"/>
        <v>0.36969866189021183</v>
      </c>
      <c r="I983" s="118">
        <f t="shared" si="36"/>
        <v>1.3945260642931702E-6</v>
      </c>
      <c r="J983" s="119">
        <v>22.835343949999999</v>
      </c>
      <c r="K983" s="119">
        <v>47.368272727272704</v>
      </c>
      <c r="M983"/>
      <c r="N983" s="161"/>
    </row>
    <row r="984" spans="1:14" ht="12.75" x14ac:dyDescent="0.2">
      <c r="A984" s="116" t="s">
        <v>2210</v>
      </c>
      <c r="B984" s="59" t="s">
        <v>2760</v>
      </c>
      <c r="C984" s="59" t="s">
        <v>147</v>
      </c>
      <c r="D984" s="116" t="s">
        <v>210</v>
      </c>
      <c r="E984" s="116" t="s">
        <v>933</v>
      </c>
      <c r="F984" s="117">
        <v>2.485364E-2</v>
      </c>
      <c r="G984" s="117">
        <v>0.16876429999999998</v>
      </c>
      <c r="H984" s="74">
        <f t="shared" si="35"/>
        <v>-0.85273164999943707</v>
      </c>
      <c r="I984" s="118">
        <f t="shared" si="36"/>
        <v>1.3330598205881205E-6</v>
      </c>
      <c r="J984" s="119">
        <v>14.15068312</v>
      </c>
      <c r="K984" s="119">
        <v>75.773499999999999</v>
      </c>
      <c r="M984"/>
      <c r="N984" s="161"/>
    </row>
    <row r="985" spans="1:14" ht="12.75" x14ac:dyDescent="0.2">
      <c r="A985" s="116" t="s">
        <v>2193</v>
      </c>
      <c r="B985" s="59" t="s">
        <v>288</v>
      </c>
      <c r="C985" s="59" t="s">
        <v>807</v>
      </c>
      <c r="D985" s="116" t="s">
        <v>209</v>
      </c>
      <c r="E985" s="116" t="s">
        <v>933</v>
      </c>
      <c r="F985" s="117">
        <v>2.4813450000000001E-2</v>
      </c>
      <c r="G985" s="117">
        <v>0.18825294000000001</v>
      </c>
      <c r="H985" s="74">
        <f t="shared" si="35"/>
        <v>-0.86819090315402248</v>
      </c>
      <c r="I985" s="118">
        <f t="shared" si="36"/>
        <v>1.3309041736008206E-6</v>
      </c>
      <c r="J985" s="119">
        <v>4.8415121500000007</v>
      </c>
      <c r="K985" s="119">
        <v>29.944681818181799</v>
      </c>
      <c r="M985"/>
      <c r="N985" s="161"/>
    </row>
    <row r="986" spans="1:14" ht="12.75" x14ac:dyDescent="0.2">
      <c r="A986" s="116" t="s">
        <v>3145</v>
      </c>
      <c r="B986" s="59" t="s">
        <v>3146</v>
      </c>
      <c r="C986" s="59" t="s">
        <v>886</v>
      </c>
      <c r="D986" s="116" t="s">
        <v>210</v>
      </c>
      <c r="E986" s="116" t="s">
        <v>933</v>
      </c>
      <c r="F986" s="117">
        <v>2.4667099999999997E-2</v>
      </c>
      <c r="G986" s="117">
        <v>0.10107805</v>
      </c>
      <c r="H986" s="74">
        <f t="shared" si="35"/>
        <v>-0.75595987457217473</v>
      </c>
      <c r="I986" s="118">
        <f t="shared" si="36"/>
        <v>1.3230544862011853E-6</v>
      </c>
      <c r="J986" s="119">
        <v>25.016763050000002</v>
      </c>
      <c r="K986" s="119">
        <v>41.826545454545503</v>
      </c>
      <c r="M986"/>
      <c r="N986" s="161"/>
    </row>
    <row r="987" spans="1:14" ht="12.75" x14ac:dyDescent="0.2">
      <c r="A987" s="116" t="s">
        <v>1905</v>
      </c>
      <c r="B987" s="59" t="s">
        <v>1528</v>
      </c>
      <c r="C987" s="59" t="s">
        <v>886</v>
      </c>
      <c r="D987" s="116" t="s">
        <v>210</v>
      </c>
      <c r="E987" s="116" t="s">
        <v>211</v>
      </c>
      <c r="F987" s="117">
        <v>2.242191E-2</v>
      </c>
      <c r="G987" s="117">
        <v>4.4224839999999994E-2</v>
      </c>
      <c r="H987" s="74">
        <f t="shared" si="35"/>
        <v>-0.49300189667164418</v>
      </c>
      <c r="I987" s="118">
        <f t="shared" si="36"/>
        <v>1.2026305733020589E-6</v>
      </c>
      <c r="J987" s="119">
        <v>2.2165077518645999</v>
      </c>
      <c r="K987" s="119">
        <v>81.523136363636397</v>
      </c>
      <c r="M987"/>
      <c r="N987" s="161"/>
    </row>
    <row r="988" spans="1:14" ht="12.75" x14ac:dyDescent="0.2">
      <c r="A988" s="116" t="s">
        <v>2004</v>
      </c>
      <c r="B988" s="59" t="s">
        <v>445</v>
      </c>
      <c r="C988" s="59" t="s">
        <v>806</v>
      </c>
      <c r="D988" s="116" t="s">
        <v>209</v>
      </c>
      <c r="E988" s="116" t="s">
        <v>933</v>
      </c>
      <c r="F988" s="117">
        <v>2.1396660000000001E-2</v>
      </c>
      <c r="G988" s="117">
        <v>0.15821266</v>
      </c>
      <c r="H988" s="74">
        <f t="shared" si="35"/>
        <v>-0.8647601272869061</v>
      </c>
      <c r="I988" s="118">
        <f t="shared" si="36"/>
        <v>1.1476398523831928E-6</v>
      </c>
      <c r="J988" s="119">
        <v>6.8758250999999992</v>
      </c>
      <c r="K988" s="119">
        <v>11.8324545454545</v>
      </c>
      <c r="M988"/>
      <c r="N988" s="161"/>
    </row>
    <row r="989" spans="1:14" ht="12.75" x14ac:dyDescent="0.2">
      <c r="A989" s="116" t="s">
        <v>1988</v>
      </c>
      <c r="B989" s="59" t="s">
        <v>770</v>
      </c>
      <c r="C989" s="59" t="s">
        <v>806</v>
      </c>
      <c r="D989" s="116" t="s">
        <v>209</v>
      </c>
      <c r="E989" s="116" t="s">
        <v>933</v>
      </c>
      <c r="F989" s="117">
        <v>2.1237840000000001E-2</v>
      </c>
      <c r="G989" s="117">
        <v>0.20580445</v>
      </c>
      <c r="H989" s="74">
        <f t="shared" si="35"/>
        <v>-0.8968057299052572</v>
      </c>
      <c r="I989" s="118">
        <f t="shared" si="36"/>
        <v>1.1391213190534348E-6</v>
      </c>
      <c r="J989" s="119">
        <v>16.008177159999999</v>
      </c>
      <c r="K989" s="119">
        <v>35.693727272727301</v>
      </c>
      <c r="M989"/>
      <c r="N989" s="161"/>
    </row>
    <row r="990" spans="1:14" ht="12.75" x14ac:dyDescent="0.2">
      <c r="A990" s="116" t="s">
        <v>2180</v>
      </c>
      <c r="B990" s="59" t="s">
        <v>78</v>
      </c>
      <c r="C990" s="59" t="s">
        <v>812</v>
      </c>
      <c r="D990" s="116" t="s">
        <v>210</v>
      </c>
      <c r="E990" s="116" t="s">
        <v>211</v>
      </c>
      <c r="F990" s="117">
        <v>2.054715E-2</v>
      </c>
      <c r="G990" s="117">
        <v>1.5741325E-2</v>
      </c>
      <c r="H990" s="74">
        <f t="shared" si="35"/>
        <v>0.30529990328006051</v>
      </c>
      <c r="I990" s="118">
        <f t="shared" si="36"/>
        <v>1.1020751927121019E-6</v>
      </c>
      <c r="J990" s="119">
        <v>7.6923069930000008</v>
      </c>
      <c r="K990" s="119">
        <v>92.340545454545506</v>
      </c>
      <c r="M990"/>
      <c r="N990" s="161"/>
    </row>
    <row r="991" spans="1:14" ht="12.75" x14ac:dyDescent="0.2">
      <c r="A991" s="116" t="s">
        <v>2211</v>
      </c>
      <c r="B991" s="59" t="s">
        <v>2757</v>
      </c>
      <c r="C991" s="59" t="s">
        <v>147</v>
      </c>
      <c r="D991" s="116" t="s">
        <v>210</v>
      </c>
      <c r="E991" s="116" t="s">
        <v>933</v>
      </c>
      <c r="F991" s="117">
        <v>1.913144E-2</v>
      </c>
      <c r="G991" s="117">
        <v>0.23007076999999998</v>
      </c>
      <c r="H991" s="74">
        <f t="shared" si="35"/>
        <v>-0.91684541239202177</v>
      </c>
      <c r="I991" s="118">
        <f t="shared" si="36"/>
        <v>1.0261416023565318E-6</v>
      </c>
      <c r="J991" s="119">
        <v>30.922403339999999</v>
      </c>
      <c r="K991" s="119">
        <v>31.2952727272727</v>
      </c>
      <c r="M991"/>
      <c r="N991" s="161"/>
    </row>
    <row r="992" spans="1:14" ht="12.75" x14ac:dyDescent="0.2">
      <c r="A992" s="116" t="s">
        <v>2309</v>
      </c>
      <c r="B992" s="59" t="s">
        <v>1878</v>
      </c>
      <c r="C992" s="59" t="s">
        <v>808</v>
      </c>
      <c r="D992" s="116" t="s">
        <v>209</v>
      </c>
      <c r="E992" s="116" t="s">
        <v>933</v>
      </c>
      <c r="F992" s="117">
        <v>1.9035630000000001E-2</v>
      </c>
      <c r="G992" s="117">
        <v>1.4415599999999999E-3</v>
      </c>
      <c r="H992" s="74">
        <f t="shared" si="35"/>
        <v>12.204882210938152</v>
      </c>
      <c r="I992" s="118">
        <f t="shared" si="36"/>
        <v>1.0210026987025582E-6</v>
      </c>
      <c r="J992" s="119">
        <v>292.31624427999998</v>
      </c>
      <c r="K992" s="119">
        <v>31.0812272727273</v>
      </c>
      <c r="M992"/>
      <c r="N992" s="161"/>
    </row>
    <row r="993" spans="1:14" ht="12.75" x14ac:dyDescent="0.2">
      <c r="A993" s="116" t="s">
        <v>2549</v>
      </c>
      <c r="B993" s="59" t="s">
        <v>2550</v>
      </c>
      <c r="C993" s="59" t="s">
        <v>812</v>
      </c>
      <c r="D993" s="116" t="s">
        <v>210</v>
      </c>
      <c r="E993" s="116" t="s">
        <v>211</v>
      </c>
      <c r="F993" s="117">
        <v>1.8573650000000001E-2</v>
      </c>
      <c r="G993" s="117">
        <v>4.0939899999999996E-3</v>
      </c>
      <c r="H993" s="74">
        <f t="shared" si="35"/>
        <v>3.5368088344133728</v>
      </c>
      <c r="I993" s="118">
        <f t="shared" si="36"/>
        <v>9.9622375381097281E-7</v>
      </c>
      <c r="J993" s="119">
        <v>17.756015439999999</v>
      </c>
      <c r="K993" s="119">
        <v>46.219272727272703</v>
      </c>
      <c r="M993"/>
      <c r="N993" s="161"/>
    </row>
    <row r="994" spans="1:14" ht="12.75" x14ac:dyDescent="0.2">
      <c r="A994" s="116" t="s">
        <v>2521</v>
      </c>
      <c r="B994" s="59" t="s">
        <v>1812</v>
      </c>
      <c r="C994" s="59" t="s">
        <v>272</v>
      </c>
      <c r="D994" s="116" t="s">
        <v>761</v>
      </c>
      <c r="E994" s="116" t="s">
        <v>211</v>
      </c>
      <c r="F994" s="117">
        <v>1.8452799999999998E-2</v>
      </c>
      <c r="G994" s="117">
        <v>0.71133610000000003</v>
      </c>
      <c r="H994" s="74">
        <f t="shared" si="35"/>
        <v>-0.97405895750264893</v>
      </c>
      <c r="I994" s="118">
        <f t="shared" si="36"/>
        <v>9.8974179465657612E-7</v>
      </c>
      <c r="J994" s="119">
        <v>9.0685912941999991</v>
      </c>
      <c r="K994" s="119">
        <v>58.797863636363601</v>
      </c>
      <c r="M994"/>
      <c r="N994" s="161"/>
    </row>
    <row r="995" spans="1:14" ht="12.75" x14ac:dyDescent="0.2">
      <c r="A995" s="116" t="s">
        <v>1775</v>
      </c>
      <c r="B995" s="59" t="s">
        <v>1776</v>
      </c>
      <c r="C995" s="59" t="s">
        <v>886</v>
      </c>
      <c r="D995" s="116" t="s">
        <v>210</v>
      </c>
      <c r="E995" s="116" t="s">
        <v>211</v>
      </c>
      <c r="F995" s="117">
        <v>1.82095E-2</v>
      </c>
      <c r="G995" s="117">
        <v>0.18690195000000001</v>
      </c>
      <c r="H995" s="74">
        <f t="shared" si="35"/>
        <v>-0.9025719100309012</v>
      </c>
      <c r="I995" s="118">
        <f t="shared" si="36"/>
        <v>9.7669205810494494E-7</v>
      </c>
      <c r="J995" s="119">
        <v>133.76614284999999</v>
      </c>
      <c r="K995" s="119">
        <v>181.35068181818201</v>
      </c>
      <c r="M995"/>
      <c r="N995" s="161"/>
    </row>
    <row r="996" spans="1:14" ht="12.75" x14ac:dyDescent="0.2">
      <c r="A996" s="116" t="s">
        <v>2819</v>
      </c>
      <c r="B996" s="59" t="s">
        <v>2820</v>
      </c>
      <c r="C996" s="59" t="s">
        <v>810</v>
      </c>
      <c r="D996" s="116" t="s">
        <v>761</v>
      </c>
      <c r="E996" s="116" t="s">
        <v>933</v>
      </c>
      <c r="F996" s="117">
        <v>1.7513685000000001E-2</v>
      </c>
      <c r="G996" s="117">
        <v>6.524953E-2</v>
      </c>
      <c r="H996" s="74">
        <f t="shared" si="35"/>
        <v>-0.73158910110157116</v>
      </c>
      <c r="I996" s="118">
        <f t="shared" si="36"/>
        <v>9.3937104520451976E-7</v>
      </c>
      <c r="J996" s="119">
        <v>11.158190730000001</v>
      </c>
      <c r="K996" s="119">
        <v>35.484363636363597</v>
      </c>
      <c r="M996"/>
      <c r="N996" s="161"/>
    </row>
    <row r="997" spans="1:14" ht="12.75" x14ac:dyDescent="0.2">
      <c r="A997" s="116" t="s">
        <v>3122</v>
      </c>
      <c r="B997" s="59" t="s">
        <v>3129</v>
      </c>
      <c r="C997" s="59" t="s">
        <v>810</v>
      </c>
      <c r="D997" s="116" t="s">
        <v>210</v>
      </c>
      <c r="E997" s="116" t="s">
        <v>211</v>
      </c>
      <c r="F997" s="117">
        <v>1.7185124999999999E-2</v>
      </c>
      <c r="G997" s="117">
        <v>1.3410874999999999E-2</v>
      </c>
      <c r="H997" s="74">
        <f t="shared" si="35"/>
        <v>0.28143204675310152</v>
      </c>
      <c r="I997" s="118">
        <f t="shared" si="36"/>
        <v>9.2174826903763089E-7</v>
      </c>
      <c r="J997" s="119">
        <v>10.5525</v>
      </c>
      <c r="K997" s="119">
        <v>77.5565454545455</v>
      </c>
      <c r="M997"/>
      <c r="N997" s="161"/>
    </row>
    <row r="998" spans="1:14" ht="12.75" x14ac:dyDescent="0.2">
      <c r="A998" s="116" t="s">
        <v>2227</v>
      </c>
      <c r="B998" s="59" t="s">
        <v>1446</v>
      </c>
      <c r="C998" s="59" t="s">
        <v>886</v>
      </c>
      <c r="D998" s="116" t="s">
        <v>209</v>
      </c>
      <c r="E998" s="116" t="s">
        <v>933</v>
      </c>
      <c r="F998" s="117">
        <v>1.6786040000000002E-2</v>
      </c>
      <c r="G998" s="117">
        <v>6.6825620000000002E-2</v>
      </c>
      <c r="H998" s="74">
        <f t="shared" si="35"/>
        <v>-0.74880831633137102</v>
      </c>
      <c r="I998" s="118">
        <f t="shared" si="36"/>
        <v>9.0034278563562588E-7</v>
      </c>
      <c r="J998" s="119">
        <v>53.741185933830401</v>
      </c>
      <c r="K998" s="119">
        <v>68.451818181818197</v>
      </c>
      <c r="M998"/>
      <c r="N998" s="161"/>
    </row>
    <row r="999" spans="1:14" ht="12.75" x14ac:dyDescent="0.2">
      <c r="A999" s="116" t="s">
        <v>1993</v>
      </c>
      <c r="B999" s="59" t="s">
        <v>418</v>
      </c>
      <c r="C999" s="59" t="s">
        <v>806</v>
      </c>
      <c r="D999" s="116" t="s">
        <v>209</v>
      </c>
      <c r="E999" s="116" t="s">
        <v>933</v>
      </c>
      <c r="F999" s="117">
        <v>1.6306479999999998E-2</v>
      </c>
      <c r="G999" s="117">
        <v>0.17507704000000002</v>
      </c>
      <c r="H999" s="74">
        <f t="shared" si="35"/>
        <v>-0.9068611166832613</v>
      </c>
      <c r="I999" s="118">
        <f t="shared" si="36"/>
        <v>8.7462091280085229E-7</v>
      </c>
      <c r="J999" s="119">
        <v>6.6057406799999994</v>
      </c>
      <c r="K999" s="119">
        <v>9.8015909090909101</v>
      </c>
      <c r="M999"/>
      <c r="N999" s="161"/>
    </row>
    <row r="1000" spans="1:14" ht="12.75" x14ac:dyDescent="0.2">
      <c r="A1000" s="116" t="s">
        <v>1965</v>
      </c>
      <c r="B1000" s="59" t="s">
        <v>508</v>
      </c>
      <c r="C1000" s="59" t="s">
        <v>806</v>
      </c>
      <c r="D1000" s="116" t="s">
        <v>209</v>
      </c>
      <c r="E1000" s="116" t="s">
        <v>933</v>
      </c>
      <c r="F1000" s="117">
        <v>1.6232066999999999E-2</v>
      </c>
      <c r="G1000" s="117">
        <v>5.354520967</v>
      </c>
      <c r="H1000" s="74">
        <f t="shared" si="35"/>
        <v>-0.99696853049973311</v>
      </c>
      <c r="I1000" s="118">
        <f t="shared" si="36"/>
        <v>8.7062966723563834E-7</v>
      </c>
      <c r="J1000" s="119">
        <v>7.5816624500000005</v>
      </c>
      <c r="K1000" s="119">
        <v>10.0327727272727</v>
      </c>
      <c r="M1000"/>
      <c r="N1000" s="161"/>
    </row>
    <row r="1001" spans="1:14" ht="12.75" x14ac:dyDescent="0.2">
      <c r="A1001" s="116" t="s">
        <v>2175</v>
      </c>
      <c r="B1001" s="59" t="s">
        <v>564</v>
      </c>
      <c r="C1001" s="59" t="s">
        <v>631</v>
      </c>
      <c r="D1001" s="116" t="s">
        <v>209</v>
      </c>
      <c r="E1001" s="116" t="s">
        <v>933</v>
      </c>
      <c r="F1001" s="117">
        <v>1.543135E-2</v>
      </c>
      <c r="G1001" s="117">
        <v>8.1342899999999996E-2</v>
      </c>
      <c r="H1001" s="74">
        <f t="shared" si="35"/>
        <v>-0.81029260082932864</v>
      </c>
      <c r="I1001" s="118">
        <f t="shared" si="36"/>
        <v>8.2768208851630964E-7</v>
      </c>
      <c r="J1001" s="119">
        <v>2.8838514925000003</v>
      </c>
      <c r="K1001" s="119">
        <v>33.411499999999997</v>
      </c>
      <c r="M1001"/>
      <c r="N1001" s="161"/>
    </row>
    <row r="1002" spans="1:14" ht="12.75" x14ac:dyDescent="0.2">
      <c r="A1002" s="116" t="s">
        <v>2357</v>
      </c>
      <c r="B1002" s="59" t="s">
        <v>2358</v>
      </c>
      <c r="C1002" s="59" t="s">
        <v>886</v>
      </c>
      <c r="D1002" s="116" t="s">
        <v>210</v>
      </c>
      <c r="E1002" s="116" t="s">
        <v>211</v>
      </c>
      <c r="F1002" s="117">
        <v>1.4319999999999999E-2</v>
      </c>
      <c r="G1002" s="117">
        <v>1.3181196499999999</v>
      </c>
      <c r="H1002" s="74">
        <f t="shared" si="35"/>
        <v>-0.9891360393572769</v>
      </c>
      <c r="I1002" s="118">
        <f t="shared" si="36"/>
        <v>7.6807327340469586E-7</v>
      </c>
      <c r="J1002" s="119">
        <v>27.221145539999998</v>
      </c>
      <c r="K1002" s="119">
        <v>37.966727272727297</v>
      </c>
      <c r="M1002"/>
      <c r="N1002" s="161"/>
    </row>
    <row r="1003" spans="1:14" ht="12.75" x14ac:dyDescent="0.2">
      <c r="A1003" s="116" t="s">
        <v>2817</v>
      </c>
      <c r="B1003" s="59" t="s">
        <v>2818</v>
      </c>
      <c r="C1003" s="59" t="s">
        <v>810</v>
      </c>
      <c r="D1003" s="116" t="s">
        <v>761</v>
      </c>
      <c r="E1003" s="116" t="s">
        <v>933</v>
      </c>
      <c r="F1003" s="117">
        <v>1.4224299999999999E-2</v>
      </c>
      <c r="G1003" s="117">
        <v>0.37738049000000001</v>
      </c>
      <c r="H1003" s="74">
        <f t="shared" si="35"/>
        <v>-0.96230780239858182</v>
      </c>
      <c r="I1003" s="118">
        <f t="shared" si="36"/>
        <v>7.6294026975491726E-7</v>
      </c>
      <c r="J1003" s="119">
        <v>41.413995180000001</v>
      </c>
      <c r="K1003" s="119">
        <v>41.270272727272697</v>
      </c>
      <c r="M1003"/>
      <c r="N1003" s="161"/>
    </row>
    <row r="1004" spans="1:14" ht="12.75" x14ac:dyDescent="0.2">
      <c r="A1004" s="116" t="s">
        <v>2547</v>
      </c>
      <c r="B1004" s="59" t="s">
        <v>2548</v>
      </c>
      <c r="C1004" s="59" t="s">
        <v>812</v>
      </c>
      <c r="D1004" s="116" t="s">
        <v>210</v>
      </c>
      <c r="E1004" s="116" t="s">
        <v>211</v>
      </c>
      <c r="F1004" s="117">
        <v>1.4203E-2</v>
      </c>
      <c r="G1004" s="117">
        <v>1.0165440000000001E-2</v>
      </c>
      <c r="H1004" s="74">
        <f t="shared" si="35"/>
        <v>0.39718497182610868</v>
      </c>
      <c r="I1004" s="118">
        <f t="shared" si="36"/>
        <v>7.6179781439712967E-7</v>
      </c>
      <c r="J1004" s="119">
        <v>8.5680107100000011</v>
      </c>
      <c r="K1004" s="119">
        <v>74.815227272727299</v>
      </c>
      <c r="M1004"/>
      <c r="N1004" s="161"/>
    </row>
    <row r="1005" spans="1:14" ht="12.75" x14ac:dyDescent="0.2">
      <c r="A1005" s="116" t="s">
        <v>2225</v>
      </c>
      <c r="B1005" s="59" t="s">
        <v>79</v>
      </c>
      <c r="C1005" s="59" t="s">
        <v>812</v>
      </c>
      <c r="D1005" s="116" t="s">
        <v>210</v>
      </c>
      <c r="E1005" s="116" t="s">
        <v>211</v>
      </c>
      <c r="F1005" s="117">
        <v>1.3816045000000001E-2</v>
      </c>
      <c r="G1005" s="117">
        <v>7.004146E-2</v>
      </c>
      <c r="H1005" s="74">
        <f t="shared" si="35"/>
        <v>-0.80274476003212958</v>
      </c>
      <c r="I1005" s="118">
        <f t="shared" si="36"/>
        <v>7.4104294054864399E-7</v>
      </c>
      <c r="J1005" s="119">
        <v>5.5710061900000003</v>
      </c>
      <c r="K1005" s="119">
        <v>77.116681818181803</v>
      </c>
      <c r="M1005"/>
      <c r="N1005" s="161"/>
    </row>
    <row r="1006" spans="1:14" ht="12.75" x14ac:dyDescent="0.2">
      <c r="A1006" s="116" t="s">
        <v>1970</v>
      </c>
      <c r="B1006" s="59" t="s">
        <v>513</v>
      </c>
      <c r="C1006" s="59" t="s">
        <v>806</v>
      </c>
      <c r="D1006" s="116" t="s">
        <v>209</v>
      </c>
      <c r="E1006" s="116" t="s">
        <v>933</v>
      </c>
      <c r="F1006" s="117">
        <v>1.2369E-2</v>
      </c>
      <c r="G1006" s="117">
        <v>8.3957428000000001E-2</v>
      </c>
      <c r="H1006" s="74">
        <f t="shared" si="35"/>
        <v>-0.85267533445641042</v>
      </c>
      <c r="I1006" s="118">
        <f t="shared" si="36"/>
        <v>6.6342865354348349E-7</v>
      </c>
      <c r="J1006" s="119">
        <v>10.371077319999999</v>
      </c>
      <c r="K1006" s="119">
        <v>29.258636363636398</v>
      </c>
      <c r="M1006"/>
      <c r="N1006" s="161"/>
    </row>
    <row r="1007" spans="1:14" ht="12.75" x14ac:dyDescent="0.2">
      <c r="A1007" s="116" t="s">
        <v>2855</v>
      </c>
      <c r="B1007" s="59" t="s">
        <v>2856</v>
      </c>
      <c r="C1007" s="59" t="s">
        <v>806</v>
      </c>
      <c r="D1007" s="116" t="s">
        <v>209</v>
      </c>
      <c r="E1007" s="116" t="s">
        <v>933</v>
      </c>
      <c r="F1007" s="117">
        <v>1.145067E-2</v>
      </c>
      <c r="G1007" s="117">
        <v>0.22650065</v>
      </c>
      <c r="H1007" s="74">
        <f t="shared" si="35"/>
        <v>-0.94944531064259641</v>
      </c>
      <c r="I1007" s="118">
        <f t="shared" si="36"/>
        <v>6.1417273670230093E-7</v>
      </c>
      <c r="J1007" s="119">
        <v>22.194476440000003</v>
      </c>
      <c r="K1007" s="119">
        <v>14.7095454545455</v>
      </c>
      <c r="M1007"/>
      <c r="N1007" s="161"/>
    </row>
    <row r="1008" spans="1:14" ht="12.75" x14ac:dyDescent="0.2">
      <c r="A1008" s="116" t="s">
        <v>2496</v>
      </c>
      <c r="B1008" s="59" t="s">
        <v>1349</v>
      </c>
      <c r="C1008" s="59" t="s">
        <v>811</v>
      </c>
      <c r="D1008" s="116" t="s">
        <v>209</v>
      </c>
      <c r="E1008" s="116" t="s">
        <v>933</v>
      </c>
      <c r="F1008" s="117">
        <v>1.0245190000000001E-2</v>
      </c>
      <c r="G1008" s="117">
        <v>6.3822829999999997E-2</v>
      </c>
      <c r="H1008" s="74">
        <f t="shared" si="35"/>
        <v>-0.83947452659181676</v>
      </c>
      <c r="I1008" s="118">
        <f t="shared" si="36"/>
        <v>5.4951512709169398E-7</v>
      </c>
      <c r="J1008" s="119">
        <v>1.01051903</v>
      </c>
      <c r="K1008" s="119">
        <v>33.8751363636364</v>
      </c>
      <c r="M1008"/>
      <c r="N1008" s="161"/>
    </row>
    <row r="1009" spans="1:14" ht="12.75" x14ac:dyDescent="0.2">
      <c r="A1009" s="116" t="s">
        <v>2839</v>
      </c>
      <c r="B1009" s="59" t="s">
        <v>2840</v>
      </c>
      <c r="C1009" s="59" t="s">
        <v>886</v>
      </c>
      <c r="D1009" s="116" t="s">
        <v>210</v>
      </c>
      <c r="E1009" s="116" t="s">
        <v>211</v>
      </c>
      <c r="F1009" s="117">
        <v>9.2095652946928997E-3</v>
      </c>
      <c r="G1009" s="117">
        <v>0</v>
      </c>
      <c r="H1009" s="74" t="str">
        <f t="shared" si="35"/>
        <v/>
      </c>
      <c r="I1009" s="118">
        <f t="shared" si="36"/>
        <v>4.9396794431068843E-7</v>
      </c>
      <c r="J1009" s="119">
        <v>75.394976060000005</v>
      </c>
      <c r="K1009" s="119">
        <v>56.067272727272702</v>
      </c>
      <c r="M1009"/>
      <c r="N1009" s="161"/>
    </row>
    <row r="1010" spans="1:14" ht="12.75" x14ac:dyDescent="0.2">
      <c r="A1010" s="116" t="s">
        <v>2262</v>
      </c>
      <c r="B1010" s="59" t="s">
        <v>884</v>
      </c>
      <c r="C1010" s="59" t="s">
        <v>805</v>
      </c>
      <c r="D1010" s="116" t="s">
        <v>209</v>
      </c>
      <c r="E1010" s="116" t="s">
        <v>2801</v>
      </c>
      <c r="F1010" s="117">
        <v>8.2992000000000014E-3</v>
      </c>
      <c r="G1010" s="117">
        <v>1.87916164</v>
      </c>
      <c r="H1010" s="74">
        <f t="shared" si="35"/>
        <v>-0.9955835624656536</v>
      </c>
      <c r="I1010" s="118">
        <f t="shared" si="36"/>
        <v>4.4513922560336965E-7</v>
      </c>
      <c r="J1010" s="119">
        <v>22.894490000000001</v>
      </c>
      <c r="K1010" s="119">
        <v>19.447772727272699</v>
      </c>
      <c r="M1010"/>
      <c r="N1010" s="161"/>
    </row>
    <row r="1011" spans="1:14" ht="12.75" x14ac:dyDescent="0.2">
      <c r="A1011" s="116" t="s">
        <v>2194</v>
      </c>
      <c r="B1011" s="59" t="s">
        <v>2758</v>
      </c>
      <c r="C1011" s="59" t="s">
        <v>147</v>
      </c>
      <c r="D1011" s="116" t="s">
        <v>210</v>
      </c>
      <c r="E1011" s="116" t="s">
        <v>933</v>
      </c>
      <c r="F1011" s="117">
        <v>8.0973999999999994E-3</v>
      </c>
      <c r="G1011" s="117">
        <v>1.136472E-2</v>
      </c>
      <c r="H1011" s="74">
        <f t="shared" si="35"/>
        <v>-0.28749674431046257</v>
      </c>
      <c r="I1011" s="118">
        <f t="shared" ref="I1011:I1042" si="37">F1011/$F$1065</f>
        <v>4.3431539972536204E-7</v>
      </c>
      <c r="J1011" s="119">
        <v>15.66055676</v>
      </c>
      <c r="K1011" s="119">
        <v>58.360727272727303</v>
      </c>
      <c r="M1011"/>
      <c r="N1011" s="161"/>
    </row>
    <row r="1012" spans="1:14" ht="12.75" x14ac:dyDescent="0.2">
      <c r="A1012" s="116" t="s">
        <v>1923</v>
      </c>
      <c r="B1012" s="59" t="s">
        <v>813</v>
      </c>
      <c r="C1012" s="59" t="s">
        <v>806</v>
      </c>
      <c r="D1012" s="116" t="s">
        <v>209</v>
      </c>
      <c r="E1012" s="116" t="s">
        <v>933</v>
      </c>
      <c r="F1012" s="117">
        <v>8.0421699999999995E-3</v>
      </c>
      <c r="G1012" s="117">
        <v>2.3722090000000001E-2</v>
      </c>
      <c r="H1012" s="74">
        <f t="shared" si="35"/>
        <v>-0.66098391836469728</v>
      </c>
      <c r="I1012" s="118">
        <f t="shared" si="37"/>
        <v>4.3135306125538011E-7</v>
      </c>
      <c r="J1012" s="119">
        <v>13.45931493</v>
      </c>
      <c r="K1012" s="119">
        <v>22.858000000000001</v>
      </c>
      <c r="M1012"/>
      <c r="N1012" s="161"/>
    </row>
    <row r="1013" spans="1:14" ht="12.75" x14ac:dyDescent="0.2">
      <c r="A1013" s="116" t="s">
        <v>1553</v>
      </c>
      <c r="B1013" s="59" t="s">
        <v>1217</v>
      </c>
      <c r="C1013" s="59" t="s">
        <v>631</v>
      </c>
      <c r="D1013" s="116" t="s">
        <v>209</v>
      </c>
      <c r="E1013" s="116" t="s">
        <v>211</v>
      </c>
      <c r="F1013" s="117">
        <v>7.7305079999999997E-3</v>
      </c>
      <c r="G1013" s="117">
        <v>4.7494330000000001E-2</v>
      </c>
      <c r="H1013" s="74">
        <f t="shared" si="35"/>
        <v>-0.83723303392215453</v>
      </c>
      <c r="I1013" s="118">
        <f t="shared" si="37"/>
        <v>4.1463663300566959E-7</v>
      </c>
      <c r="J1013" s="119">
        <v>4.6045052484240001</v>
      </c>
      <c r="K1013" s="119">
        <v>16.268818181818201</v>
      </c>
      <c r="M1013"/>
      <c r="N1013" s="161"/>
    </row>
    <row r="1014" spans="1:14" ht="12.75" x14ac:dyDescent="0.2">
      <c r="A1014" s="116" t="s">
        <v>2494</v>
      </c>
      <c r="B1014" s="59" t="s">
        <v>321</v>
      </c>
      <c r="C1014" s="59" t="s">
        <v>811</v>
      </c>
      <c r="D1014" s="116" t="s">
        <v>209</v>
      </c>
      <c r="E1014" s="116" t="s">
        <v>933</v>
      </c>
      <c r="F1014" s="117">
        <v>7.6169999999999996E-3</v>
      </c>
      <c r="G1014" s="117">
        <v>1.2462330000000001E-2</v>
      </c>
      <c r="H1014" s="74">
        <f t="shared" si="35"/>
        <v>-0.38879808189961274</v>
      </c>
      <c r="I1014" s="118">
        <f t="shared" si="37"/>
        <v>4.0854847231309838E-7</v>
      </c>
      <c r="J1014" s="119">
        <v>11.813121449999999</v>
      </c>
      <c r="K1014" s="119">
        <v>67.543818181818196</v>
      </c>
      <c r="M1014"/>
      <c r="N1014" s="161"/>
    </row>
    <row r="1015" spans="1:14" ht="12.75" x14ac:dyDescent="0.2">
      <c r="A1015" s="116" t="s">
        <v>1866</v>
      </c>
      <c r="B1015" s="59" t="s">
        <v>943</v>
      </c>
      <c r="C1015" s="59" t="s">
        <v>886</v>
      </c>
      <c r="D1015" s="116" t="s">
        <v>210</v>
      </c>
      <c r="E1015" s="116" t="s">
        <v>211</v>
      </c>
      <c r="F1015" s="117">
        <v>6.73056E-3</v>
      </c>
      <c r="G1015" s="117">
        <v>0.49775301</v>
      </c>
      <c r="H1015" s="74">
        <f t="shared" si="35"/>
        <v>-0.98647811290985465</v>
      </c>
      <c r="I1015" s="118">
        <f t="shared" si="37"/>
        <v>3.6100302032449092E-7</v>
      </c>
      <c r="J1015" s="119">
        <v>22.69574819</v>
      </c>
      <c r="K1015" s="119">
        <v>49.254090909090898</v>
      </c>
      <c r="M1015"/>
      <c r="N1015" s="161"/>
    </row>
    <row r="1016" spans="1:14" ht="12.75" x14ac:dyDescent="0.2">
      <c r="A1016" s="116" t="s">
        <v>2497</v>
      </c>
      <c r="B1016" s="59" t="s">
        <v>1351</v>
      </c>
      <c r="C1016" s="59" t="s">
        <v>811</v>
      </c>
      <c r="D1016" s="116" t="s">
        <v>209</v>
      </c>
      <c r="E1016" s="116" t="s">
        <v>933</v>
      </c>
      <c r="F1016" s="117">
        <v>5.69784E-3</v>
      </c>
      <c r="G1016" s="117">
        <v>4.7683999999999999E-3</v>
      </c>
      <c r="H1016" s="74">
        <f t="shared" si="35"/>
        <v>0.19491653384783159</v>
      </c>
      <c r="I1016" s="118">
        <f t="shared" si="37"/>
        <v>3.056116354843724E-7</v>
      </c>
      <c r="J1016" s="119">
        <v>0.44890240999999997</v>
      </c>
      <c r="K1016" s="119">
        <v>77.488181818181801</v>
      </c>
      <c r="M1016"/>
      <c r="N1016" s="161"/>
    </row>
    <row r="1017" spans="1:14" ht="12.75" x14ac:dyDescent="0.2">
      <c r="A1017" s="116" t="s">
        <v>1922</v>
      </c>
      <c r="B1017" s="59" t="s">
        <v>815</v>
      </c>
      <c r="C1017" s="59" t="s">
        <v>806</v>
      </c>
      <c r="D1017" s="116" t="s">
        <v>209</v>
      </c>
      <c r="E1017" s="116" t="s">
        <v>933</v>
      </c>
      <c r="F1017" s="117">
        <v>5.2450299999999995E-3</v>
      </c>
      <c r="G1017" s="117">
        <v>0</v>
      </c>
      <c r="H1017" s="74" t="str">
        <f t="shared" ref="H1017:H1064" si="38">IF(ISERROR(F1017/G1017-1),"",IF((F1017/G1017-1)&gt;10000%,"",F1017/G1017-1))</f>
        <v/>
      </c>
      <c r="I1017" s="118">
        <f t="shared" si="37"/>
        <v>2.8132453639705529E-7</v>
      </c>
      <c r="J1017" s="119">
        <v>3.37340281</v>
      </c>
      <c r="K1017" s="119">
        <v>32.506500000000003</v>
      </c>
      <c r="M1017"/>
      <c r="N1017" s="161"/>
    </row>
    <row r="1018" spans="1:14" ht="12.75" x14ac:dyDescent="0.2">
      <c r="A1018" s="116" t="s">
        <v>2232</v>
      </c>
      <c r="B1018" s="59" t="s">
        <v>752</v>
      </c>
      <c r="C1018" s="59" t="s">
        <v>886</v>
      </c>
      <c r="D1018" s="116" t="s">
        <v>209</v>
      </c>
      <c r="E1018" s="116" t="s">
        <v>933</v>
      </c>
      <c r="F1018" s="117">
        <v>4.9443948589788997E-3</v>
      </c>
      <c r="G1018" s="117">
        <v>0</v>
      </c>
      <c r="H1018" s="74" t="str">
        <f t="shared" si="38"/>
        <v/>
      </c>
      <c r="I1018" s="118">
        <f t="shared" si="37"/>
        <v>2.6519954918584313E-7</v>
      </c>
      <c r="J1018" s="119">
        <v>171.1347734594714</v>
      </c>
      <c r="K1018" s="119">
        <v>30.5229545454545</v>
      </c>
      <c r="M1018"/>
      <c r="N1018" s="161"/>
    </row>
    <row r="1019" spans="1:14" ht="12.75" x14ac:dyDescent="0.2">
      <c r="A1019" s="116" t="s">
        <v>1734</v>
      </c>
      <c r="B1019" s="59" t="s">
        <v>1452</v>
      </c>
      <c r="C1019" s="59" t="s">
        <v>810</v>
      </c>
      <c r="D1019" s="116" t="s">
        <v>761</v>
      </c>
      <c r="E1019" s="116" t="s">
        <v>211</v>
      </c>
      <c r="F1019" s="117">
        <v>4.8986000000000003E-3</v>
      </c>
      <c r="G1019" s="117">
        <v>3.926851E-2</v>
      </c>
      <c r="H1019" s="74">
        <f t="shared" si="38"/>
        <v>-0.8752537338442431</v>
      </c>
      <c r="I1019" s="118">
        <f t="shared" si="37"/>
        <v>2.6274327773046397E-7</v>
      </c>
      <c r="J1019" s="119">
        <v>9.8397195800000006</v>
      </c>
      <c r="K1019" s="119">
        <v>19.803818181818201</v>
      </c>
      <c r="M1019"/>
      <c r="N1019" s="161"/>
    </row>
    <row r="1020" spans="1:14" ht="12.75" x14ac:dyDescent="0.2">
      <c r="A1020" s="116" t="s">
        <v>2828</v>
      </c>
      <c r="B1020" s="59" t="s">
        <v>2829</v>
      </c>
      <c r="C1020" s="59" t="s">
        <v>810</v>
      </c>
      <c r="D1020" s="116" t="s">
        <v>761</v>
      </c>
      <c r="E1020" s="116" t="s">
        <v>211</v>
      </c>
      <c r="F1020" s="117">
        <v>3.8743200000000001E-3</v>
      </c>
      <c r="G1020" s="117">
        <v>1.0947533890000001</v>
      </c>
      <c r="H1020" s="74">
        <f t="shared" si="38"/>
        <v>-0.99646101118395347</v>
      </c>
      <c r="I1020" s="118">
        <f t="shared" si="37"/>
        <v>2.0780458412131854E-7</v>
      </c>
      <c r="J1020" s="119">
        <v>6.7819934699999997</v>
      </c>
      <c r="K1020" s="119">
        <v>28.598045454545499</v>
      </c>
      <c r="M1020"/>
      <c r="N1020" s="161"/>
    </row>
    <row r="1021" spans="1:14" ht="12.75" x14ac:dyDescent="0.2">
      <c r="A1021" s="59" t="s">
        <v>2315</v>
      </c>
      <c r="B1021" s="59" t="s">
        <v>2316</v>
      </c>
      <c r="C1021" s="59" t="s">
        <v>1788</v>
      </c>
      <c r="D1021" s="116" t="s">
        <v>209</v>
      </c>
      <c r="E1021" s="116" t="s">
        <v>933</v>
      </c>
      <c r="F1021" s="117">
        <v>3.3400000000000001E-3</v>
      </c>
      <c r="G1021" s="117">
        <v>5.3806E-2</v>
      </c>
      <c r="H1021" s="74">
        <f t="shared" si="38"/>
        <v>-0.93792513846039471</v>
      </c>
      <c r="I1021" s="118">
        <f t="shared" si="37"/>
        <v>1.7914558192539697E-7</v>
      </c>
      <c r="J1021" s="119">
        <v>4.0157429365306125</v>
      </c>
      <c r="K1021" s="119">
        <v>169.05690909090899</v>
      </c>
      <c r="M1021"/>
      <c r="N1021" s="161"/>
    </row>
    <row r="1022" spans="1:14" ht="12.75" x14ac:dyDescent="0.2">
      <c r="A1022" s="116" t="s">
        <v>2566</v>
      </c>
      <c r="B1022" s="59" t="s">
        <v>2567</v>
      </c>
      <c r="C1022" s="59" t="s">
        <v>886</v>
      </c>
      <c r="D1022" s="116" t="s">
        <v>210</v>
      </c>
      <c r="E1022" s="116" t="s">
        <v>211</v>
      </c>
      <c r="F1022" s="117">
        <v>2.8924800000000002E-3</v>
      </c>
      <c r="G1022" s="117">
        <v>2.3400000000000001E-3</v>
      </c>
      <c r="H1022" s="74">
        <f t="shared" si="38"/>
        <v>0.23610256410256425</v>
      </c>
      <c r="I1022" s="118">
        <f t="shared" si="37"/>
        <v>1.5514221940346474E-7</v>
      </c>
      <c r="J1022" s="119">
        <v>9.4358224700000015</v>
      </c>
      <c r="K1022" s="119">
        <v>32.509681818181797</v>
      </c>
      <c r="M1022"/>
      <c r="N1022" s="161"/>
    </row>
    <row r="1023" spans="1:14" ht="12.75" x14ac:dyDescent="0.2">
      <c r="A1023" s="116" t="s">
        <v>2572</v>
      </c>
      <c r="B1023" s="59" t="s">
        <v>2573</v>
      </c>
      <c r="C1023" s="59" t="s">
        <v>810</v>
      </c>
      <c r="D1023" s="116" t="s">
        <v>210</v>
      </c>
      <c r="E1023" s="116" t="s">
        <v>933</v>
      </c>
      <c r="F1023" s="117">
        <v>2.7024200000000001E-3</v>
      </c>
      <c r="G1023" s="117">
        <v>1.2413687499999999</v>
      </c>
      <c r="H1023" s="74">
        <f t="shared" si="38"/>
        <v>-0.99782303203621003</v>
      </c>
      <c r="I1023" s="118">
        <f t="shared" si="37"/>
        <v>1.4494808488228481E-7</v>
      </c>
      <c r="J1023" s="119">
        <v>8.2884707500000001</v>
      </c>
      <c r="K1023" s="119">
        <v>34.271681818181797</v>
      </c>
      <c r="M1023"/>
      <c r="N1023" s="161"/>
    </row>
    <row r="1024" spans="1:14" ht="12.75" x14ac:dyDescent="0.2">
      <c r="A1024" s="116" t="s">
        <v>1595</v>
      </c>
      <c r="B1024" s="59" t="s">
        <v>907</v>
      </c>
      <c r="C1024" s="59" t="s">
        <v>631</v>
      </c>
      <c r="D1024" s="116" t="s">
        <v>209</v>
      </c>
      <c r="E1024" s="116" t="s">
        <v>933</v>
      </c>
      <c r="F1024" s="117">
        <v>2.4988879999999999E-3</v>
      </c>
      <c r="G1024" s="117">
        <v>6.3363254000000008E-2</v>
      </c>
      <c r="H1024" s="74">
        <f t="shared" si="38"/>
        <v>-0.96056250520214759</v>
      </c>
      <c r="I1024" s="118">
        <f t="shared" si="37"/>
        <v>1.3403136075640458E-7</v>
      </c>
      <c r="J1024" s="119">
        <v>3.3663231498000004</v>
      </c>
      <c r="K1024" s="119">
        <v>130.511</v>
      </c>
      <c r="M1024"/>
      <c r="N1024" s="161"/>
    </row>
    <row r="1025" spans="1:14" ht="12.75" x14ac:dyDescent="0.2">
      <c r="A1025" s="116" t="s">
        <v>2376</v>
      </c>
      <c r="B1025" s="59" t="s">
        <v>2377</v>
      </c>
      <c r="C1025" s="59" t="s">
        <v>147</v>
      </c>
      <c r="D1025" s="116" t="s">
        <v>761</v>
      </c>
      <c r="E1025" s="116" t="s">
        <v>933</v>
      </c>
      <c r="F1025" s="117">
        <v>2.2244999999999999E-3</v>
      </c>
      <c r="G1025" s="117">
        <v>2.4470249999999999E-2</v>
      </c>
      <c r="H1025" s="74">
        <f t="shared" si="38"/>
        <v>-0.90909369540564566</v>
      </c>
      <c r="I1025" s="118">
        <f t="shared" si="37"/>
        <v>1.1931417574642082E-7</v>
      </c>
      <c r="J1025" s="119">
        <v>2.9322133470000002</v>
      </c>
      <c r="K1025" s="119">
        <v>50.352772727272701</v>
      </c>
      <c r="M1025"/>
      <c r="N1025" s="161"/>
    </row>
    <row r="1026" spans="1:14" ht="12.75" x14ac:dyDescent="0.2">
      <c r="A1026" s="116" t="s">
        <v>2490</v>
      </c>
      <c r="B1026" s="59" t="s">
        <v>569</v>
      </c>
      <c r="C1026" s="59" t="s">
        <v>811</v>
      </c>
      <c r="D1026" s="116" t="s">
        <v>209</v>
      </c>
      <c r="E1026" s="116" t="s">
        <v>211</v>
      </c>
      <c r="F1026" s="117">
        <v>2.2037600000000004E-3</v>
      </c>
      <c r="G1026" s="117">
        <v>9.5866080000000006E-2</v>
      </c>
      <c r="H1026" s="74">
        <f t="shared" si="38"/>
        <v>-0.97701209854413573</v>
      </c>
      <c r="I1026" s="118">
        <f t="shared" si="37"/>
        <v>1.182017567736266E-7</v>
      </c>
      <c r="J1026" s="119">
        <v>8.3852645799999994</v>
      </c>
      <c r="K1026" s="119">
        <v>71.651227272727297</v>
      </c>
      <c r="M1026"/>
      <c r="N1026" s="161"/>
    </row>
    <row r="1027" spans="1:14" ht="12.75" x14ac:dyDescent="0.2">
      <c r="A1027" s="116" t="s">
        <v>1738</v>
      </c>
      <c r="B1027" s="59" t="s">
        <v>10</v>
      </c>
      <c r="C1027" s="59" t="s">
        <v>810</v>
      </c>
      <c r="D1027" s="116" t="s">
        <v>761</v>
      </c>
      <c r="E1027" s="116" t="s">
        <v>933</v>
      </c>
      <c r="F1027" s="117">
        <v>1.6622420439365E-3</v>
      </c>
      <c r="G1027" s="117">
        <v>1.214176486462E-4</v>
      </c>
      <c r="H1027" s="74">
        <f t="shared" si="38"/>
        <v>12.690283599381193</v>
      </c>
      <c r="I1027" s="118">
        <f t="shared" si="37"/>
        <v>8.9156682114331005E-8</v>
      </c>
      <c r="J1027" s="119">
        <v>48.090941171097505</v>
      </c>
      <c r="K1027" s="119">
        <v>21.6092727272727</v>
      </c>
      <c r="M1027"/>
      <c r="N1027" s="161"/>
    </row>
    <row r="1028" spans="1:14" ht="12.75" x14ac:dyDescent="0.2">
      <c r="A1028" s="116" t="s">
        <v>1783</v>
      </c>
      <c r="B1028" s="59" t="s">
        <v>1784</v>
      </c>
      <c r="C1028" s="59" t="s">
        <v>147</v>
      </c>
      <c r="D1028" s="116" t="s">
        <v>761</v>
      </c>
      <c r="E1028" s="116" t="s">
        <v>211</v>
      </c>
      <c r="F1028" s="117">
        <v>1.6280699999999999E-3</v>
      </c>
      <c r="G1028" s="117">
        <v>3.2923432900000003</v>
      </c>
      <c r="H1028" s="74">
        <f t="shared" si="38"/>
        <v>-0.99950549810375333</v>
      </c>
      <c r="I1028" s="118">
        <f t="shared" si="37"/>
        <v>8.732381663631168E-8</v>
      </c>
      <c r="J1028" s="119">
        <v>148.11380505000002</v>
      </c>
      <c r="K1028" s="119">
        <v>21.049272727272701</v>
      </c>
      <c r="M1028"/>
      <c r="N1028" s="161"/>
    </row>
    <row r="1029" spans="1:14" ht="12.75" x14ac:dyDescent="0.2">
      <c r="A1029" s="116" t="s">
        <v>2474</v>
      </c>
      <c r="B1029" s="59" t="s">
        <v>323</v>
      </c>
      <c r="C1029" s="59" t="s">
        <v>811</v>
      </c>
      <c r="D1029" s="116" t="s">
        <v>209</v>
      </c>
      <c r="E1029" s="116" t="s">
        <v>933</v>
      </c>
      <c r="F1029" s="117">
        <v>1.16226E-3</v>
      </c>
      <c r="G1029" s="117">
        <v>4.0217899999999999E-3</v>
      </c>
      <c r="H1029" s="74">
        <f t="shared" si="38"/>
        <v>-0.71100927696373994</v>
      </c>
      <c r="I1029" s="118">
        <f t="shared" si="37"/>
        <v>6.2339444325931696E-8</v>
      </c>
      <c r="J1029" s="119">
        <v>65.42755846</v>
      </c>
      <c r="K1029" s="119">
        <v>72.003090909090901</v>
      </c>
      <c r="M1029"/>
      <c r="N1029" s="161"/>
    </row>
    <row r="1030" spans="1:14" ht="12.75" x14ac:dyDescent="0.2">
      <c r="A1030" s="116" t="s">
        <v>2520</v>
      </c>
      <c r="B1030" s="59" t="s">
        <v>504</v>
      </c>
      <c r="C1030" s="59" t="s">
        <v>809</v>
      </c>
      <c r="D1030" s="116" t="s">
        <v>209</v>
      </c>
      <c r="E1030" s="116" t="s">
        <v>933</v>
      </c>
      <c r="F1030" s="117">
        <v>9.9080000000000001E-4</v>
      </c>
      <c r="G1030" s="117">
        <v>6.2065080000000002E-2</v>
      </c>
      <c r="H1030" s="74">
        <f t="shared" si="38"/>
        <v>-0.98403611177170802</v>
      </c>
      <c r="I1030" s="118">
        <f t="shared" si="37"/>
        <v>5.3142946877749489E-8</v>
      </c>
      <c r="J1030" s="119">
        <v>19.344149079999998</v>
      </c>
      <c r="K1030" s="119">
        <v>75.133818181818199</v>
      </c>
      <c r="M1030"/>
      <c r="N1030" s="161"/>
    </row>
    <row r="1031" spans="1:14" ht="12.75" x14ac:dyDescent="0.2">
      <c r="A1031" s="116" t="s">
        <v>2238</v>
      </c>
      <c r="B1031" s="59" t="s">
        <v>1912</v>
      </c>
      <c r="C1031" s="59" t="s">
        <v>1788</v>
      </c>
      <c r="D1031" s="116" t="s">
        <v>209</v>
      </c>
      <c r="E1031" s="116" t="s">
        <v>933</v>
      </c>
      <c r="F1031" s="117">
        <v>9.5399999999999999E-4</v>
      </c>
      <c r="G1031" s="117">
        <v>0</v>
      </c>
      <c r="H1031" s="74" t="str">
        <f t="shared" si="38"/>
        <v/>
      </c>
      <c r="I1031" s="118">
        <f t="shared" si="37"/>
        <v>5.1169127292463679E-8</v>
      </c>
      <c r="J1031" s="119">
        <v>5.9622273536706407</v>
      </c>
      <c r="K1031" s="119">
        <v>37.718590909090899</v>
      </c>
      <c r="M1031"/>
      <c r="N1031" s="161"/>
    </row>
    <row r="1032" spans="1:14" ht="12.75" x14ac:dyDescent="0.2">
      <c r="A1032" s="116" t="s">
        <v>1945</v>
      </c>
      <c r="B1032" s="59" t="s">
        <v>873</v>
      </c>
      <c r="C1032" s="59" t="s">
        <v>806</v>
      </c>
      <c r="D1032" s="116" t="s">
        <v>209</v>
      </c>
      <c r="E1032" s="116" t="s">
        <v>933</v>
      </c>
      <c r="F1032" s="117">
        <v>9.0295000000000002E-4</v>
      </c>
      <c r="G1032" s="117">
        <v>2.5985319999999999E-2</v>
      </c>
      <c r="H1032" s="74">
        <f t="shared" si="38"/>
        <v>-0.96525153432784361</v>
      </c>
      <c r="I1032" s="118">
        <f t="shared" si="37"/>
        <v>4.8430988981897363E-8</v>
      </c>
      <c r="J1032" s="119">
        <v>5.7493244699999995</v>
      </c>
      <c r="K1032" s="119">
        <v>17.557363636363601</v>
      </c>
      <c r="M1032"/>
      <c r="N1032" s="161"/>
    </row>
    <row r="1033" spans="1:14" ht="12.75" x14ac:dyDescent="0.2">
      <c r="A1033" s="59" t="s">
        <v>2252</v>
      </c>
      <c r="B1033" s="59" t="s">
        <v>2253</v>
      </c>
      <c r="C1033" s="59" t="s">
        <v>807</v>
      </c>
      <c r="D1033" s="116" t="s">
        <v>209</v>
      </c>
      <c r="E1033" s="116" t="s">
        <v>933</v>
      </c>
      <c r="F1033" s="117">
        <v>7.7999999999999999E-4</v>
      </c>
      <c r="G1033" s="117">
        <v>0</v>
      </c>
      <c r="H1033" s="74" t="str">
        <f t="shared" si="38"/>
        <v/>
      </c>
      <c r="I1033" s="118">
        <f t="shared" si="37"/>
        <v>4.1836393383775337E-8</v>
      </c>
      <c r="J1033" s="119">
        <v>9.2311711400000007</v>
      </c>
      <c r="K1033" s="119">
        <v>28.409590909090898</v>
      </c>
      <c r="M1033"/>
      <c r="N1033" s="161"/>
    </row>
    <row r="1034" spans="1:14" ht="12.75" x14ac:dyDescent="0.2">
      <c r="A1034" s="116" t="s">
        <v>1777</v>
      </c>
      <c r="B1034" s="59" t="s">
        <v>1778</v>
      </c>
      <c r="C1034" s="59" t="s">
        <v>886</v>
      </c>
      <c r="D1034" s="116" t="s">
        <v>210</v>
      </c>
      <c r="E1034" s="116" t="s">
        <v>211</v>
      </c>
      <c r="F1034" s="117">
        <v>6.8300000000000001E-4</v>
      </c>
      <c r="G1034" s="117">
        <v>3.0947310000000002E-2</v>
      </c>
      <c r="H1034" s="74">
        <f t="shared" si="38"/>
        <v>-0.9779302304465235</v>
      </c>
      <c r="I1034" s="118">
        <f t="shared" si="37"/>
        <v>3.6633662411690458E-8</v>
      </c>
      <c r="J1034" s="119">
        <v>75.490689469999992</v>
      </c>
      <c r="K1034" s="119">
        <v>172.15145454545501</v>
      </c>
      <c r="M1034"/>
      <c r="N1034" s="161"/>
    </row>
    <row r="1035" spans="1:14" ht="12.75" x14ac:dyDescent="0.2">
      <c r="A1035" s="116" t="s">
        <v>2481</v>
      </c>
      <c r="B1035" s="59" t="s">
        <v>1221</v>
      </c>
      <c r="C1035" s="59" t="s">
        <v>811</v>
      </c>
      <c r="D1035" s="116" t="s">
        <v>209</v>
      </c>
      <c r="E1035" s="116" t="s">
        <v>933</v>
      </c>
      <c r="F1035" s="117">
        <v>5.8547999999999998E-4</v>
      </c>
      <c r="G1035" s="117">
        <v>1.8967700000000001E-2</v>
      </c>
      <c r="H1035" s="74">
        <f t="shared" si="38"/>
        <v>-0.9691327888990231</v>
      </c>
      <c r="I1035" s="118">
        <f t="shared" si="37"/>
        <v>3.1403040510683052E-8</v>
      </c>
      <c r="J1035" s="119">
        <v>0.38192403000000003</v>
      </c>
      <c r="K1035" s="119">
        <v>31.055409090909102</v>
      </c>
      <c r="M1035"/>
      <c r="N1035" s="161"/>
    </row>
    <row r="1036" spans="1:14" ht="12.75" x14ac:dyDescent="0.2">
      <c r="A1036" s="116" t="s">
        <v>1958</v>
      </c>
      <c r="B1036" s="116" t="s">
        <v>384</v>
      </c>
      <c r="C1036" s="116" t="s">
        <v>806</v>
      </c>
      <c r="D1036" s="116" t="s">
        <v>209</v>
      </c>
      <c r="E1036" s="116" t="s">
        <v>933</v>
      </c>
      <c r="F1036" s="117">
        <v>1.1237000000000001E-4</v>
      </c>
      <c r="G1036" s="117">
        <v>7.8795000000000004E-4</v>
      </c>
      <c r="H1036" s="74">
        <f t="shared" si="38"/>
        <v>-0.85738942826321463</v>
      </c>
      <c r="I1036" s="118">
        <f t="shared" si="37"/>
        <v>6.0271224673523527E-9</v>
      </c>
      <c r="J1036" s="119">
        <v>8.1030134999999994</v>
      </c>
      <c r="K1036" s="119">
        <v>16.394090909090899</v>
      </c>
      <c r="M1036"/>
      <c r="N1036" s="161"/>
    </row>
    <row r="1037" spans="1:14" ht="12.75" x14ac:dyDescent="0.2">
      <c r="A1037" s="116" t="s">
        <v>2487</v>
      </c>
      <c r="B1037" s="59" t="s">
        <v>1350</v>
      </c>
      <c r="C1037" s="59" t="s">
        <v>811</v>
      </c>
      <c r="D1037" s="116" t="s">
        <v>209</v>
      </c>
      <c r="E1037" s="116" t="s">
        <v>933</v>
      </c>
      <c r="F1037" s="117">
        <v>8.9560000000000003E-5</v>
      </c>
      <c r="G1037" s="117">
        <v>2.5404299999999998E-3</v>
      </c>
      <c r="H1037" s="74">
        <f t="shared" si="38"/>
        <v>-0.96474612565589291</v>
      </c>
      <c r="I1037" s="118">
        <f t="shared" si="37"/>
        <v>4.803676142885794E-9</v>
      </c>
      <c r="J1037" s="119">
        <v>2.8031857100000002</v>
      </c>
      <c r="K1037" s="119">
        <v>33.820409090909102</v>
      </c>
      <c r="M1037"/>
      <c r="N1037" s="161"/>
    </row>
    <row r="1038" spans="1:14" ht="12.75" x14ac:dyDescent="0.2">
      <c r="A1038" s="116" t="s">
        <v>1596</v>
      </c>
      <c r="B1038" s="59" t="s">
        <v>908</v>
      </c>
      <c r="C1038" s="59" t="s">
        <v>631</v>
      </c>
      <c r="D1038" s="116" t="s">
        <v>209</v>
      </c>
      <c r="E1038" s="116" t="s">
        <v>933</v>
      </c>
      <c r="F1038" s="117">
        <v>3.6549999999999994E-5</v>
      </c>
      <c r="G1038" s="117">
        <v>6.1314E-2</v>
      </c>
      <c r="H1038" s="74">
        <f t="shared" si="38"/>
        <v>-0.99940388818214432</v>
      </c>
      <c r="I1038" s="118">
        <f t="shared" si="37"/>
        <v>1.9604104848422925E-9</v>
      </c>
      <c r="J1038" s="119">
        <v>4.4391718210000004</v>
      </c>
      <c r="K1038" s="119">
        <v>106.16868181818199</v>
      </c>
      <c r="M1038"/>
      <c r="N1038" s="161"/>
    </row>
    <row r="1039" spans="1:14" ht="12.75" x14ac:dyDescent="0.2">
      <c r="A1039" s="116" t="s">
        <v>3120</v>
      </c>
      <c r="B1039" s="59" t="s">
        <v>3127</v>
      </c>
      <c r="C1039" s="59" t="s">
        <v>886</v>
      </c>
      <c r="D1039" s="116" t="s">
        <v>209</v>
      </c>
      <c r="E1039" s="116" t="s">
        <v>933</v>
      </c>
      <c r="F1039" s="117">
        <v>0</v>
      </c>
      <c r="G1039" s="117">
        <v>0</v>
      </c>
      <c r="H1039" s="74" t="str">
        <f t="shared" si="38"/>
        <v/>
      </c>
      <c r="I1039" s="118">
        <f t="shared" si="37"/>
        <v>0</v>
      </c>
      <c r="J1039" s="119">
        <v>4.4605647774554997</v>
      </c>
      <c r="K1039" s="119">
        <v>31.0520454545455</v>
      </c>
      <c r="M1039"/>
      <c r="N1039" s="161"/>
    </row>
    <row r="1040" spans="1:14" ht="12.75" x14ac:dyDescent="0.2">
      <c r="A1040" s="116" t="s">
        <v>2256</v>
      </c>
      <c r="B1040" s="59" t="s">
        <v>879</v>
      </c>
      <c r="C1040" s="59" t="s">
        <v>805</v>
      </c>
      <c r="D1040" s="116" t="s">
        <v>209</v>
      </c>
      <c r="E1040" s="116" t="s">
        <v>933</v>
      </c>
      <c r="F1040" s="117">
        <v>0</v>
      </c>
      <c r="G1040" s="117">
        <v>0</v>
      </c>
      <c r="H1040" s="74" t="str">
        <f t="shared" si="38"/>
        <v/>
      </c>
      <c r="I1040" s="118">
        <f t="shared" si="37"/>
        <v>0</v>
      </c>
      <c r="J1040" s="119">
        <v>19.992632480999998</v>
      </c>
      <c r="K1040" s="119">
        <v>52.597142857142899</v>
      </c>
      <c r="M1040"/>
      <c r="N1040" s="161"/>
    </row>
    <row r="1041" spans="1:14" ht="12.75" x14ac:dyDescent="0.2">
      <c r="A1041" s="116" t="s">
        <v>1902</v>
      </c>
      <c r="B1041" s="59" t="s">
        <v>1440</v>
      </c>
      <c r="C1041" s="59" t="s">
        <v>886</v>
      </c>
      <c r="D1041" s="116" t="s">
        <v>210</v>
      </c>
      <c r="E1041" s="116" t="s">
        <v>211</v>
      </c>
      <c r="F1041" s="117">
        <v>0</v>
      </c>
      <c r="G1041" s="117">
        <v>0.45279999999999998</v>
      </c>
      <c r="H1041" s="74">
        <f t="shared" si="38"/>
        <v>-1</v>
      </c>
      <c r="I1041" s="118">
        <f t="shared" si="37"/>
        <v>0</v>
      </c>
      <c r="J1041" s="119">
        <v>26.198219302621602</v>
      </c>
      <c r="K1041" s="119">
        <v>18.310545454545501</v>
      </c>
      <c r="M1041"/>
      <c r="N1041" s="161"/>
    </row>
    <row r="1042" spans="1:14" ht="12.75" x14ac:dyDescent="0.2">
      <c r="A1042" s="116" t="s">
        <v>2172</v>
      </c>
      <c r="B1042" s="59" t="s">
        <v>2756</v>
      </c>
      <c r="C1042" s="59" t="s">
        <v>147</v>
      </c>
      <c r="D1042" s="116" t="s">
        <v>210</v>
      </c>
      <c r="E1042" s="116" t="s">
        <v>933</v>
      </c>
      <c r="F1042" s="117">
        <v>0</v>
      </c>
      <c r="G1042" s="117">
        <v>0.93431799999999998</v>
      </c>
      <c r="H1042" s="74">
        <f t="shared" si="38"/>
        <v>-1</v>
      </c>
      <c r="I1042" s="118">
        <f t="shared" si="37"/>
        <v>0</v>
      </c>
      <c r="J1042" s="119">
        <v>10.14358421</v>
      </c>
      <c r="K1042" s="119">
        <v>30.044954545454502</v>
      </c>
      <c r="M1042"/>
      <c r="N1042" s="161"/>
    </row>
    <row r="1043" spans="1:14" ht="12.75" x14ac:dyDescent="0.2">
      <c r="A1043" s="116" t="s">
        <v>2220</v>
      </c>
      <c r="B1043" s="59" t="s">
        <v>108</v>
      </c>
      <c r="C1043" s="59" t="s">
        <v>631</v>
      </c>
      <c r="D1043" s="116" t="s">
        <v>209</v>
      </c>
      <c r="E1043" s="116" t="s">
        <v>933</v>
      </c>
      <c r="F1043" s="117">
        <v>0</v>
      </c>
      <c r="G1043" s="117">
        <v>0.39905800000000002</v>
      </c>
      <c r="H1043" s="74">
        <f t="shared" si="38"/>
        <v>-1</v>
      </c>
      <c r="I1043" s="118">
        <f t="shared" ref="I1043:I1064" si="39">F1043/$F$1065</f>
        <v>0</v>
      </c>
      <c r="J1043" s="119">
        <v>1.828685288</v>
      </c>
      <c r="K1043" s="119">
        <v>33.114090909090898</v>
      </c>
      <c r="M1043"/>
      <c r="N1043" s="161"/>
    </row>
    <row r="1044" spans="1:14" ht="12.75" x14ac:dyDescent="0.2">
      <c r="A1044" s="116" t="s">
        <v>2202</v>
      </c>
      <c r="B1044" s="59" t="s">
        <v>753</v>
      </c>
      <c r="C1044" s="59" t="s">
        <v>886</v>
      </c>
      <c r="D1044" s="116" t="s">
        <v>209</v>
      </c>
      <c r="E1044" s="116" t="s">
        <v>933</v>
      </c>
      <c r="F1044" s="117">
        <v>0</v>
      </c>
      <c r="G1044" s="117">
        <v>1.7821915351506502E-2</v>
      </c>
      <c r="H1044" s="74">
        <f t="shared" si="38"/>
        <v>-1</v>
      </c>
      <c r="I1044" s="118">
        <f t="shared" si="39"/>
        <v>0</v>
      </c>
      <c r="J1044" s="119">
        <v>250.00986954729501</v>
      </c>
      <c r="K1044" s="119">
        <v>33.130045454545503</v>
      </c>
      <c r="M1044"/>
      <c r="N1044" s="161"/>
    </row>
    <row r="1045" spans="1:14" ht="12.75" x14ac:dyDescent="0.2">
      <c r="A1045" s="116" t="s">
        <v>1722</v>
      </c>
      <c r="B1045" s="59" t="s">
        <v>4</v>
      </c>
      <c r="C1045" s="59" t="s">
        <v>810</v>
      </c>
      <c r="D1045" s="116" t="s">
        <v>210</v>
      </c>
      <c r="E1045" s="116" t="s">
        <v>933</v>
      </c>
      <c r="F1045" s="117">
        <v>0</v>
      </c>
      <c r="G1045" s="117">
        <v>0</v>
      </c>
      <c r="H1045" s="74" t="str">
        <f t="shared" si="38"/>
        <v/>
      </c>
      <c r="I1045" s="118">
        <f t="shared" si="39"/>
        <v>0</v>
      </c>
      <c r="J1045" s="119">
        <v>17.454391614806998</v>
      </c>
      <c r="K1045" s="119">
        <v>36.426863636363599</v>
      </c>
      <c r="M1045"/>
      <c r="N1045" s="161"/>
    </row>
    <row r="1046" spans="1:14" ht="12.75" x14ac:dyDescent="0.2">
      <c r="A1046" s="116" t="s">
        <v>2364</v>
      </c>
      <c r="B1046" s="59" t="s">
        <v>2365</v>
      </c>
      <c r="C1046" s="59" t="s">
        <v>886</v>
      </c>
      <c r="D1046" s="116" t="s">
        <v>210</v>
      </c>
      <c r="E1046" s="116" t="s">
        <v>211</v>
      </c>
      <c r="F1046" s="117">
        <v>0</v>
      </c>
      <c r="G1046" s="117">
        <v>1.8194157500000001</v>
      </c>
      <c r="H1046" s="74">
        <f t="shared" si="38"/>
        <v>-1</v>
      </c>
      <c r="I1046" s="118">
        <f t="shared" si="39"/>
        <v>0</v>
      </c>
      <c r="J1046" s="119">
        <v>22.524279570000001</v>
      </c>
      <c r="K1046" s="119">
        <v>40.336181818181799</v>
      </c>
      <c r="M1046"/>
      <c r="N1046" s="161"/>
    </row>
    <row r="1047" spans="1:14" ht="12.75" x14ac:dyDescent="0.2">
      <c r="A1047" s="116" t="s">
        <v>2223</v>
      </c>
      <c r="B1047" s="59" t="s">
        <v>1014</v>
      </c>
      <c r="C1047" s="59" t="s">
        <v>886</v>
      </c>
      <c r="D1047" s="116" t="s">
        <v>209</v>
      </c>
      <c r="E1047" s="116" t="s">
        <v>933</v>
      </c>
      <c r="F1047" s="117">
        <v>0</v>
      </c>
      <c r="G1047" s="117">
        <v>0</v>
      </c>
      <c r="H1047" s="74" t="str">
        <f t="shared" si="38"/>
        <v/>
      </c>
      <c r="I1047" s="118">
        <f t="shared" si="39"/>
        <v>0</v>
      </c>
      <c r="J1047" s="119">
        <v>9.1095900684161002</v>
      </c>
      <c r="K1047" s="119">
        <v>57.033181818181802</v>
      </c>
      <c r="M1047"/>
      <c r="N1047" s="161"/>
    </row>
    <row r="1048" spans="1:14" ht="12.75" x14ac:dyDescent="0.2">
      <c r="A1048" s="116" t="s">
        <v>2209</v>
      </c>
      <c r="B1048" s="59" t="s">
        <v>1444</v>
      </c>
      <c r="C1048" s="59" t="s">
        <v>886</v>
      </c>
      <c r="D1048" s="116" t="s">
        <v>209</v>
      </c>
      <c r="E1048" s="116" t="s">
        <v>933</v>
      </c>
      <c r="F1048" s="117">
        <v>0</v>
      </c>
      <c r="G1048" s="117">
        <v>4.0197000000000002E-3</v>
      </c>
      <c r="H1048" s="74">
        <f t="shared" si="38"/>
        <v>-1</v>
      </c>
      <c r="I1048" s="118">
        <f t="shared" si="39"/>
        <v>0</v>
      </c>
      <c r="J1048" s="119">
        <v>25.3148248153108</v>
      </c>
      <c r="K1048" s="119">
        <v>74.903181818181807</v>
      </c>
      <c r="M1048"/>
      <c r="N1048" s="161"/>
    </row>
    <row r="1049" spans="1:14" ht="12.75" x14ac:dyDescent="0.2">
      <c r="A1049" s="116" t="s">
        <v>2499</v>
      </c>
      <c r="B1049" s="59" t="s">
        <v>1345</v>
      </c>
      <c r="C1049" s="59" t="s">
        <v>811</v>
      </c>
      <c r="D1049" s="116" t="s">
        <v>210</v>
      </c>
      <c r="E1049" s="116" t="s">
        <v>933</v>
      </c>
      <c r="F1049" s="117">
        <v>0</v>
      </c>
      <c r="G1049" s="117">
        <v>4.2848749999999998E-2</v>
      </c>
      <c r="H1049" s="74">
        <f t="shared" si="38"/>
        <v>-1</v>
      </c>
      <c r="I1049" s="118">
        <f t="shared" si="39"/>
        <v>0</v>
      </c>
      <c r="J1049" s="119">
        <v>17.560954300000002</v>
      </c>
      <c r="K1049" s="119">
        <v>5.9046363636363601</v>
      </c>
      <c r="M1049"/>
      <c r="N1049" s="161"/>
    </row>
    <row r="1050" spans="1:14" ht="12.75" x14ac:dyDescent="0.2">
      <c r="A1050" s="116" t="s">
        <v>2265</v>
      </c>
      <c r="B1050" s="59" t="s">
        <v>186</v>
      </c>
      <c r="C1050" s="59" t="s">
        <v>805</v>
      </c>
      <c r="D1050" s="116" t="s">
        <v>209</v>
      </c>
      <c r="E1050" s="116" t="s">
        <v>933</v>
      </c>
      <c r="F1050" s="117">
        <v>0</v>
      </c>
      <c r="G1050" s="117">
        <v>2.9491500000000002E-3</v>
      </c>
      <c r="H1050" s="74">
        <f t="shared" si="38"/>
        <v>-1</v>
      </c>
      <c r="I1050" s="118">
        <f t="shared" si="39"/>
        <v>0</v>
      </c>
      <c r="J1050" s="119">
        <v>41.608135140000002</v>
      </c>
      <c r="K1050" s="119">
        <v>6.1862727272727298</v>
      </c>
      <c r="M1050"/>
      <c r="N1050" s="161"/>
    </row>
    <row r="1051" spans="1:14" ht="12.75" x14ac:dyDescent="0.2">
      <c r="A1051" s="116" t="s">
        <v>1851</v>
      </c>
      <c r="B1051" s="116" t="s">
        <v>1272</v>
      </c>
      <c r="C1051" s="116" t="s">
        <v>886</v>
      </c>
      <c r="D1051" s="116" t="s">
        <v>210</v>
      </c>
      <c r="E1051" s="116" t="s">
        <v>211</v>
      </c>
      <c r="F1051" s="117">
        <v>0</v>
      </c>
      <c r="G1051" s="117">
        <v>0</v>
      </c>
      <c r="H1051" s="74" t="str">
        <f t="shared" si="38"/>
        <v/>
      </c>
      <c r="I1051" s="118">
        <f t="shared" si="39"/>
        <v>0</v>
      </c>
      <c r="J1051" s="119">
        <v>27.054478739999997</v>
      </c>
      <c r="K1051" s="119">
        <v>8.0073636363636407</v>
      </c>
      <c r="M1051"/>
      <c r="N1051" s="161"/>
    </row>
    <row r="1052" spans="1:14" ht="12.75" x14ac:dyDescent="0.2">
      <c r="A1052" s="116" t="s">
        <v>1852</v>
      </c>
      <c r="B1052" s="116" t="s">
        <v>1273</v>
      </c>
      <c r="C1052" s="116" t="s">
        <v>886</v>
      </c>
      <c r="D1052" s="116" t="s">
        <v>210</v>
      </c>
      <c r="E1052" s="116" t="s">
        <v>211</v>
      </c>
      <c r="F1052" s="117">
        <v>0</v>
      </c>
      <c r="G1052" s="117">
        <v>0.41572166999999999</v>
      </c>
      <c r="H1052" s="74">
        <f t="shared" si="38"/>
        <v>-1</v>
      </c>
      <c r="I1052" s="118">
        <f t="shared" si="39"/>
        <v>0</v>
      </c>
      <c r="J1052" s="119">
        <v>4.72269615</v>
      </c>
      <c r="K1052" s="119">
        <v>9.5845454545454594</v>
      </c>
      <c r="M1052"/>
      <c r="N1052" s="161"/>
    </row>
    <row r="1053" spans="1:14" ht="12.75" x14ac:dyDescent="0.2">
      <c r="A1053" s="116" t="s">
        <v>2216</v>
      </c>
      <c r="B1053" s="59" t="s">
        <v>757</v>
      </c>
      <c r="C1053" s="59" t="s">
        <v>1752</v>
      </c>
      <c r="D1053" s="116" t="s">
        <v>210</v>
      </c>
      <c r="E1053" s="116" t="s">
        <v>211</v>
      </c>
      <c r="F1053" s="117">
        <v>0</v>
      </c>
      <c r="G1053" s="117">
        <v>0</v>
      </c>
      <c r="H1053" s="74" t="str">
        <f t="shared" si="38"/>
        <v/>
      </c>
      <c r="I1053" s="118">
        <f t="shared" si="39"/>
        <v>0</v>
      </c>
      <c r="J1053" s="119">
        <v>8.2464383100000003</v>
      </c>
      <c r="K1053" s="119">
        <v>13.401999999999999</v>
      </c>
      <c r="M1053"/>
      <c r="N1053" s="161"/>
    </row>
    <row r="1054" spans="1:14" ht="12.75" x14ac:dyDescent="0.2">
      <c r="A1054" s="116" t="s">
        <v>2229</v>
      </c>
      <c r="B1054" s="59" t="s">
        <v>758</v>
      </c>
      <c r="C1054" s="59" t="s">
        <v>1752</v>
      </c>
      <c r="D1054" s="116" t="s">
        <v>210</v>
      </c>
      <c r="E1054" s="116" t="s">
        <v>211</v>
      </c>
      <c r="F1054" s="117">
        <v>0</v>
      </c>
      <c r="G1054" s="117">
        <v>2.4658000000000002E-3</v>
      </c>
      <c r="H1054" s="74">
        <f t="shared" si="38"/>
        <v>-1</v>
      </c>
      <c r="I1054" s="118">
        <f t="shared" si="39"/>
        <v>0</v>
      </c>
      <c r="J1054" s="119">
        <v>4.7377707300000003</v>
      </c>
      <c r="K1054" s="119">
        <v>14.1981818181818</v>
      </c>
      <c r="M1054"/>
      <c r="N1054" s="161"/>
    </row>
    <row r="1055" spans="1:14" ht="12.75" x14ac:dyDescent="0.2">
      <c r="A1055" s="116" t="s">
        <v>1733</v>
      </c>
      <c r="B1055" s="59" t="s">
        <v>1454</v>
      </c>
      <c r="C1055" s="59" t="s">
        <v>810</v>
      </c>
      <c r="D1055" s="116" t="s">
        <v>761</v>
      </c>
      <c r="E1055" s="116" t="s">
        <v>211</v>
      </c>
      <c r="F1055" s="117">
        <v>0</v>
      </c>
      <c r="G1055" s="117">
        <v>9.743861999999999E-2</v>
      </c>
      <c r="H1055" s="74">
        <f t="shared" si="38"/>
        <v>-1</v>
      </c>
      <c r="I1055" s="118">
        <f t="shared" si="39"/>
        <v>0</v>
      </c>
      <c r="J1055" s="119">
        <v>4.0485118199999999</v>
      </c>
      <c r="K1055" s="119">
        <v>17.6874090909091</v>
      </c>
      <c r="M1055"/>
      <c r="N1055" s="161"/>
    </row>
    <row r="1056" spans="1:14" ht="12.75" x14ac:dyDescent="0.2">
      <c r="A1056" s="116" t="s">
        <v>2627</v>
      </c>
      <c r="B1056" s="59" t="s">
        <v>2074</v>
      </c>
      <c r="C1056" s="59" t="s">
        <v>1788</v>
      </c>
      <c r="D1056" s="116" t="s">
        <v>209</v>
      </c>
      <c r="E1056" s="116" t="s">
        <v>933</v>
      </c>
      <c r="F1056" s="117">
        <v>0</v>
      </c>
      <c r="G1056" s="117">
        <v>0</v>
      </c>
      <c r="H1056" s="74" t="str">
        <f t="shared" si="38"/>
        <v/>
      </c>
      <c r="I1056" s="118">
        <f t="shared" si="39"/>
        <v>0</v>
      </c>
      <c r="J1056" s="119">
        <v>0.34084334159999996</v>
      </c>
      <c r="K1056" s="119">
        <v>17.811363636363598</v>
      </c>
      <c r="M1056"/>
      <c r="N1056" s="161"/>
    </row>
    <row r="1057" spans="1:14" ht="12.75" x14ac:dyDescent="0.2">
      <c r="A1057" s="116" t="s">
        <v>2626</v>
      </c>
      <c r="B1057" s="59" t="s">
        <v>2072</v>
      </c>
      <c r="C1057" s="59" t="s">
        <v>1788</v>
      </c>
      <c r="D1057" s="116" t="s">
        <v>209</v>
      </c>
      <c r="E1057" s="116" t="s">
        <v>933</v>
      </c>
      <c r="F1057" s="117">
        <v>0</v>
      </c>
      <c r="G1057" s="117">
        <v>1.3983273700000001</v>
      </c>
      <c r="H1057" s="74">
        <f t="shared" si="38"/>
        <v>-1</v>
      </c>
      <c r="I1057" s="118">
        <f t="shared" si="39"/>
        <v>0</v>
      </c>
      <c r="J1057" s="119">
        <v>2.9792872116</v>
      </c>
      <c r="K1057" s="119">
        <v>17.935090909090899</v>
      </c>
      <c r="M1057"/>
      <c r="N1057" s="161"/>
    </row>
    <row r="1058" spans="1:14" ht="12.75" x14ac:dyDescent="0.2">
      <c r="A1058" s="116" t="s">
        <v>1740</v>
      </c>
      <c r="B1058" s="59" t="s">
        <v>8</v>
      </c>
      <c r="C1058" s="59" t="s">
        <v>810</v>
      </c>
      <c r="D1058" s="116" t="s">
        <v>761</v>
      </c>
      <c r="E1058" s="116" t="s">
        <v>933</v>
      </c>
      <c r="F1058" s="117">
        <v>0</v>
      </c>
      <c r="G1058" s="117">
        <v>0.11304254173398</v>
      </c>
      <c r="H1058" s="74">
        <f t="shared" si="38"/>
        <v>-1</v>
      </c>
      <c r="I1058" s="118">
        <f t="shared" si="39"/>
        <v>0</v>
      </c>
      <c r="J1058" s="119">
        <v>34.110325311766701</v>
      </c>
      <c r="K1058" s="119">
        <v>18.438681818181799</v>
      </c>
      <c r="M1058"/>
      <c r="N1058" s="161"/>
    </row>
    <row r="1059" spans="1:14" ht="12.75" x14ac:dyDescent="0.2">
      <c r="A1059" s="116" t="s">
        <v>2230</v>
      </c>
      <c r="B1059" s="59" t="s">
        <v>755</v>
      </c>
      <c r="C1059" s="59" t="s">
        <v>1752</v>
      </c>
      <c r="D1059" s="116" t="s">
        <v>210</v>
      </c>
      <c r="E1059" s="116" t="s">
        <v>211</v>
      </c>
      <c r="F1059" s="117">
        <v>0</v>
      </c>
      <c r="G1059" s="117">
        <v>0</v>
      </c>
      <c r="H1059" s="74" t="str">
        <f t="shared" si="38"/>
        <v/>
      </c>
      <c r="I1059" s="118">
        <f t="shared" si="39"/>
        <v>0</v>
      </c>
      <c r="J1059" s="119">
        <v>8.8673533199999994</v>
      </c>
      <c r="K1059" s="119">
        <v>18.8489090909091</v>
      </c>
      <c r="M1059"/>
      <c r="N1059" s="161"/>
    </row>
    <row r="1060" spans="1:14" ht="12.75" x14ac:dyDescent="0.2">
      <c r="A1060" s="116" t="s">
        <v>1585</v>
      </c>
      <c r="B1060" s="116" t="s">
        <v>1342</v>
      </c>
      <c r="C1060" s="116" t="s">
        <v>631</v>
      </c>
      <c r="D1060" s="116" t="s">
        <v>209</v>
      </c>
      <c r="E1060" s="116" t="s">
        <v>211</v>
      </c>
      <c r="F1060" s="117">
        <v>0</v>
      </c>
      <c r="G1060" s="117">
        <v>0</v>
      </c>
      <c r="H1060" s="74" t="str">
        <f t="shared" si="38"/>
        <v/>
      </c>
      <c r="I1060" s="118">
        <f t="shared" si="39"/>
        <v>0</v>
      </c>
      <c r="J1060" s="119">
        <v>0.74148315119999997</v>
      </c>
      <c r="K1060" s="119">
        <v>19.111090909090901</v>
      </c>
      <c r="M1060"/>
      <c r="N1060" s="161"/>
    </row>
    <row r="1061" spans="1:14" ht="12.75" x14ac:dyDescent="0.2">
      <c r="A1061" s="116" t="s">
        <v>1847</v>
      </c>
      <c r="B1061" s="59" t="s">
        <v>1270</v>
      </c>
      <c r="C1061" s="59" t="s">
        <v>886</v>
      </c>
      <c r="D1061" s="116" t="s">
        <v>210</v>
      </c>
      <c r="E1061" s="116" t="s">
        <v>211</v>
      </c>
      <c r="F1061" s="117">
        <v>0</v>
      </c>
      <c r="G1061" s="117">
        <v>4.1910349999999999E-2</v>
      </c>
      <c r="H1061" s="74">
        <f t="shared" si="38"/>
        <v>-1</v>
      </c>
      <c r="I1061" s="118">
        <f t="shared" si="39"/>
        <v>0</v>
      </c>
      <c r="J1061" s="119">
        <v>12.81171432</v>
      </c>
      <c r="K1061" s="119">
        <v>27.632954545454499</v>
      </c>
      <c r="M1061"/>
      <c r="N1061" s="161"/>
    </row>
    <row r="1062" spans="1:14" ht="12.75" x14ac:dyDescent="0.2">
      <c r="A1062" s="116" t="s">
        <v>3170</v>
      </c>
      <c r="B1062" s="59" t="s">
        <v>3174</v>
      </c>
      <c r="C1062" s="59" t="s">
        <v>805</v>
      </c>
      <c r="D1062" s="116" t="s">
        <v>209</v>
      </c>
      <c r="E1062" s="116" t="s">
        <v>933</v>
      </c>
      <c r="F1062" s="117">
        <v>0</v>
      </c>
      <c r="G1062" s="117"/>
      <c r="H1062" s="74" t="str">
        <f t="shared" si="38"/>
        <v/>
      </c>
      <c r="I1062" s="118">
        <f t="shared" si="39"/>
        <v>0</v>
      </c>
      <c r="J1062" s="119">
        <v>54.414000000000001</v>
      </c>
      <c r="K1062" s="119" t="s">
        <v>3212</v>
      </c>
      <c r="M1062"/>
      <c r="N1062" s="161"/>
    </row>
    <row r="1063" spans="1:14" ht="12.75" x14ac:dyDescent="0.2">
      <c r="A1063" s="116" t="s">
        <v>2234</v>
      </c>
      <c r="B1063" s="59" t="s">
        <v>493</v>
      </c>
      <c r="C1063" s="59" t="s">
        <v>886</v>
      </c>
      <c r="D1063" s="116" t="s">
        <v>209</v>
      </c>
      <c r="E1063" s="116" t="s">
        <v>933</v>
      </c>
      <c r="F1063" s="117">
        <v>0</v>
      </c>
      <c r="G1063" s="117">
        <v>0</v>
      </c>
      <c r="H1063" s="74" t="str">
        <f t="shared" si="38"/>
        <v/>
      </c>
      <c r="I1063" s="118">
        <f t="shared" si="39"/>
        <v>0</v>
      </c>
      <c r="J1063" s="119">
        <v>6.4414344833102</v>
      </c>
      <c r="K1063" s="119">
        <v>114.20613636363601</v>
      </c>
      <c r="M1063"/>
      <c r="N1063" s="161"/>
    </row>
    <row r="1064" spans="1:14" ht="12.75" x14ac:dyDescent="0.2">
      <c r="A1064" s="170" t="s">
        <v>2233</v>
      </c>
      <c r="B1064" s="169" t="s">
        <v>463</v>
      </c>
      <c r="C1064" s="169" t="s">
        <v>886</v>
      </c>
      <c r="D1064" s="170" t="s">
        <v>209</v>
      </c>
      <c r="E1064" s="170" t="s">
        <v>933</v>
      </c>
      <c r="F1064" s="117">
        <v>0</v>
      </c>
      <c r="G1064" s="117">
        <v>0</v>
      </c>
      <c r="H1064" s="74" t="str">
        <f t="shared" si="38"/>
        <v/>
      </c>
      <c r="I1064" s="177">
        <f t="shared" si="39"/>
        <v>0</v>
      </c>
      <c r="J1064" s="119">
        <v>3.0421182345224995</v>
      </c>
      <c r="K1064" s="119">
        <v>114.24</v>
      </c>
      <c r="M1064"/>
      <c r="N1064" s="161"/>
    </row>
    <row r="1065" spans="1:14" ht="12.75" x14ac:dyDescent="0.2">
      <c r="A1065" s="61" t="s">
        <v>16</v>
      </c>
      <c r="B1065" s="62">
        <f>COUNTA(B7:B1064)</f>
        <v>1058</v>
      </c>
      <c r="C1065" s="62"/>
      <c r="D1065" s="62"/>
      <c r="E1065" s="62"/>
      <c r="F1065" s="131">
        <f>SUM(F7:F1064)</f>
        <v>18644.054539904329</v>
      </c>
      <c r="G1065" s="131">
        <f>SUM(G7:G1064)</f>
        <v>14799.610129330726</v>
      </c>
      <c r="H1065" s="72">
        <f>IF(ISERROR(F1065/G1065-1),"",((F1065/G1065-1)))</f>
        <v>0.25976660040215926</v>
      </c>
      <c r="I1065" s="64">
        <f>SUM(I7:I1063)</f>
        <v>0.99999611055203663</v>
      </c>
      <c r="J1065" s="65">
        <f>SUM(J7:J1064)</f>
        <v>332104.52411922137</v>
      </c>
      <c r="K1065" s="109"/>
      <c r="M1065"/>
    </row>
    <row r="1066" spans="1:14" ht="12.75" x14ac:dyDescent="0.2">
      <c r="A1066" s="67"/>
      <c r="B1066" s="67"/>
      <c r="C1066" s="67"/>
      <c r="D1066" s="67"/>
      <c r="E1066" s="67"/>
      <c r="F1066" s="67"/>
      <c r="G1066" s="67"/>
      <c r="H1066" s="68"/>
      <c r="I1066" s="69"/>
      <c r="M1066"/>
    </row>
    <row r="1067" spans="1:14" s="67" customFormat="1" ht="12.75" x14ac:dyDescent="0.2">
      <c r="F1067" s="184"/>
      <c r="G1067" s="120"/>
      <c r="H1067" s="120"/>
      <c r="I1067" s="120"/>
      <c r="J1067" s="184"/>
      <c r="K1067" s="120"/>
      <c r="M1067"/>
    </row>
    <row r="1068" spans="1:14" s="158" customFormat="1" ht="22.5" x14ac:dyDescent="0.2">
      <c r="A1068" s="56" t="s">
        <v>2013</v>
      </c>
      <c r="B1068" s="56" t="s">
        <v>97</v>
      </c>
      <c r="C1068" s="56" t="s">
        <v>2078</v>
      </c>
      <c r="D1068" s="56" t="s">
        <v>208</v>
      </c>
      <c r="E1068" s="100" t="s">
        <v>117</v>
      </c>
      <c r="F1068" s="56" t="s">
        <v>625</v>
      </c>
      <c r="G1068" s="56"/>
      <c r="H1068" s="56"/>
      <c r="I1068" s="56"/>
      <c r="J1068" s="56" t="s">
        <v>276</v>
      </c>
      <c r="K1068" s="56" t="s">
        <v>166</v>
      </c>
      <c r="M1068"/>
    </row>
    <row r="1069" spans="1:14" ht="22.5" x14ac:dyDescent="0.2">
      <c r="A1069" s="103"/>
      <c r="B1069" s="103"/>
      <c r="C1069" s="103"/>
      <c r="D1069" s="103"/>
      <c r="E1069" s="57"/>
      <c r="F1069" s="104" t="s">
        <v>3184</v>
      </c>
      <c r="G1069" s="104" t="s">
        <v>3164</v>
      </c>
      <c r="H1069" s="58" t="s">
        <v>94</v>
      </c>
      <c r="I1069" s="105" t="s">
        <v>95</v>
      </c>
      <c r="J1069" s="106" t="s">
        <v>277</v>
      </c>
      <c r="K1069" s="106" t="s">
        <v>826</v>
      </c>
      <c r="M1069"/>
    </row>
    <row r="1070" spans="1:14" ht="12.75" x14ac:dyDescent="0.2">
      <c r="A1070" s="102" t="s">
        <v>2239</v>
      </c>
      <c r="B1070" s="102" t="s">
        <v>1406</v>
      </c>
      <c r="C1070" s="102" t="s">
        <v>1213</v>
      </c>
      <c r="D1070" s="102"/>
      <c r="E1070" s="116" t="s">
        <v>211</v>
      </c>
      <c r="F1070" s="117">
        <v>23.114482938000002</v>
      </c>
      <c r="G1070" s="117">
        <v>14.191093780999999</v>
      </c>
      <c r="H1070" s="74">
        <f t="shared" ref="H1070:H1085" si="40">IF(ISERROR(F1070/G1070-1),"",IF((F1070/G1070-1)&gt;10000%,"",F1070/G1070-1))</f>
        <v>0.62880207084158957</v>
      </c>
      <c r="I1070" s="60">
        <f t="shared" ref="I1070:I1085" si="41">F1070/$F$1086</f>
        <v>0.64115362435803702</v>
      </c>
      <c r="J1070" s="119">
        <v>1611.4262085099999</v>
      </c>
      <c r="K1070" s="119">
        <v>5.6673636363636399</v>
      </c>
      <c r="M1070"/>
    </row>
    <row r="1071" spans="1:14" ht="12.75" x14ac:dyDescent="0.2">
      <c r="A1071" s="59" t="s">
        <v>2077</v>
      </c>
      <c r="B1071" s="59" t="s">
        <v>754</v>
      </c>
      <c r="C1071" s="102" t="s">
        <v>807</v>
      </c>
      <c r="D1071" s="59"/>
      <c r="E1071" s="116" t="s">
        <v>933</v>
      </c>
      <c r="F1071" s="117">
        <v>7.0928872400000005</v>
      </c>
      <c r="G1071" s="117">
        <v>7.9736320999999997</v>
      </c>
      <c r="H1071" s="74">
        <f t="shared" si="40"/>
        <v>-0.11045717296136592</v>
      </c>
      <c r="I1071" s="60">
        <f t="shared" si="41"/>
        <v>0.19674376334902177</v>
      </c>
      <c r="J1071" s="119">
        <v>129.18248318000002</v>
      </c>
      <c r="K1071" s="119">
        <v>24.996818181818199</v>
      </c>
      <c r="M1071"/>
    </row>
    <row r="1072" spans="1:14" ht="12.75" x14ac:dyDescent="0.2">
      <c r="A1072" s="59" t="s">
        <v>2019</v>
      </c>
      <c r="B1072" s="59" t="s">
        <v>2020</v>
      </c>
      <c r="C1072" s="102" t="s">
        <v>1213</v>
      </c>
      <c r="D1072" s="59"/>
      <c r="E1072" s="116" t="s">
        <v>211</v>
      </c>
      <c r="F1072" s="117">
        <v>3.21126662</v>
      </c>
      <c r="G1072" s="117">
        <v>9.6424365500000011</v>
      </c>
      <c r="H1072" s="74">
        <f t="shared" si="40"/>
        <v>-0.66696523193611268</v>
      </c>
      <c r="I1072" s="60">
        <f t="shared" si="41"/>
        <v>8.907468264445341E-2</v>
      </c>
      <c r="J1072" s="119">
        <v>423.82630558999995</v>
      </c>
      <c r="K1072" s="119">
        <v>17.629000000000001</v>
      </c>
      <c r="M1072"/>
    </row>
    <row r="1073" spans="1:13" ht="12.75" x14ac:dyDescent="0.2">
      <c r="A1073" s="59" t="s">
        <v>2749</v>
      </c>
      <c r="B1073" s="59" t="s">
        <v>2750</v>
      </c>
      <c r="C1073" s="102" t="s">
        <v>1213</v>
      </c>
      <c r="D1073" s="59"/>
      <c r="E1073" s="116" t="s">
        <v>211</v>
      </c>
      <c r="F1073" s="117">
        <v>2.0367986</v>
      </c>
      <c r="G1073" s="117">
        <v>1.7472441599999999</v>
      </c>
      <c r="H1073" s="74">
        <f t="shared" si="40"/>
        <v>0.16572065119965829</v>
      </c>
      <c r="I1073" s="60">
        <f t="shared" si="41"/>
        <v>5.649708055249146E-2</v>
      </c>
      <c r="J1073" s="119">
        <v>123.40481524</v>
      </c>
      <c r="K1073" s="119">
        <v>29.478727272727301</v>
      </c>
      <c r="M1073"/>
    </row>
    <row r="1074" spans="1:13" ht="12.75" x14ac:dyDescent="0.2">
      <c r="A1074" s="59" t="s">
        <v>1753</v>
      </c>
      <c r="B1074" s="59" t="s">
        <v>1785</v>
      </c>
      <c r="C1074" s="102" t="s">
        <v>1754</v>
      </c>
      <c r="D1074" s="59"/>
      <c r="E1074" s="116" t="s">
        <v>933</v>
      </c>
      <c r="F1074" s="117">
        <v>0.27572718000000002</v>
      </c>
      <c r="G1074" s="117">
        <v>0.63001918999999995</v>
      </c>
      <c r="H1074" s="74">
        <f t="shared" si="40"/>
        <v>-0.56235114044700762</v>
      </c>
      <c r="I1074" s="60">
        <f t="shared" si="41"/>
        <v>7.6481693864927612E-3</v>
      </c>
      <c r="J1074" s="119">
        <v>52.291749850000002</v>
      </c>
      <c r="K1074" s="119">
        <v>21.0126818181818</v>
      </c>
      <c r="M1074"/>
    </row>
    <row r="1075" spans="1:13" ht="12.75" x14ac:dyDescent="0.2">
      <c r="A1075" s="59" t="s">
        <v>2394</v>
      </c>
      <c r="B1075" s="59" t="s">
        <v>1621</v>
      </c>
      <c r="C1075" s="102" t="s">
        <v>811</v>
      </c>
      <c r="D1075" s="59"/>
      <c r="E1075" s="116" t="s">
        <v>933</v>
      </c>
      <c r="F1075" s="117">
        <v>0.16799998999999999</v>
      </c>
      <c r="G1075" s="117">
        <v>8.8404099999999999E-3</v>
      </c>
      <c r="H1075" s="74">
        <f t="shared" si="40"/>
        <v>18.003642365003433</v>
      </c>
      <c r="I1075" s="60">
        <f t="shared" si="41"/>
        <v>4.6600134975778949E-3</v>
      </c>
      <c r="J1075" s="119">
        <v>14.01140592</v>
      </c>
      <c r="K1075" s="119">
        <v>178.627772727273</v>
      </c>
      <c r="M1075"/>
    </row>
    <row r="1076" spans="1:13" ht="12.75" x14ac:dyDescent="0.2">
      <c r="A1076" s="59" t="s">
        <v>2240</v>
      </c>
      <c r="B1076" s="59" t="s">
        <v>1896</v>
      </c>
      <c r="C1076" s="102" t="s">
        <v>886</v>
      </c>
      <c r="D1076" s="59"/>
      <c r="E1076" s="116" t="s">
        <v>933</v>
      </c>
      <c r="F1076" s="117">
        <v>0.12198966</v>
      </c>
      <c r="G1076" s="117">
        <v>0.76742283999999994</v>
      </c>
      <c r="H1076" s="74">
        <f t="shared" si="40"/>
        <v>-0.84103983665641224</v>
      </c>
      <c r="I1076" s="60">
        <f t="shared" si="41"/>
        <v>3.3837708095395616E-3</v>
      </c>
      <c r="J1076" s="119">
        <v>55.069862195624999</v>
      </c>
      <c r="K1076" s="119">
        <v>56.926181818181803</v>
      </c>
      <c r="M1076"/>
    </row>
    <row r="1077" spans="1:13" ht="12.75" x14ac:dyDescent="0.2">
      <c r="A1077" s="59" t="s">
        <v>2314</v>
      </c>
      <c r="B1077" s="59" t="s">
        <v>1451</v>
      </c>
      <c r="C1077" s="102" t="s">
        <v>1909</v>
      </c>
      <c r="D1077" s="59"/>
      <c r="E1077" s="116" t="s">
        <v>933</v>
      </c>
      <c r="F1077" s="117">
        <v>1.1663750000000001E-2</v>
      </c>
      <c r="G1077" s="117">
        <v>3.8147889999999997E-2</v>
      </c>
      <c r="H1077" s="74">
        <f t="shared" si="40"/>
        <v>-0.69424914457916276</v>
      </c>
      <c r="I1077" s="60">
        <f t="shared" si="41"/>
        <v>3.2353116468860607E-4</v>
      </c>
      <c r="J1077" s="119">
        <v>22.3325259</v>
      </c>
      <c r="K1077" s="119">
        <v>104.85036363636399</v>
      </c>
      <c r="M1077"/>
    </row>
    <row r="1078" spans="1:13" ht="12.75" x14ac:dyDescent="0.2">
      <c r="A1078" s="59" t="s">
        <v>2877</v>
      </c>
      <c r="B1078" s="59" t="s">
        <v>2878</v>
      </c>
      <c r="C1078" s="102" t="s">
        <v>886</v>
      </c>
      <c r="D1078" s="59"/>
      <c r="E1078" s="116" t="s">
        <v>933</v>
      </c>
      <c r="F1078" s="117">
        <v>1.0800780000000001E-2</v>
      </c>
      <c r="G1078" s="117">
        <v>1.7874400000000002E-2</v>
      </c>
      <c r="H1078" s="74">
        <f t="shared" si="40"/>
        <v>-0.39574027659669697</v>
      </c>
      <c r="I1078" s="60">
        <f t="shared" si="41"/>
        <v>2.9959394988279098E-4</v>
      </c>
      <c r="J1078" s="119">
        <v>5.3534799299999998</v>
      </c>
      <c r="K1078" s="119">
        <v>51.884227272727301</v>
      </c>
      <c r="M1078"/>
    </row>
    <row r="1079" spans="1:13" ht="12.75" x14ac:dyDescent="0.2">
      <c r="A1079" s="59" t="s">
        <v>2313</v>
      </c>
      <c r="B1079" s="59" t="s">
        <v>1450</v>
      </c>
      <c r="C1079" s="102" t="s">
        <v>1909</v>
      </c>
      <c r="D1079" s="59"/>
      <c r="E1079" s="116" t="s">
        <v>933</v>
      </c>
      <c r="F1079" s="117">
        <v>5.1446999999999994E-3</v>
      </c>
      <c r="G1079" s="117">
        <v>0.94436919999999991</v>
      </c>
      <c r="H1079" s="74">
        <f t="shared" si="40"/>
        <v>-0.99455223656171765</v>
      </c>
      <c r="I1079" s="60">
        <f t="shared" si="41"/>
        <v>1.4270460040497024E-4</v>
      </c>
      <c r="J1079" s="119">
        <v>36.784438000000002</v>
      </c>
      <c r="K1079" s="119">
        <v>51.433318181818201</v>
      </c>
      <c r="M1079"/>
    </row>
    <row r="1080" spans="1:13" ht="12.75" x14ac:dyDescent="0.2">
      <c r="A1080" s="59" t="s">
        <v>2312</v>
      </c>
      <c r="B1080" s="59" t="s">
        <v>1449</v>
      </c>
      <c r="C1080" s="102" t="s">
        <v>1909</v>
      </c>
      <c r="D1080" s="59"/>
      <c r="E1080" s="116" t="s">
        <v>933</v>
      </c>
      <c r="F1080" s="117">
        <v>2.2104E-3</v>
      </c>
      <c r="G1080" s="117">
        <v>0</v>
      </c>
      <c r="H1080" s="74" t="str">
        <f t="shared" si="40"/>
        <v/>
      </c>
      <c r="I1080" s="60">
        <f t="shared" si="41"/>
        <v>6.1312466953397903E-5</v>
      </c>
      <c r="J1080" s="119">
        <v>8.0362159000000002</v>
      </c>
      <c r="K1080" s="119">
        <v>107.14081818181801</v>
      </c>
      <c r="M1080"/>
    </row>
    <row r="1081" spans="1:13" ht="12.75" x14ac:dyDescent="0.2">
      <c r="A1081" s="59" t="s">
        <v>2574</v>
      </c>
      <c r="B1081" s="59" t="s">
        <v>2575</v>
      </c>
      <c r="C1081" s="102" t="s">
        <v>807</v>
      </c>
      <c r="D1081" s="59"/>
      <c r="E1081" s="116" t="s">
        <v>933</v>
      </c>
      <c r="F1081" s="117">
        <v>4.2372000000000004E-4</v>
      </c>
      <c r="G1081" s="117">
        <v>5.0792900000000002E-3</v>
      </c>
      <c r="H1081" s="74">
        <f t="shared" si="40"/>
        <v>-0.91657889193174635</v>
      </c>
      <c r="I1081" s="60">
        <f t="shared" si="41"/>
        <v>1.1753220456701848E-5</v>
      </c>
      <c r="J1081" s="119">
        <v>73.215015276724102</v>
      </c>
      <c r="K1081" s="119">
        <v>60.935863636363599</v>
      </c>
      <c r="M1081"/>
    </row>
    <row r="1082" spans="1:13" ht="12.75" x14ac:dyDescent="0.2">
      <c r="A1082" s="59" t="s">
        <v>2378</v>
      </c>
      <c r="B1082" s="59" t="s">
        <v>2379</v>
      </c>
      <c r="C1082" s="102" t="s">
        <v>807</v>
      </c>
      <c r="D1082" s="59"/>
      <c r="E1082" s="116" t="s">
        <v>933</v>
      </c>
      <c r="F1082" s="117">
        <v>0</v>
      </c>
      <c r="G1082" s="117">
        <v>0.18984901999999998</v>
      </c>
      <c r="H1082" s="74">
        <f t="shared" si="40"/>
        <v>-1</v>
      </c>
      <c r="I1082" s="60">
        <f t="shared" si="41"/>
        <v>0</v>
      </c>
      <c r="J1082" s="119">
        <v>32.566930059999997</v>
      </c>
      <c r="K1082" s="119">
        <v>57.456318181818197</v>
      </c>
      <c r="M1082"/>
    </row>
    <row r="1083" spans="1:13" ht="12.75" x14ac:dyDescent="0.2">
      <c r="A1083" s="59" t="s">
        <v>2311</v>
      </c>
      <c r="B1083" s="59" t="s">
        <v>1448</v>
      </c>
      <c r="C1083" s="102" t="s">
        <v>1909</v>
      </c>
      <c r="D1083" s="59"/>
      <c r="E1083" s="116" t="s">
        <v>933</v>
      </c>
      <c r="F1083" s="117">
        <v>0</v>
      </c>
      <c r="G1083" s="117">
        <v>2.7029349999999997E-2</v>
      </c>
      <c r="H1083" s="74">
        <f t="shared" si="40"/>
        <v>-1</v>
      </c>
      <c r="I1083" s="60">
        <f t="shared" si="41"/>
        <v>0</v>
      </c>
      <c r="J1083" s="119">
        <v>9.74770191</v>
      </c>
      <c r="K1083" s="119">
        <v>140.06981818181799</v>
      </c>
      <c r="M1083"/>
    </row>
    <row r="1084" spans="1:13" ht="12.75" x14ac:dyDescent="0.2">
      <c r="A1084" s="59" t="s">
        <v>2239</v>
      </c>
      <c r="B1084" s="59" t="s">
        <v>3161</v>
      </c>
      <c r="C1084" s="102" t="s">
        <v>1213</v>
      </c>
      <c r="D1084" s="59"/>
      <c r="E1084" s="116" t="s">
        <v>933</v>
      </c>
      <c r="F1084" s="117">
        <v>0</v>
      </c>
      <c r="G1084" s="117">
        <v>2.0914040000000002E-2</v>
      </c>
      <c r="H1084" s="74">
        <f t="shared" si="40"/>
        <v>-1</v>
      </c>
      <c r="I1084" s="60">
        <f t="shared" si="41"/>
        <v>0</v>
      </c>
      <c r="J1084" s="119">
        <v>1903.450848</v>
      </c>
      <c r="K1084" s="119">
        <v>4.3935000000000004</v>
      </c>
      <c r="M1084"/>
    </row>
    <row r="1085" spans="1:13" ht="12.75" x14ac:dyDescent="0.2">
      <c r="A1085" s="169" t="s">
        <v>2576</v>
      </c>
      <c r="B1085" s="169" t="s">
        <v>2577</v>
      </c>
      <c r="C1085" s="169" t="s">
        <v>807</v>
      </c>
      <c r="D1085" s="169"/>
      <c r="E1085" s="170" t="s">
        <v>933</v>
      </c>
      <c r="F1085" s="117">
        <v>0</v>
      </c>
      <c r="G1085" s="117">
        <v>1.00476E-2</v>
      </c>
      <c r="H1085" s="171">
        <f t="shared" si="40"/>
        <v>-1</v>
      </c>
      <c r="I1085" s="60">
        <f t="shared" si="41"/>
        <v>0</v>
      </c>
      <c r="J1085" s="119">
        <v>23.807123999999995</v>
      </c>
      <c r="K1085" s="119">
        <v>30.7127727272727</v>
      </c>
      <c r="M1085"/>
    </row>
    <row r="1086" spans="1:13" ht="12.75" x14ac:dyDescent="0.2">
      <c r="A1086" s="61" t="s">
        <v>16</v>
      </c>
      <c r="B1086" s="62">
        <f>COUNTA(B1070:B1085)</f>
        <v>16</v>
      </c>
      <c r="C1086" s="62"/>
      <c r="D1086" s="62"/>
      <c r="E1086" s="62"/>
      <c r="F1086" s="63">
        <f>SUM(F1070:F1085)</f>
        <v>36.05139557799999</v>
      </c>
      <c r="G1086" s="63">
        <f>SUM(G1070:G1085)</f>
        <v>36.213999820999987</v>
      </c>
      <c r="H1086" s="72">
        <f>IF(ISERROR(F1086/G1086-1),"",((F1086/G1086-1)))</f>
        <v>-4.4900934391043368E-3</v>
      </c>
      <c r="I1086" s="64">
        <f>SUM(I1070:I1085)</f>
        <v>1.0000000000000004</v>
      </c>
      <c r="J1086" s="65">
        <f>SUM(J1070:J1085)</f>
        <v>4524.507109462349</v>
      </c>
      <c r="K1086" s="66"/>
      <c r="M1086"/>
    </row>
    <row r="1087" spans="1:13" ht="12.75" x14ac:dyDescent="0.2">
      <c r="A1087" s="67"/>
      <c r="B1087" s="67"/>
      <c r="C1087" s="67"/>
      <c r="D1087" s="67"/>
      <c r="E1087" s="67"/>
      <c r="F1087" s="107"/>
      <c r="G1087" s="107"/>
      <c r="H1087" s="67"/>
      <c r="I1087" s="67"/>
      <c r="J1087" s="107"/>
      <c r="K1087" s="67"/>
      <c r="M1087"/>
    </row>
    <row r="1088" spans="1:13" ht="12.75" x14ac:dyDescent="0.2">
      <c r="A1088" s="54" t="s">
        <v>278</v>
      </c>
      <c r="B1088" s="67"/>
      <c r="C1088" s="67"/>
      <c r="D1088" s="67"/>
      <c r="E1088" s="67"/>
      <c r="F1088" s="85"/>
      <c r="G1088" s="75"/>
      <c r="H1088" s="68"/>
      <c r="I1088" s="67"/>
      <c r="J1088" s="126"/>
      <c r="M1088"/>
    </row>
    <row r="1089" spans="1:13" ht="12.75" x14ac:dyDescent="0.2">
      <c r="A1089" s="67"/>
      <c r="B1089" s="67"/>
      <c r="C1089" s="67"/>
      <c r="D1089" s="67"/>
      <c r="E1089" s="67"/>
      <c r="F1089" s="76"/>
      <c r="G1089" s="76"/>
      <c r="H1089" s="68"/>
      <c r="I1089" s="107"/>
      <c r="J1089" s="76"/>
      <c r="M1089"/>
    </row>
    <row r="1090" spans="1:13" ht="12.75" x14ac:dyDescent="0.2">
      <c r="A1090" s="70" t="s">
        <v>62</v>
      </c>
      <c r="B1090" s="67"/>
      <c r="C1090" s="67"/>
      <c r="D1090" s="67"/>
      <c r="E1090" s="67"/>
      <c r="F1090" s="76"/>
      <c r="G1090" s="68"/>
      <c r="H1090" s="68"/>
      <c r="I1090" s="67"/>
      <c r="M1090"/>
    </row>
    <row r="1091" spans="1:13" ht="12.75" x14ac:dyDescent="0.2">
      <c r="M1091"/>
    </row>
    <row r="1092" spans="1:13" ht="12.75" x14ac:dyDescent="0.2">
      <c r="F1092" s="154"/>
      <c r="M1092"/>
    </row>
    <row r="1093" spans="1:13" ht="12.75" x14ac:dyDescent="0.2">
      <c r="M1093"/>
    </row>
    <row r="1094" spans="1:13" ht="12.75" x14ac:dyDescent="0.2">
      <c r="M1094"/>
    </row>
    <row r="1095" spans="1:13" ht="12.75" x14ac:dyDescent="0.2">
      <c r="M1095"/>
    </row>
    <row r="1096" spans="1:13" ht="12.75" x14ac:dyDescent="0.2">
      <c r="M1096"/>
    </row>
    <row r="1097" spans="1:13" ht="12.75" x14ac:dyDescent="0.2">
      <c r="M1097"/>
    </row>
    <row r="1098" spans="1:13" ht="12.75" x14ac:dyDescent="0.2">
      <c r="M1098"/>
    </row>
    <row r="1099" spans="1:13" ht="12.75" x14ac:dyDescent="0.2">
      <c r="M1099"/>
    </row>
    <row r="1100" spans="1:13" ht="12.75" x14ac:dyDescent="0.2">
      <c r="M1100"/>
    </row>
    <row r="1101" spans="1:13" ht="12.75" x14ac:dyDescent="0.2">
      <c r="M1101"/>
    </row>
    <row r="1102" spans="1:13" ht="12.75" x14ac:dyDescent="0.2">
      <c r="M1102"/>
    </row>
    <row r="1103" spans="1:13" ht="12.75" x14ac:dyDescent="0.2">
      <c r="M1103"/>
    </row>
    <row r="1104" spans="1:13" ht="12.75" x14ac:dyDescent="0.2">
      <c r="M1104"/>
    </row>
    <row r="1105" spans="13:13" ht="12.75" x14ac:dyDescent="0.2">
      <c r="M1105"/>
    </row>
    <row r="1106" spans="13:13" ht="12.75" x14ac:dyDescent="0.2">
      <c r="M1106"/>
    </row>
    <row r="1107" spans="13:13" ht="12.75" x14ac:dyDescent="0.2">
      <c r="M1107"/>
    </row>
    <row r="1108" spans="13:13" ht="12.75" x14ac:dyDescent="0.2">
      <c r="M1108"/>
    </row>
    <row r="1109" spans="13:13" ht="12.75" x14ac:dyDescent="0.2">
      <c r="M1109"/>
    </row>
    <row r="1110" spans="13:13" ht="12.75" x14ac:dyDescent="0.2">
      <c r="M1110"/>
    </row>
    <row r="1111" spans="13:13" ht="12.75" x14ac:dyDescent="0.2">
      <c r="M1111"/>
    </row>
    <row r="1112" spans="13:13" ht="12.75" x14ac:dyDescent="0.2">
      <c r="M1112"/>
    </row>
    <row r="1113" spans="13:13" ht="12.75" x14ac:dyDescent="0.2">
      <c r="M1113"/>
    </row>
    <row r="1114" spans="13:13" ht="12.75" x14ac:dyDescent="0.2">
      <c r="M1114"/>
    </row>
    <row r="1115" spans="13:13" ht="12.75" x14ac:dyDescent="0.2">
      <c r="M1115"/>
    </row>
    <row r="1116" spans="13:13" ht="12.75" x14ac:dyDescent="0.2">
      <c r="M1116"/>
    </row>
    <row r="1117" spans="13:13" ht="12.75" x14ac:dyDescent="0.2">
      <c r="M1117"/>
    </row>
    <row r="1118" spans="13:13" ht="12.75" x14ac:dyDescent="0.2">
      <c r="M1118"/>
    </row>
    <row r="1119" spans="13:13" ht="12.75" x14ac:dyDescent="0.2">
      <c r="M1119"/>
    </row>
    <row r="1120" spans="13:13" ht="12.75" x14ac:dyDescent="0.2">
      <c r="M1120"/>
    </row>
    <row r="1121" spans="13:13" ht="12.75" x14ac:dyDescent="0.2">
      <c r="M1121"/>
    </row>
    <row r="1122" spans="13:13" ht="12.75" x14ac:dyDescent="0.2">
      <c r="M1122"/>
    </row>
    <row r="1123" spans="13:13" ht="12.75" x14ac:dyDescent="0.2">
      <c r="M1123"/>
    </row>
    <row r="1124" spans="13:13" ht="12.75" x14ac:dyDescent="0.2">
      <c r="M1124"/>
    </row>
    <row r="1125" spans="13:13" ht="12.75" x14ac:dyDescent="0.2">
      <c r="M1125"/>
    </row>
    <row r="1126" spans="13:13" ht="12.75" x14ac:dyDescent="0.2">
      <c r="M1126"/>
    </row>
    <row r="1127" spans="13:13" ht="12.75" x14ac:dyDescent="0.2">
      <c r="M1127"/>
    </row>
    <row r="1128" spans="13:13" ht="12.75" x14ac:dyDescent="0.2">
      <c r="M1128"/>
    </row>
    <row r="1129" spans="13:13" ht="12.75" x14ac:dyDescent="0.2">
      <c r="M1129"/>
    </row>
    <row r="1130" spans="13:13" ht="12.75" x14ac:dyDescent="0.2">
      <c r="M1130"/>
    </row>
    <row r="1131" spans="13:13" ht="12.75" x14ac:dyDescent="0.2">
      <c r="M1131"/>
    </row>
    <row r="1132" spans="13:13" ht="12.75" x14ac:dyDescent="0.2">
      <c r="M1132"/>
    </row>
    <row r="1133" spans="13:13" ht="12.75" x14ac:dyDescent="0.2">
      <c r="M1133"/>
    </row>
    <row r="1134" spans="13:13" ht="12.75" x14ac:dyDescent="0.2">
      <c r="M1134"/>
    </row>
    <row r="1135" spans="13:13" ht="12.75" x14ac:dyDescent="0.2">
      <c r="M1135"/>
    </row>
    <row r="1136" spans="13:13" ht="12.75" x14ac:dyDescent="0.2">
      <c r="M1136"/>
    </row>
    <row r="1137" spans="13:13" ht="12.75" x14ac:dyDescent="0.2">
      <c r="M1137"/>
    </row>
    <row r="1138" spans="13:13" ht="12.75" x14ac:dyDescent="0.2">
      <c r="M1138"/>
    </row>
    <row r="1139" spans="13:13" ht="12.75" x14ac:dyDescent="0.2">
      <c r="M1139"/>
    </row>
    <row r="1140" spans="13:13" ht="12.75" x14ac:dyDescent="0.2">
      <c r="M1140"/>
    </row>
    <row r="1141" spans="13:13" ht="12.75" x14ac:dyDescent="0.2">
      <c r="M1141"/>
    </row>
    <row r="1142" spans="13:13" ht="12.75" x14ac:dyDescent="0.2">
      <c r="M1142"/>
    </row>
    <row r="1143" spans="13:13" ht="12.75" x14ac:dyDescent="0.2">
      <c r="M1143"/>
    </row>
    <row r="1144" spans="13:13" ht="12.75" x14ac:dyDescent="0.2">
      <c r="M1144"/>
    </row>
    <row r="1145" spans="13:13" ht="12.75" x14ac:dyDescent="0.2">
      <c r="M1145"/>
    </row>
    <row r="1146" spans="13:13" ht="12.75" x14ac:dyDescent="0.2">
      <c r="M1146"/>
    </row>
    <row r="1147" spans="13:13" ht="12.75" x14ac:dyDescent="0.2">
      <c r="M1147"/>
    </row>
    <row r="1148" spans="13:13" ht="12.75" x14ac:dyDescent="0.2">
      <c r="M1148"/>
    </row>
    <row r="1149" spans="13:13" ht="12.75" x14ac:dyDescent="0.2">
      <c r="M1149"/>
    </row>
    <row r="1150" spans="13:13" ht="12.75" x14ac:dyDescent="0.2">
      <c r="M1150"/>
    </row>
    <row r="1151" spans="13:13" ht="12.75" x14ac:dyDescent="0.2">
      <c r="M1151"/>
    </row>
    <row r="1152" spans="13:13" ht="12.75" x14ac:dyDescent="0.2">
      <c r="M1152"/>
    </row>
    <row r="1153" spans="13:13" ht="12.75" x14ac:dyDescent="0.2">
      <c r="M1153"/>
    </row>
    <row r="1154" spans="13:13" ht="12.75" x14ac:dyDescent="0.2">
      <c r="M1154"/>
    </row>
    <row r="1155" spans="13:13" ht="12.75" x14ac:dyDescent="0.2">
      <c r="M1155"/>
    </row>
    <row r="1156" spans="13:13" ht="12.75" x14ac:dyDescent="0.2">
      <c r="M1156"/>
    </row>
    <row r="1157" spans="13:13" ht="12.75" x14ac:dyDescent="0.2">
      <c r="M1157"/>
    </row>
    <row r="1158" spans="13:13" ht="12.75" x14ac:dyDescent="0.2">
      <c r="M1158"/>
    </row>
    <row r="1159" spans="13:13" ht="12.75" x14ac:dyDescent="0.2">
      <c r="M1159"/>
    </row>
    <row r="1160" spans="13:13" ht="12.75" x14ac:dyDescent="0.2">
      <c r="M1160"/>
    </row>
    <row r="1161" spans="13:13" ht="12.75" x14ac:dyDescent="0.2">
      <c r="M1161"/>
    </row>
    <row r="1162" spans="13:13" ht="12.75" x14ac:dyDescent="0.2">
      <c r="M1162"/>
    </row>
    <row r="1163" spans="13:13" ht="12.75" x14ac:dyDescent="0.2">
      <c r="M1163"/>
    </row>
    <row r="1164" spans="13:13" ht="12.75" x14ac:dyDescent="0.2">
      <c r="M1164"/>
    </row>
    <row r="1165" spans="13:13" ht="12.75" x14ac:dyDescent="0.2">
      <c r="M1165"/>
    </row>
    <row r="1166" spans="13:13" ht="12.75" x14ac:dyDescent="0.2">
      <c r="M1166"/>
    </row>
    <row r="1167" spans="13:13" ht="12.75" x14ac:dyDescent="0.2">
      <c r="M1167"/>
    </row>
    <row r="1168" spans="13:13" ht="12.75" x14ac:dyDescent="0.2">
      <c r="M1168"/>
    </row>
    <row r="1169" spans="13:13" ht="12.75" x14ac:dyDescent="0.2">
      <c r="M1169"/>
    </row>
    <row r="1170" spans="13:13" ht="12.75" x14ac:dyDescent="0.2">
      <c r="M1170"/>
    </row>
    <row r="1171" spans="13:13" ht="12.75" x14ac:dyDescent="0.2">
      <c r="M1171"/>
    </row>
    <row r="1172" spans="13:13" ht="12.75" x14ac:dyDescent="0.2">
      <c r="M1172"/>
    </row>
    <row r="1173" spans="13:13" ht="12.75" x14ac:dyDescent="0.2">
      <c r="M1173"/>
    </row>
    <row r="1174" spans="13:13" ht="12.75" x14ac:dyDescent="0.2">
      <c r="M1174"/>
    </row>
    <row r="1175" spans="13:13" ht="12.75" x14ac:dyDescent="0.2">
      <c r="M1175"/>
    </row>
    <row r="1176" spans="13:13" ht="12.75" x14ac:dyDescent="0.2">
      <c r="M1176"/>
    </row>
    <row r="1177" spans="13:13" ht="12.75" x14ac:dyDescent="0.2">
      <c r="M1177"/>
    </row>
    <row r="1178" spans="13:13" ht="12.75" x14ac:dyDescent="0.2">
      <c r="M1178"/>
    </row>
    <row r="1179" spans="13:13" ht="12.75" x14ac:dyDescent="0.2">
      <c r="M1179"/>
    </row>
    <row r="1180" spans="13:13" ht="12.75" x14ac:dyDescent="0.2">
      <c r="M1180"/>
    </row>
    <row r="1181" spans="13:13" ht="12.75" x14ac:dyDescent="0.2">
      <c r="M1181"/>
    </row>
    <row r="1182" spans="13:13" ht="12.75" x14ac:dyDescent="0.2">
      <c r="M1182"/>
    </row>
    <row r="1183" spans="13:13" ht="12.75" x14ac:dyDescent="0.2">
      <c r="M1183"/>
    </row>
    <row r="1184" spans="13:13" ht="12.75" x14ac:dyDescent="0.2">
      <c r="M1184"/>
    </row>
    <row r="1185" spans="13:13" ht="12.75" x14ac:dyDescent="0.2">
      <c r="M1185"/>
    </row>
    <row r="1186" spans="13:13" ht="12.75" x14ac:dyDescent="0.2">
      <c r="M1186"/>
    </row>
    <row r="1187" spans="13:13" ht="12.75" x14ac:dyDescent="0.2">
      <c r="M1187"/>
    </row>
    <row r="1188" spans="13:13" ht="12.75" x14ac:dyDescent="0.2">
      <c r="M1188"/>
    </row>
    <row r="1189" spans="13:13" ht="12.75" x14ac:dyDescent="0.2">
      <c r="M1189"/>
    </row>
    <row r="1190" spans="13:13" ht="12.75" x14ac:dyDescent="0.2">
      <c r="M1190"/>
    </row>
    <row r="1191" spans="13:13" ht="12.75" x14ac:dyDescent="0.2">
      <c r="M1191"/>
    </row>
    <row r="1192" spans="13:13" ht="12.75" x14ac:dyDescent="0.2">
      <c r="M1192"/>
    </row>
    <row r="1193" spans="13:13" ht="12.75" x14ac:dyDescent="0.2">
      <c r="M1193"/>
    </row>
    <row r="1194" spans="13:13" ht="12.75" x14ac:dyDescent="0.2">
      <c r="M1194"/>
    </row>
    <row r="1195" spans="13:13" ht="12.75" x14ac:dyDescent="0.2">
      <c r="M1195"/>
    </row>
    <row r="1196" spans="13:13" ht="12.75" x14ac:dyDescent="0.2">
      <c r="M1196"/>
    </row>
    <row r="1197" spans="13:13" ht="12.75" x14ac:dyDescent="0.2">
      <c r="M1197"/>
    </row>
    <row r="1198" spans="13:13" ht="12.75" x14ac:dyDescent="0.2">
      <c r="M1198"/>
    </row>
    <row r="1199" spans="13:13" ht="12.75" x14ac:dyDescent="0.2">
      <c r="M1199"/>
    </row>
    <row r="1200" spans="13:13" ht="12.75" x14ac:dyDescent="0.2">
      <c r="M1200"/>
    </row>
    <row r="1201" spans="13:13" ht="12.75" x14ac:dyDescent="0.2">
      <c r="M1201"/>
    </row>
    <row r="1202" spans="13:13" ht="12.75" x14ac:dyDescent="0.2">
      <c r="M1202"/>
    </row>
    <row r="1203" spans="13:13" ht="12.75" x14ac:dyDescent="0.2">
      <c r="M1203"/>
    </row>
    <row r="1204" spans="13:13" ht="12.75" x14ac:dyDescent="0.2">
      <c r="M1204"/>
    </row>
    <row r="1205" spans="13:13" ht="12.75" x14ac:dyDescent="0.2">
      <c r="M1205"/>
    </row>
    <row r="1206" spans="13:13" ht="12.75" x14ac:dyDescent="0.2">
      <c r="M1206"/>
    </row>
    <row r="1207" spans="13:13" ht="12.75" x14ac:dyDescent="0.2">
      <c r="M1207"/>
    </row>
    <row r="1208" spans="13:13" ht="12.75" x14ac:dyDescent="0.2">
      <c r="M1208"/>
    </row>
    <row r="1209" spans="13:13" ht="12.75" x14ac:dyDescent="0.2">
      <c r="M1209"/>
    </row>
    <row r="1210" spans="13:13" ht="12.75" x14ac:dyDescent="0.2">
      <c r="M1210"/>
    </row>
    <row r="1211" spans="13:13" ht="12.75" x14ac:dyDescent="0.2">
      <c r="M1211"/>
    </row>
    <row r="1212" spans="13:13" ht="12.75" x14ac:dyDescent="0.2">
      <c r="M1212"/>
    </row>
    <row r="1213" spans="13:13" ht="12.75" x14ac:dyDescent="0.2">
      <c r="M1213"/>
    </row>
    <row r="1214" spans="13:13" ht="12.75" x14ac:dyDescent="0.2">
      <c r="M1214"/>
    </row>
    <row r="1215" spans="13:13" ht="12.75" x14ac:dyDescent="0.2">
      <c r="M1215"/>
    </row>
    <row r="1216" spans="13:13" ht="12.75" x14ac:dyDescent="0.2">
      <c r="M1216"/>
    </row>
    <row r="1217" spans="13:13" ht="12.75" x14ac:dyDescent="0.2">
      <c r="M1217"/>
    </row>
    <row r="1218" spans="13:13" ht="12.75" x14ac:dyDescent="0.2">
      <c r="M1218"/>
    </row>
    <row r="1219" spans="13:13" ht="12.75" x14ac:dyDescent="0.2">
      <c r="M1219"/>
    </row>
    <row r="1220" spans="13:13" ht="12.75" x14ac:dyDescent="0.2">
      <c r="M1220"/>
    </row>
    <row r="1221" spans="13:13" ht="12.75" x14ac:dyDescent="0.2">
      <c r="M1221"/>
    </row>
    <row r="1222" spans="13:13" ht="12.75" x14ac:dyDescent="0.2">
      <c r="M1222"/>
    </row>
    <row r="1223" spans="13:13" ht="12.75" x14ac:dyDescent="0.2">
      <c r="M1223"/>
    </row>
    <row r="1224" spans="13:13" ht="12.75" x14ac:dyDescent="0.2">
      <c r="M1224"/>
    </row>
    <row r="1225" spans="13:13" ht="12.75" x14ac:dyDescent="0.2">
      <c r="M1225"/>
    </row>
    <row r="1226" spans="13:13" ht="12.75" x14ac:dyDescent="0.2">
      <c r="M1226"/>
    </row>
    <row r="1227" spans="13:13" ht="12.75" x14ac:dyDescent="0.2">
      <c r="M1227"/>
    </row>
    <row r="1228" spans="13:13" ht="12.75" x14ac:dyDescent="0.2">
      <c r="M1228"/>
    </row>
    <row r="1229" spans="13:13" ht="12.75" x14ac:dyDescent="0.2">
      <c r="M1229"/>
    </row>
    <row r="1230" spans="13:13" ht="12.75" x14ac:dyDescent="0.2">
      <c r="M1230"/>
    </row>
    <row r="1231" spans="13:13" ht="12.75" x14ac:dyDescent="0.2">
      <c r="M1231"/>
    </row>
    <row r="1232" spans="13:13" ht="12.75" x14ac:dyDescent="0.2">
      <c r="M1232"/>
    </row>
    <row r="1233" spans="13:13" ht="12.75" x14ac:dyDescent="0.2">
      <c r="M1233"/>
    </row>
    <row r="1234" spans="13:13" ht="12.75" x14ac:dyDescent="0.2">
      <c r="M1234"/>
    </row>
    <row r="1235" spans="13:13" ht="12.75" x14ac:dyDescent="0.2">
      <c r="M1235"/>
    </row>
    <row r="1236" spans="13:13" ht="12.75" x14ac:dyDescent="0.2">
      <c r="M1236"/>
    </row>
    <row r="1237" spans="13:13" ht="12.75" x14ac:dyDescent="0.2">
      <c r="M1237"/>
    </row>
    <row r="1238" spans="13:13" ht="12.75" x14ac:dyDescent="0.2">
      <c r="M1238"/>
    </row>
    <row r="1239" spans="13:13" ht="12.75" x14ac:dyDescent="0.2">
      <c r="M1239"/>
    </row>
    <row r="1240" spans="13:13" ht="12.75" x14ac:dyDescent="0.2">
      <c r="M1240"/>
    </row>
    <row r="1241" spans="13:13" ht="12.75" x14ac:dyDescent="0.2">
      <c r="M1241"/>
    </row>
    <row r="1242" spans="13:13" ht="12.75" x14ac:dyDescent="0.2">
      <c r="M1242"/>
    </row>
    <row r="1243" spans="13:13" ht="12.75" x14ac:dyDescent="0.2">
      <c r="M1243"/>
    </row>
    <row r="1244" spans="13:13" ht="12.75" x14ac:dyDescent="0.2">
      <c r="M1244"/>
    </row>
    <row r="1245" spans="13:13" ht="12.75" x14ac:dyDescent="0.2">
      <c r="M1245"/>
    </row>
    <row r="1246" spans="13:13" ht="12.75" x14ac:dyDescent="0.2">
      <c r="M1246"/>
    </row>
    <row r="1247" spans="13:13" ht="12.75" x14ac:dyDescent="0.2">
      <c r="M1247"/>
    </row>
    <row r="1248" spans="13:13" ht="12.75" x14ac:dyDescent="0.2">
      <c r="M1248"/>
    </row>
    <row r="1249" spans="13:13" ht="12.75" x14ac:dyDescent="0.2">
      <c r="M1249"/>
    </row>
    <row r="1250" spans="13:13" ht="12.75" x14ac:dyDescent="0.2">
      <c r="M1250"/>
    </row>
    <row r="1251" spans="13:13" ht="12.75" x14ac:dyDescent="0.2">
      <c r="M1251"/>
    </row>
    <row r="1252" spans="13:13" ht="12.75" x14ac:dyDescent="0.2">
      <c r="M1252"/>
    </row>
    <row r="1253" spans="13:13" ht="12.75" x14ac:dyDescent="0.2">
      <c r="M1253"/>
    </row>
    <row r="1254" spans="13:13" ht="12.75" x14ac:dyDescent="0.2">
      <c r="M1254"/>
    </row>
    <row r="1255" spans="13:13" ht="12.75" x14ac:dyDescent="0.2">
      <c r="M1255"/>
    </row>
    <row r="1256" spans="13:13" ht="12.75" x14ac:dyDescent="0.2">
      <c r="M1256"/>
    </row>
    <row r="1257" spans="13:13" ht="12.75" x14ac:dyDescent="0.2">
      <c r="M1257"/>
    </row>
    <row r="1258" spans="13:13" ht="12.75" x14ac:dyDescent="0.2">
      <c r="M1258"/>
    </row>
    <row r="1259" spans="13:13" ht="12.75" x14ac:dyDescent="0.2">
      <c r="M1259"/>
    </row>
    <row r="1260" spans="13:13" ht="12.75" x14ac:dyDescent="0.2">
      <c r="M1260"/>
    </row>
    <row r="1261" spans="13:13" ht="12.75" x14ac:dyDescent="0.2">
      <c r="M1261"/>
    </row>
    <row r="1262" spans="13:13" ht="12.75" x14ac:dyDescent="0.2">
      <c r="M1262"/>
    </row>
    <row r="1263" spans="13:13" ht="12.75" x14ac:dyDescent="0.2">
      <c r="M1263"/>
    </row>
    <row r="1264" spans="13:13" ht="12.75" x14ac:dyDescent="0.2">
      <c r="M1264"/>
    </row>
    <row r="1265" spans="13:13" ht="12.75" x14ac:dyDescent="0.2">
      <c r="M1265"/>
    </row>
    <row r="1266" spans="13:13" ht="12.75" x14ac:dyDescent="0.2">
      <c r="M1266"/>
    </row>
    <row r="1267" spans="13:13" ht="12.75" x14ac:dyDescent="0.2">
      <c r="M1267"/>
    </row>
    <row r="1268" spans="13:13" ht="12.75" x14ac:dyDescent="0.2">
      <c r="M1268"/>
    </row>
    <row r="1269" spans="13:13" ht="12.75" x14ac:dyDescent="0.2">
      <c r="M1269"/>
    </row>
    <row r="1270" spans="13:13" ht="12.75" x14ac:dyDescent="0.2">
      <c r="M1270"/>
    </row>
    <row r="1271" spans="13:13" ht="12.75" x14ac:dyDescent="0.2">
      <c r="M1271"/>
    </row>
    <row r="1272" spans="13:13" ht="12.75" x14ac:dyDescent="0.2">
      <c r="M1272"/>
    </row>
    <row r="1273" spans="13:13" ht="12.75" x14ac:dyDescent="0.2">
      <c r="M1273"/>
    </row>
    <row r="1274" spans="13:13" ht="12.75" x14ac:dyDescent="0.2">
      <c r="M1274"/>
    </row>
    <row r="1275" spans="13:13" ht="12.75" x14ac:dyDescent="0.2">
      <c r="M1275"/>
    </row>
    <row r="1276" spans="13:13" ht="12.75" x14ac:dyDescent="0.2">
      <c r="M1276"/>
    </row>
    <row r="1277" spans="13:13" ht="12.75" x14ac:dyDescent="0.2">
      <c r="M1277"/>
    </row>
    <row r="1278" spans="13:13" ht="12.75" x14ac:dyDescent="0.2">
      <c r="M1278"/>
    </row>
    <row r="1279" spans="13:13" ht="12.75" x14ac:dyDescent="0.2">
      <c r="M1279"/>
    </row>
    <row r="1280" spans="13:13" ht="12.75" x14ac:dyDescent="0.2">
      <c r="M1280"/>
    </row>
    <row r="1281" spans="13:13" ht="12.75" x14ac:dyDescent="0.2">
      <c r="M1281"/>
    </row>
    <row r="1282" spans="13:13" ht="12.75" x14ac:dyDescent="0.2">
      <c r="M1282"/>
    </row>
    <row r="1283" spans="13:13" ht="12.75" x14ac:dyDescent="0.2">
      <c r="M1283"/>
    </row>
    <row r="1284" spans="13:13" ht="12.75" x14ac:dyDescent="0.2">
      <c r="M1284"/>
    </row>
    <row r="1285" spans="13:13" ht="12.75" x14ac:dyDescent="0.2">
      <c r="M1285"/>
    </row>
    <row r="1286" spans="13:13" ht="12.75" x14ac:dyDescent="0.2">
      <c r="M1286"/>
    </row>
    <row r="1287" spans="13:13" ht="12.75" x14ac:dyDescent="0.2">
      <c r="M1287"/>
    </row>
    <row r="1288" spans="13:13" ht="12.75" x14ac:dyDescent="0.2">
      <c r="M1288"/>
    </row>
    <row r="1289" spans="13:13" ht="12.75" x14ac:dyDescent="0.2">
      <c r="M1289"/>
    </row>
    <row r="1290" spans="13:13" ht="12.75" x14ac:dyDescent="0.2">
      <c r="M1290"/>
    </row>
    <row r="1291" spans="13:13" ht="12.75" x14ac:dyDescent="0.2">
      <c r="M1291"/>
    </row>
    <row r="1292" spans="13:13" ht="12.75" x14ac:dyDescent="0.2">
      <c r="M1292"/>
    </row>
    <row r="1293" spans="13:13" ht="12.75" x14ac:dyDescent="0.2">
      <c r="M1293"/>
    </row>
    <row r="1294" spans="13:13" ht="12.75" x14ac:dyDescent="0.2">
      <c r="M1294"/>
    </row>
    <row r="1295" spans="13:13" ht="12.75" x14ac:dyDescent="0.2">
      <c r="M1295"/>
    </row>
    <row r="1296" spans="1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  <row r="1413" spans="13:13" ht="12.75" x14ac:dyDescent="0.2">
      <c r="M1413"/>
    </row>
    <row r="1414" spans="13:13" ht="12.75" x14ac:dyDescent="0.2">
      <c r="M1414"/>
    </row>
    <row r="1415" spans="13:13" ht="12.75" x14ac:dyDescent="0.2">
      <c r="M1415"/>
    </row>
    <row r="1416" spans="13:13" ht="12.75" x14ac:dyDescent="0.2">
      <c r="M1416"/>
    </row>
    <row r="1417" spans="13:13" ht="12.75" x14ac:dyDescent="0.2">
      <c r="M1417"/>
    </row>
    <row r="1418" spans="13:13" ht="12.75" x14ac:dyDescent="0.2">
      <c r="M1418"/>
    </row>
  </sheetData>
  <autoFilter ref="A5:K1065"/>
  <sortState ref="A7:N1064">
    <sortCondition descending="1" ref="F7:F1064"/>
  </sortState>
  <conditionalFormatting sqref="D7:F7 E1079:E1081 D21:E495 D8:E19 E1083:E1085 D1058:E1064 F1070:F1085 D497:E1046 G7:G1063 F8:F1064">
    <cfRule type="containsErrors" dxfId="33" priority="52">
      <formula>ISERROR(D7)</formula>
    </cfRule>
  </conditionalFormatting>
  <conditionalFormatting sqref="E1070:E1078">
    <cfRule type="containsErrors" dxfId="32" priority="51">
      <formula>ISERROR(E1070)</formula>
    </cfRule>
  </conditionalFormatting>
  <conditionalFormatting sqref="E496">
    <cfRule type="containsErrors" dxfId="31" priority="50">
      <formula>ISERROR(E496)</formula>
    </cfRule>
  </conditionalFormatting>
  <conditionalFormatting sqref="D496">
    <cfRule type="containsErrors" dxfId="30" priority="47">
      <formula>ISERROR(D496)</formula>
    </cfRule>
  </conditionalFormatting>
  <conditionalFormatting sqref="D20:E20">
    <cfRule type="containsErrors" dxfId="29" priority="34">
      <formula>ISERROR(D20)</formula>
    </cfRule>
  </conditionalFormatting>
  <conditionalFormatting sqref="E1082">
    <cfRule type="containsErrors" dxfId="28" priority="26">
      <formula>ISERROR(E1082)</formula>
    </cfRule>
  </conditionalFormatting>
  <conditionalFormatting sqref="D1047:E1057">
    <cfRule type="containsErrors" dxfId="27" priority="28">
      <formula>ISERROR(D1047)</formula>
    </cfRule>
  </conditionalFormatting>
  <conditionalFormatting sqref="G1070:G1085">
    <cfRule type="containsErrors" dxfId="26" priority="9">
      <formula>ISERROR(G1070)</formula>
    </cfRule>
  </conditionalFormatting>
  <conditionalFormatting sqref="G1064">
    <cfRule type="containsErrors" dxfId="25" priority="1">
      <formula>ISERROR(G1064)</formula>
    </cfRule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092"/>
  <sheetViews>
    <sheetView showGridLines="0" zoomScaleNormal="100" workbookViewId="0"/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13.85546875" style="54" customWidth="1"/>
    <col min="6" max="8" width="11.42578125" style="54" customWidth="1"/>
    <col min="9" max="9" width="14" style="5" bestFit="1" customWidth="1"/>
    <col min="10" max="10" width="12.42578125" style="5" bestFit="1" customWidth="1"/>
    <col min="11" max="11" width="9.140625" style="5"/>
    <col min="12" max="12" width="10.5703125" style="5" customWidth="1"/>
    <col min="13" max="13" width="12.42578125" style="5" bestFit="1" customWidth="1"/>
    <col min="14" max="16384" width="9.140625" style="5"/>
  </cols>
  <sheetData>
    <row r="1" spans="1:12" ht="20.25" x14ac:dyDescent="0.2">
      <c r="A1" s="53" t="s">
        <v>279</v>
      </c>
    </row>
    <row r="2" spans="1:12" ht="15.75" customHeight="1" x14ac:dyDescent="0.2">
      <c r="A2" s="6" t="s">
        <v>3195</v>
      </c>
      <c r="F2" s="38"/>
      <c r="G2" s="38"/>
      <c r="H2" s="38"/>
    </row>
    <row r="3" spans="1:12" ht="12" customHeight="1" x14ac:dyDescent="0.2"/>
    <row r="4" spans="1:12" x14ac:dyDescent="0.2">
      <c r="A4" s="55"/>
      <c r="B4" s="55"/>
      <c r="C4" s="55"/>
      <c r="D4" s="55"/>
      <c r="E4" s="55"/>
      <c r="F4" s="120"/>
      <c r="G4" s="120"/>
      <c r="H4" s="120"/>
    </row>
    <row r="5" spans="1:12" ht="22.5" customHeight="1" x14ac:dyDescent="0.2">
      <c r="A5" s="56" t="s">
        <v>368</v>
      </c>
      <c r="B5" s="56" t="s">
        <v>97</v>
      </c>
      <c r="C5" s="56" t="s">
        <v>2078</v>
      </c>
      <c r="D5" s="56" t="s">
        <v>208</v>
      </c>
      <c r="E5" s="100" t="s">
        <v>1474</v>
      </c>
      <c r="F5" s="56" t="s">
        <v>625</v>
      </c>
      <c r="G5" s="56"/>
      <c r="H5" s="56"/>
      <c r="I5" s="191" t="s">
        <v>1872</v>
      </c>
      <c r="J5" s="192"/>
      <c r="K5" s="193"/>
      <c r="L5" s="112"/>
    </row>
    <row r="6" spans="1:12" s="55" customFormat="1" ht="27.75" customHeight="1" x14ac:dyDescent="0.2">
      <c r="A6" s="77"/>
      <c r="B6" s="77"/>
      <c r="C6" s="77"/>
      <c r="D6" s="77"/>
      <c r="E6" s="101"/>
      <c r="F6" s="78" t="s">
        <v>3184</v>
      </c>
      <c r="G6" s="78" t="s">
        <v>3164</v>
      </c>
      <c r="H6" s="79" t="s">
        <v>94</v>
      </c>
      <c r="I6" s="78" t="s">
        <v>3184</v>
      </c>
      <c r="J6" s="78" t="s">
        <v>3164</v>
      </c>
      <c r="K6" s="79" t="s">
        <v>94</v>
      </c>
      <c r="L6" s="111" t="s">
        <v>96</v>
      </c>
    </row>
    <row r="7" spans="1:12" x14ac:dyDescent="0.2">
      <c r="A7" s="116" t="s">
        <v>2060</v>
      </c>
      <c r="B7" s="59" t="s">
        <v>593</v>
      </c>
      <c r="C7" s="59" t="s">
        <v>810</v>
      </c>
      <c r="D7" s="116" t="s">
        <v>210</v>
      </c>
      <c r="E7" s="116" t="s">
        <v>211</v>
      </c>
      <c r="F7" s="117">
        <v>703.26542595000001</v>
      </c>
      <c r="G7" s="117">
        <v>376.88888218800003</v>
      </c>
      <c r="H7" s="74">
        <f t="shared" ref="H7:H70" si="0">IF(ISERROR(F7/G7-1),"",IF((F7/G7-1)&gt;10000%,"",F7/G7-1))</f>
        <v>0.86597551476510937</v>
      </c>
      <c r="I7" s="117">
        <v>4774.8024297100001</v>
      </c>
      <c r="J7" s="117">
        <v>1068.5997186699999</v>
      </c>
      <c r="K7" s="74">
        <f t="shared" ref="K7:K70" si="1">IF(ISERROR(I7/J7-1),"",IF((I7/J7-1)&gt;10000%,"",I7/J7-1))</f>
        <v>3.4682796993927836</v>
      </c>
      <c r="L7" s="74">
        <f t="shared" ref="L7:L70" si="2">IF(ISERROR(I7/F7),"",IF(I7/F7&gt;10000%,"",I7/F7))</f>
        <v>6.7894741494791946</v>
      </c>
    </row>
    <row r="8" spans="1:12" x14ac:dyDescent="0.2">
      <c r="A8" s="116" t="s">
        <v>2522</v>
      </c>
      <c r="B8" s="116" t="s">
        <v>572</v>
      </c>
      <c r="C8" s="116" t="s">
        <v>810</v>
      </c>
      <c r="D8" s="116" t="s">
        <v>210</v>
      </c>
      <c r="E8" s="116" t="s">
        <v>933</v>
      </c>
      <c r="F8" s="117">
        <v>2355.8251662020002</v>
      </c>
      <c r="G8" s="117">
        <v>1630.6239862109999</v>
      </c>
      <c r="H8" s="74">
        <f t="shared" si="0"/>
        <v>0.4447384474431253</v>
      </c>
      <c r="I8" s="117">
        <v>3009.8355155200002</v>
      </c>
      <c r="J8" s="117">
        <v>3592.4471312800001</v>
      </c>
      <c r="K8" s="74">
        <f t="shared" si="1"/>
        <v>-0.16217680997643902</v>
      </c>
      <c r="L8" s="74">
        <f t="shared" si="2"/>
        <v>1.2776141280349671</v>
      </c>
    </row>
    <row r="9" spans="1:12" x14ac:dyDescent="0.2">
      <c r="A9" s="116" t="s">
        <v>2037</v>
      </c>
      <c r="B9" s="116" t="s">
        <v>579</v>
      </c>
      <c r="C9" s="116" t="s">
        <v>810</v>
      </c>
      <c r="D9" s="116" t="s">
        <v>210</v>
      </c>
      <c r="E9" s="116" t="s">
        <v>211</v>
      </c>
      <c r="F9" s="117">
        <v>1094.8498426600001</v>
      </c>
      <c r="G9" s="117">
        <v>708.85954763100005</v>
      </c>
      <c r="H9" s="74">
        <f t="shared" si="0"/>
        <v>0.54452295425655883</v>
      </c>
      <c r="I9" s="117">
        <v>2816.6322920300004</v>
      </c>
      <c r="J9" s="117">
        <v>1423.4406618599999</v>
      </c>
      <c r="K9" s="74">
        <f t="shared" si="1"/>
        <v>0.97874935534687268</v>
      </c>
      <c r="L9" s="74">
        <f t="shared" si="2"/>
        <v>2.5726197166789846</v>
      </c>
    </row>
    <row r="10" spans="1:12" x14ac:dyDescent="0.2">
      <c r="A10" s="116" t="s">
        <v>2080</v>
      </c>
      <c r="B10" s="59" t="s">
        <v>98</v>
      </c>
      <c r="C10" s="59" t="s">
        <v>631</v>
      </c>
      <c r="D10" s="116" t="s">
        <v>210</v>
      </c>
      <c r="E10" s="116" t="s">
        <v>933</v>
      </c>
      <c r="F10" s="117">
        <v>994.52846273800003</v>
      </c>
      <c r="G10" s="117">
        <v>450.50095122699997</v>
      </c>
      <c r="H10" s="74">
        <f t="shared" si="0"/>
        <v>1.2076056887988091</v>
      </c>
      <c r="I10" s="117">
        <v>1946.30826847</v>
      </c>
      <c r="J10" s="117">
        <v>1105.4013607500001</v>
      </c>
      <c r="K10" s="74">
        <f t="shared" si="1"/>
        <v>0.76072541393422544</v>
      </c>
      <c r="L10" s="74">
        <f t="shared" si="2"/>
        <v>1.9570161552859833</v>
      </c>
    </row>
    <row r="11" spans="1:12" x14ac:dyDescent="0.2">
      <c r="A11" s="116" t="s">
        <v>2012</v>
      </c>
      <c r="B11" s="59" t="s">
        <v>250</v>
      </c>
      <c r="C11" s="59" t="s">
        <v>631</v>
      </c>
      <c r="D11" s="116" t="s">
        <v>209</v>
      </c>
      <c r="E11" s="116" t="s">
        <v>933</v>
      </c>
      <c r="F11" s="117">
        <v>102.87981218500001</v>
      </c>
      <c r="G11" s="117">
        <v>72.439792107999992</v>
      </c>
      <c r="H11" s="74">
        <f t="shared" si="0"/>
        <v>0.42021131192117722</v>
      </c>
      <c r="I11" s="117">
        <v>1329.50566331</v>
      </c>
      <c r="J11" s="117">
        <v>295.51896502</v>
      </c>
      <c r="K11" s="74">
        <f t="shared" si="1"/>
        <v>3.4988844056760362</v>
      </c>
      <c r="L11" s="74">
        <f t="shared" si="2"/>
        <v>12.922901345496852</v>
      </c>
    </row>
    <row r="12" spans="1:12" x14ac:dyDescent="0.2">
      <c r="A12" s="116" t="s">
        <v>2368</v>
      </c>
      <c r="B12" s="59" t="s">
        <v>2742</v>
      </c>
      <c r="C12" s="59" t="s">
        <v>810</v>
      </c>
      <c r="D12" s="116" t="s">
        <v>761</v>
      </c>
      <c r="E12" s="116" t="s">
        <v>211</v>
      </c>
      <c r="F12" s="117">
        <v>36.514468399999998</v>
      </c>
      <c r="G12" s="117">
        <v>28.001112589999998</v>
      </c>
      <c r="H12" s="74">
        <f t="shared" si="0"/>
        <v>0.30403634079312858</v>
      </c>
      <c r="I12" s="117">
        <v>1285.3287941800002</v>
      </c>
      <c r="J12" s="117">
        <v>112.2200417532445</v>
      </c>
      <c r="K12" s="74">
        <f t="shared" si="1"/>
        <v>10.453647442105312</v>
      </c>
      <c r="L12" s="74">
        <f t="shared" si="2"/>
        <v>35.200534212898475</v>
      </c>
    </row>
    <row r="13" spans="1:12" x14ac:dyDescent="0.2">
      <c r="A13" s="116" t="s">
        <v>2079</v>
      </c>
      <c r="B13" s="116" t="s">
        <v>343</v>
      </c>
      <c r="C13" s="116" t="s">
        <v>1752</v>
      </c>
      <c r="D13" s="116" t="s">
        <v>210</v>
      </c>
      <c r="E13" s="116" t="s">
        <v>933</v>
      </c>
      <c r="F13" s="117">
        <v>1510.1290797260001</v>
      </c>
      <c r="G13" s="117">
        <v>1044.121731018</v>
      </c>
      <c r="H13" s="74">
        <f t="shared" si="0"/>
        <v>0.44631515163816315</v>
      </c>
      <c r="I13" s="117">
        <v>1062.8039901</v>
      </c>
      <c r="J13" s="117">
        <v>2704.88377481</v>
      </c>
      <c r="K13" s="74">
        <f t="shared" si="1"/>
        <v>-0.60707960911383152</v>
      </c>
      <c r="L13" s="74">
        <f t="shared" si="2"/>
        <v>0.70378354034003276</v>
      </c>
    </row>
    <row r="14" spans="1:12" x14ac:dyDescent="0.2">
      <c r="A14" s="116" t="s">
        <v>2702</v>
      </c>
      <c r="B14" s="116" t="s">
        <v>578</v>
      </c>
      <c r="C14" s="116" t="s">
        <v>810</v>
      </c>
      <c r="D14" s="116" t="s">
        <v>210</v>
      </c>
      <c r="E14" s="116" t="s">
        <v>211</v>
      </c>
      <c r="F14" s="117">
        <v>472.21113893099999</v>
      </c>
      <c r="G14" s="117">
        <v>224.763448584</v>
      </c>
      <c r="H14" s="74">
        <f t="shared" si="0"/>
        <v>1.1009249586883887</v>
      </c>
      <c r="I14" s="117">
        <v>1057.5896750300001</v>
      </c>
      <c r="J14" s="117">
        <v>847.91372595000007</v>
      </c>
      <c r="K14" s="74">
        <f t="shared" si="1"/>
        <v>0.24728453221473656</v>
      </c>
      <c r="L14" s="74">
        <f t="shared" si="2"/>
        <v>2.2396542305719227</v>
      </c>
    </row>
    <row r="15" spans="1:12" x14ac:dyDescent="0.2">
      <c r="A15" s="116" t="s">
        <v>2632</v>
      </c>
      <c r="B15" s="116" t="s">
        <v>390</v>
      </c>
      <c r="C15" s="116" t="s">
        <v>631</v>
      </c>
      <c r="D15" s="116" t="s">
        <v>210</v>
      </c>
      <c r="E15" s="116" t="s">
        <v>933</v>
      </c>
      <c r="F15" s="117">
        <v>239.431979044</v>
      </c>
      <c r="G15" s="117">
        <v>154.22655194499998</v>
      </c>
      <c r="H15" s="74">
        <f t="shared" si="0"/>
        <v>0.55246924750924764</v>
      </c>
      <c r="I15" s="117">
        <v>1048.79797156</v>
      </c>
      <c r="J15" s="117">
        <v>544.18754347000004</v>
      </c>
      <c r="K15" s="74">
        <f t="shared" si="1"/>
        <v>0.92727302222385033</v>
      </c>
      <c r="L15" s="74">
        <f t="shared" si="2"/>
        <v>4.3803587797570858</v>
      </c>
    </row>
    <row r="16" spans="1:12" x14ac:dyDescent="0.2">
      <c r="A16" s="116" t="s">
        <v>2114</v>
      </c>
      <c r="B16" s="59" t="s">
        <v>282</v>
      </c>
      <c r="C16" s="59" t="s">
        <v>807</v>
      </c>
      <c r="D16" s="116" t="s">
        <v>209</v>
      </c>
      <c r="E16" s="116" t="s">
        <v>933</v>
      </c>
      <c r="F16" s="117">
        <v>14.431394359999999</v>
      </c>
      <c r="G16" s="117">
        <v>47.883746130000006</v>
      </c>
      <c r="H16" s="74">
        <f t="shared" si="0"/>
        <v>-0.69861601218876901</v>
      </c>
      <c r="I16" s="117">
        <v>880.85156522</v>
      </c>
      <c r="J16" s="117">
        <v>194.2583367</v>
      </c>
      <c r="K16" s="74">
        <f t="shared" si="1"/>
        <v>3.5344337863879174</v>
      </c>
      <c r="L16" s="74">
        <f t="shared" si="2"/>
        <v>61.037176536557489</v>
      </c>
    </row>
    <row r="17" spans="1:12" x14ac:dyDescent="0.2">
      <c r="A17" s="116" t="s">
        <v>2082</v>
      </c>
      <c r="B17" s="59" t="s">
        <v>344</v>
      </c>
      <c r="C17" s="59" t="s">
        <v>1752</v>
      </c>
      <c r="D17" s="116" t="s">
        <v>210</v>
      </c>
      <c r="E17" s="116" t="s">
        <v>211</v>
      </c>
      <c r="F17" s="117">
        <v>321.73261391900002</v>
      </c>
      <c r="G17" s="117">
        <v>223.48469555399998</v>
      </c>
      <c r="H17" s="74">
        <f t="shared" si="0"/>
        <v>0.43961810504048882</v>
      </c>
      <c r="I17" s="117">
        <v>782.95687050000004</v>
      </c>
      <c r="J17" s="117">
        <v>816.42150291999997</v>
      </c>
      <c r="K17" s="74">
        <f t="shared" si="1"/>
        <v>-4.09894059628646E-2</v>
      </c>
      <c r="L17" s="74">
        <f t="shared" si="2"/>
        <v>2.4335638869894574</v>
      </c>
    </row>
    <row r="18" spans="1:12" x14ac:dyDescent="0.2">
      <c r="A18" s="116" t="s">
        <v>2083</v>
      </c>
      <c r="B18" s="59" t="s">
        <v>225</v>
      </c>
      <c r="C18" s="59" t="s">
        <v>807</v>
      </c>
      <c r="D18" s="116" t="s">
        <v>209</v>
      </c>
      <c r="E18" s="116" t="s">
        <v>933</v>
      </c>
      <c r="F18" s="117">
        <v>86.184365580000005</v>
      </c>
      <c r="G18" s="117">
        <v>57.391346349999999</v>
      </c>
      <c r="H18" s="74">
        <f t="shared" si="0"/>
        <v>0.50169618002000416</v>
      </c>
      <c r="I18" s="117">
        <v>694.8880390700001</v>
      </c>
      <c r="J18" s="117">
        <v>256.49403024999998</v>
      </c>
      <c r="K18" s="74">
        <f t="shared" si="1"/>
        <v>1.7091782151526318</v>
      </c>
      <c r="L18" s="74">
        <f t="shared" si="2"/>
        <v>8.0628085429830705</v>
      </c>
    </row>
    <row r="19" spans="1:12" x14ac:dyDescent="0.2">
      <c r="A19" s="116" t="s">
        <v>2371</v>
      </c>
      <c r="B19" s="59" t="s">
        <v>580</v>
      </c>
      <c r="C19" s="59" t="s">
        <v>810</v>
      </c>
      <c r="D19" s="116" t="s">
        <v>210</v>
      </c>
      <c r="E19" s="116" t="s">
        <v>211</v>
      </c>
      <c r="F19" s="117">
        <v>444.775469149</v>
      </c>
      <c r="G19" s="117">
        <v>266.94511478499999</v>
      </c>
      <c r="H19" s="74">
        <f t="shared" si="0"/>
        <v>0.66616822902800155</v>
      </c>
      <c r="I19" s="117">
        <v>677.17591054999991</v>
      </c>
      <c r="J19" s="117">
        <v>897.87263574999997</v>
      </c>
      <c r="K19" s="74">
        <f t="shared" si="1"/>
        <v>-0.2457995893990581</v>
      </c>
      <c r="L19" s="74">
        <f t="shared" si="2"/>
        <v>1.5225118234278017</v>
      </c>
    </row>
    <row r="20" spans="1:12" x14ac:dyDescent="0.2">
      <c r="A20" s="116" t="s">
        <v>2527</v>
      </c>
      <c r="B20" s="59" t="s">
        <v>2537</v>
      </c>
      <c r="C20" s="59" t="s">
        <v>810</v>
      </c>
      <c r="D20" s="116" t="s">
        <v>761</v>
      </c>
      <c r="E20" s="116" t="s">
        <v>933</v>
      </c>
      <c r="F20" s="117">
        <v>79.818526459999987</v>
      </c>
      <c r="G20" s="117">
        <v>112.28197695999999</v>
      </c>
      <c r="H20" s="74">
        <f t="shared" si="0"/>
        <v>-0.28912432234395891</v>
      </c>
      <c r="I20" s="117">
        <v>639.08796948875499</v>
      </c>
      <c r="J20" s="117">
        <v>349.5889277396235</v>
      </c>
      <c r="K20" s="74">
        <f t="shared" si="1"/>
        <v>0.8281127312039831</v>
      </c>
      <c r="L20" s="74">
        <f t="shared" si="2"/>
        <v>8.0067623123689913</v>
      </c>
    </row>
    <row r="21" spans="1:12" x14ac:dyDescent="0.2">
      <c r="A21" s="116" t="s">
        <v>2632</v>
      </c>
      <c r="B21" s="116" t="s">
        <v>100</v>
      </c>
      <c r="C21" s="116" t="s">
        <v>631</v>
      </c>
      <c r="D21" s="116" t="s">
        <v>210</v>
      </c>
      <c r="E21" s="116" t="s">
        <v>211</v>
      </c>
      <c r="F21" s="117">
        <v>295.050556691</v>
      </c>
      <c r="G21" s="117">
        <v>126.15059781299999</v>
      </c>
      <c r="H21" s="74">
        <f t="shared" si="0"/>
        <v>1.3388756122136636</v>
      </c>
      <c r="I21" s="117">
        <v>579.04029025</v>
      </c>
      <c r="J21" s="117">
        <v>390.19836789999999</v>
      </c>
      <c r="K21" s="74">
        <f t="shared" si="1"/>
        <v>0.48396389602120626</v>
      </c>
      <c r="L21" s="74">
        <f t="shared" si="2"/>
        <v>1.9625121089211035</v>
      </c>
    </row>
    <row r="22" spans="1:12" x14ac:dyDescent="0.2">
      <c r="A22" s="116" t="s">
        <v>1623</v>
      </c>
      <c r="B22" s="116" t="s">
        <v>352</v>
      </c>
      <c r="C22" s="116" t="s">
        <v>810</v>
      </c>
      <c r="D22" s="116" t="s">
        <v>761</v>
      </c>
      <c r="E22" s="116" t="s">
        <v>211</v>
      </c>
      <c r="F22" s="117">
        <v>39.462212737000002</v>
      </c>
      <c r="G22" s="117">
        <v>36.181831439999996</v>
      </c>
      <c r="H22" s="74">
        <f t="shared" si="0"/>
        <v>9.0663771468833199E-2</v>
      </c>
      <c r="I22" s="117">
        <v>521.81801012000005</v>
      </c>
      <c r="J22" s="117">
        <v>139.8581418</v>
      </c>
      <c r="K22" s="74">
        <f t="shared" si="1"/>
        <v>2.7310520746529758</v>
      </c>
      <c r="L22" s="74">
        <f t="shared" si="2"/>
        <v>13.223232402037619</v>
      </c>
    </row>
    <row r="23" spans="1:12" x14ac:dyDescent="0.2">
      <c r="A23" s="116" t="s">
        <v>2100</v>
      </c>
      <c r="B23" s="59" t="s">
        <v>234</v>
      </c>
      <c r="C23" s="59" t="s">
        <v>807</v>
      </c>
      <c r="D23" s="116" t="s">
        <v>209</v>
      </c>
      <c r="E23" s="116" t="s">
        <v>933</v>
      </c>
      <c r="F23" s="117">
        <v>24.115044738000002</v>
      </c>
      <c r="G23" s="117">
        <v>41.430176009999997</v>
      </c>
      <c r="H23" s="74">
        <f t="shared" si="0"/>
        <v>-0.4179352573308075</v>
      </c>
      <c r="I23" s="117">
        <v>520.07179834999999</v>
      </c>
      <c r="J23" s="117">
        <v>165.64580564686599</v>
      </c>
      <c r="K23" s="74">
        <f t="shared" si="1"/>
        <v>2.1396617398132092</v>
      </c>
      <c r="L23" s="74">
        <f t="shared" si="2"/>
        <v>21.566279639966055</v>
      </c>
    </row>
    <row r="24" spans="1:12" x14ac:dyDescent="0.2">
      <c r="A24" s="116" t="s">
        <v>2049</v>
      </c>
      <c r="B24" s="59" t="s">
        <v>398</v>
      </c>
      <c r="C24" s="59" t="s">
        <v>810</v>
      </c>
      <c r="D24" s="116" t="s">
        <v>210</v>
      </c>
      <c r="E24" s="116" t="s">
        <v>211</v>
      </c>
      <c r="F24" s="117">
        <v>58.240011954000003</v>
      </c>
      <c r="G24" s="117">
        <v>24.516413384</v>
      </c>
      <c r="H24" s="74">
        <f t="shared" si="0"/>
        <v>1.3755518819897543</v>
      </c>
      <c r="I24" s="117">
        <v>503.75142820999997</v>
      </c>
      <c r="J24" s="117">
        <v>96.727502659999999</v>
      </c>
      <c r="K24" s="74">
        <f t="shared" si="1"/>
        <v>4.2079441147229968</v>
      </c>
      <c r="L24" s="74">
        <f t="shared" si="2"/>
        <v>8.6495763189039252</v>
      </c>
    </row>
    <row r="25" spans="1:12" x14ac:dyDescent="0.2">
      <c r="A25" s="116" t="s">
        <v>2706</v>
      </c>
      <c r="B25" s="59" t="s">
        <v>2746</v>
      </c>
      <c r="C25" s="59" t="s">
        <v>810</v>
      </c>
      <c r="D25" s="116" t="s">
        <v>761</v>
      </c>
      <c r="E25" s="116" t="s">
        <v>211</v>
      </c>
      <c r="F25" s="117">
        <v>41.489294200000003</v>
      </c>
      <c r="G25" s="117">
        <v>38.896574489999999</v>
      </c>
      <c r="H25" s="74">
        <f t="shared" si="0"/>
        <v>6.6656762041258144E-2</v>
      </c>
      <c r="I25" s="117">
        <v>493.11537519999996</v>
      </c>
      <c r="J25" s="117">
        <v>148.07185913999999</v>
      </c>
      <c r="K25" s="74">
        <f t="shared" si="1"/>
        <v>2.330243694271211</v>
      </c>
      <c r="L25" s="74">
        <f t="shared" si="2"/>
        <v>11.885364277900875</v>
      </c>
    </row>
    <row r="26" spans="1:12" x14ac:dyDescent="0.2">
      <c r="A26" s="116" t="s">
        <v>2103</v>
      </c>
      <c r="B26" s="59" t="s">
        <v>126</v>
      </c>
      <c r="C26" s="59" t="s">
        <v>807</v>
      </c>
      <c r="D26" s="116" t="s">
        <v>209</v>
      </c>
      <c r="E26" s="116" t="s">
        <v>933</v>
      </c>
      <c r="F26" s="117">
        <v>61.180926569999997</v>
      </c>
      <c r="G26" s="117">
        <v>20.357025929999999</v>
      </c>
      <c r="H26" s="74">
        <f t="shared" si="0"/>
        <v>2.0053961114151804</v>
      </c>
      <c r="I26" s="117">
        <v>484.26204918999997</v>
      </c>
      <c r="J26" s="117">
        <v>75.677089719999998</v>
      </c>
      <c r="K26" s="74">
        <f t="shared" si="1"/>
        <v>5.399057508444578</v>
      </c>
      <c r="L26" s="74">
        <f t="shared" si="2"/>
        <v>7.9152454259732865</v>
      </c>
    </row>
    <row r="27" spans="1:12" x14ac:dyDescent="0.2">
      <c r="A27" s="116" t="s">
        <v>2193</v>
      </c>
      <c r="B27" s="59" t="s">
        <v>288</v>
      </c>
      <c r="C27" s="59" t="s">
        <v>807</v>
      </c>
      <c r="D27" s="116" t="s">
        <v>209</v>
      </c>
      <c r="E27" s="116" t="s">
        <v>933</v>
      </c>
      <c r="F27" s="117">
        <v>2.4813450000000001E-2</v>
      </c>
      <c r="G27" s="117">
        <v>0.18825294000000001</v>
      </c>
      <c r="H27" s="74">
        <f t="shared" si="0"/>
        <v>-0.86819090315402248</v>
      </c>
      <c r="I27" s="117">
        <v>460.29357125999996</v>
      </c>
      <c r="J27" s="117">
        <v>4.4743300000000003E-3</v>
      </c>
      <c r="K27" s="74" t="str">
        <f t="shared" si="1"/>
        <v/>
      </c>
      <c r="L27" s="74" t="str">
        <f t="shared" si="2"/>
        <v/>
      </c>
    </row>
    <row r="28" spans="1:12" x14ac:dyDescent="0.2">
      <c r="A28" s="116" t="s">
        <v>2075</v>
      </c>
      <c r="B28" s="59" t="s">
        <v>2076</v>
      </c>
      <c r="C28" s="59" t="s">
        <v>631</v>
      </c>
      <c r="D28" s="116" t="s">
        <v>761</v>
      </c>
      <c r="E28" s="116" t="s">
        <v>933</v>
      </c>
      <c r="F28" s="117">
        <v>5.8218316400000001</v>
      </c>
      <c r="G28" s="117">
        <v>24.560624499999999</v>
      </c>
      <c r="H28" s="74">
        <f t="shared" si="0"/>
        <v>-0.76296076510595245</v>
      </c>
      <c r="I28" s="117">
        <v>456.77083211000001</v>
      </c>
      <c r="J28" s="117">
        <v>98.108117459999988</v>
      </c>
      <c r="K28" s="74">
        <f t="shared" si="1"/>
        <v>3.6557904069072746</v>
      </c>
      <c r="L28" s="74">
        <f t="shared" si="2"/>
        <v>78.458268867081159</v>
      </c>
    </row>
    <row r="29" spans="1:12" x14ac:dyDescent="0.2">
      <c r="A29" s="116" t="s">
        <v>2084</v>
      </c>
      <c r="B29" s="116" t="s">
        <v>337</v>
      </c>
      <c r="C29" s="116" t="s">
        <v>631</v>
      </c>
      <c r="D29" s="116" t="s">
        <v>209</v>
      </c>
      <c r="E29" s="116" t="s">
        <v>933</v>
      </c>
      <c r="F29" s="117">
        <v>323.48699532999996</v>
      </c>
      <c r="G29" s="117">
        <v>304.05967603300002</v>
      </c>
      <c r="H29" s="74">
        <f t="shared" si="0"/>
        <v>6.3893113189042117E-2</v>
      </c>
      <c r="I29" s="117">
        <v>409.80767560999999</v>
      </c>
      <c r="J29" s="117">
        <v>1048.0900815299999</v>
      </c>
      <c r="K29" s="74">
        <f t="shared" si="1"/>
        <v>-0.6089957506212027</v>
      </c>
      <c r="L29" s="74">
        <f t="shared" si="2"/>
        <v>1.2668443601324417</v>
      </c>
    </row>
    <row r="30" spans="1:12" x14ac:dyDescent="0.2">
      <c r="A30" s="116" t="s">
        <v>2110</v>
      </c>
      <c r="B30" s="59" t="s">
        <v>283</v>
      </c>
      <c r="C30" s="59" t="s">
        <v>807</v>
      </c>
      <c r="D30" s="116" t="s">
        <v>209</v>
      </c>
      <c r="E30" s="116" t="s">
        <v>933</v>
      </c>
      <c r="F30" s="117">
        <v>103.759142135</v>
      </c>
      <c r="G30" s="117">
        <v>37.735601350000003</v>
      </c>
      <c r="H30" s="74">
        <f t="shared" si="0"/>
        <v>1.7496353158023807</v>
      </c>
      <c r="I30" s="117">
        <v>403.95891368000002</v>
      </c>
      <c r="J30" s="117">
        <v>144.7780356980405</v>
      </c>
      <c r="K30" s="74">
        <f t="shared" si="1"/>
        <v>1.7901947400538423</v>
      </c>
      <c r="L30" s="74">
        <f t="shared" si="2"/>
        <v>3.8932368306824765</v>
      </c>
    </row>
    <row r="31" spans="1:12" x14ac:dyDescent="0.2">
      <c r="A31" s="116" t="s">
        <v>1543</v>
      </c>
      <c r="B31" s="59" t="s">
        <v>154</v>
      </c>
      <c r="C31" s="59" t="s">
        <v>631</v>
      </c>
      <c r="D31" s="116" t="s">
        <v>209</v>
      </c>
      <c r="E31" s="116" t="s">
        <v>933</v>
      </c>
      <c r="F31" s="117">
        <v>103.508042593</v>
      </c>
      <c r="G31" s="117">
        <v>97.101568513999993</v>
      </c>
      <c r="H31" s="74">
        <f t="shared" si="0"/>
        <v>6.5977040093603945E-2</v>
      </c>
      <c r="I31" s="117">
        <v>403.81545850999998</v>
      </c>
      <c r="J31" s="117">
        <v>334.88118217000005</v>
      </c>
      <c r="K31" s="74">
        <f t="shared" si="1"/>
        <v>0.20584696904529554</v>
      </c>
      <c r="L31" s="74">
        <f t="shared" si="2"/>
        <v>3.9012954780511815</v>
      </c>
    </row>
    <row r="32" spans="1:12" x14ac:dyDescent="0.2">
      <c r="A32" s="116" t="s">
        <v>1552</v>
      </c>
      <c r="B32" s="116" t="s">
        <v>137</v>
      </c>
      <c r="C32" s="59" t="s">
        <v>631</v>
      </c>
      <c r="D32" s="116" t="s">
        <v>209</v>
      </c>
      <c r="E32" s="116" t="s">
        <v>933</v>
      </c>
      <c r="F32" s="117">
        <v>117.49796968000001</v>
      </c>
      <c r="G32" s="117">
        <v>59.281965462999999</v>
      </c>
      <c r="H32" s="74">
        <f t="shared" si="0"/>
        <v>0.98201879378197598</v>
      </c>
      <c r="I32" s="117">
        <v>397.74196131000002</v>
      </c>
      <c r="J32" s="117">
        <v>263.41507246899801</v>
      </c>
      <c r="K32" s="74">
        <f t="shared" si="1"/>
        <v>0.509943822052215</v>
      </c>
      <c r="L32" s="74">
        <f t="shared" si="2"/>
        <v>3.3850964607578398</v>
      </c>
    </row>
    <row r="33" spans="1:12" x14ac:dyDescent="0.2">
      <c r="A33" s="116" t="s">
        <v>2707</v>
      </c>
      <c r="B33" s="59" t="s">
        <v>865</v>
      </c>
      <c r="C33" s="59" t="s">
        <v>810</v>
      </c>
      <c r="D33" s="116" t="s">
        <v>761</v>
      </c>
      <c r="E33" s="116" t="s">
        <v>211</v>
      </c>
      <c r="F33" s="117">
        <v>35.964777859999998</v>
      </c>
      <c r="G33" s="117">
        <v>50.923443413000001</v>
      </c>
      <c r="H33" s="74">
        <f t="shared" si="0"/>
        <v>-0.29374811580752758</v>
      </c>
      <c r="I33" s="117">
        <v>396.68342754202399</v>
      </c>
      <c r="J33" s="117">
        <v>217.35492602844599</v>
      </c>
      <c r="K33" s="74">
        <f t="shared" si="1"/>
        <v>0.82504917091278007</v>
      </c>
      <c r="L33" s="74">
        <f t="shared" si="2"/>
        <v>11.029775551129291</v>
      </c>
    </row>
    <row r="34" spans="1:12" x14ac:dyDescent="0.2">
      <c r="A34" s="116" t="s">
        <v>1559</v>
      </c>
      <c r="B34" s="59" t="s">
        <v>330</v>
      </c>
      <c r="C34" s="59" t="s">
        <v>631</v>
      </c>
      <c r="D34" s="116" t="s">
        <v>209</v>
      </c>
      <c r="E34" s="116" t="s">
        <v>933</v>
      </c>
      <c r="F34" s="117">
        <v>216.913287102</v>
      </c>
      <c r="G34" s="117">
        <v>139.00183754</v>
      </c>
      <c r="H34" s="74">
        <f t="shared" si="0"/>
        <v>0.56050661588973405</v>
      </c>
      <c r="I34" s="117">
        <v>388.69136851999997</v>
      </c>
      <c r="J34" s="117">
        <v>536.14418280000007</v>
      </c>
      <c r="K34" s="74">
        <f t="shared" si="1"/>
        <v>-0.27502455311541629</v>
      </c>
      <c r="L34" s="74">
        <f t="shared" si="2"/>
        <v>1.7919205121686441</v>
      </c>
    </row>
    <row r="35" spans="1:12" x14ac:dyDescent="0.2">
      <c r="A35" s="116" t="s">
        <v>2101</v>
      </c>
      <c r="B35" s="59" t="s">
        <v>238</v>
      </c>
      <c r="C35" s="59" t="s">
        <v>807</v>
      </c>
      <c r="D35" s="116" t="s">
        <v>209</v>
      </c>
      <c r="E35" s="116" t="s">
        <v>933</v>
      </c>
      <c r="F35" s="117">
        <v>4.9070349599999998</v>
      </c>
      <c r="G35" s="117">
        <v>2.78216244</v>
      </c>
      <c r="H35" s="74">
        <f t="shared" si="0"/>
        <v>0.76374854661613489</v>
      </c>
      <c r="I35" s="117">
        <v>377.82598333999999</v>
      </c>
      <c r="J35" s="117">
        <v>3.6109320899999999</v>
      </c>
      <c r="K35" s="74" t="str">
        <f t="shared" si="1"/>
        <v/>
      </c>
      <c r="L35" s="74">
        <f t="shared" si="2"/>
        <v>76.996798763381946</v>
      </c>
    </row>
    <row r="36" spans="1:12" x14ac:dyDescent="0.2">
      <c r="A36" s="116" t="s">
        <v>2704</v>
      </c>
      <c r="B36" s="59" t="s">
        <v>2687</v>
      </c>
      <c r="C36" s="59" t="s">
        <v>810</v>
      </c>
      <c r="D36" s="116" t="s">
        <v>761</v>
      </c>
      <c r="E36" s="116" t="s">
        <v>211</v>
      </c>
      <c r="F36" s="117">
        <v>106.33910559</v>
      </c>
      <c r="G36" s="117">
        <v>88.93923190000001</v>
      </c>
      <c r="H36" s="74">
        <f t="shared" si="0"/>
        <v>0.19563777782074587</v>
      </c>
      <c r="I36" s="117">
        <v>370.15194130214752</v>
      </c>
      <c r="J36" s="117">
        <v>321.84874893</v>
      </c>
      <c r="K36" s="74">
        <f t="shared" si="1"/>
        <v>0.15008041054294474</v>
      </c>
      <c r="L36" s="74">
        <f t="shared" si="2"/>
        <v>3.4808637824104114</v>
      </c>
    </row>
    <row r="37" spans="1:12" x14ac:dyDescent="0.2">
      <c r="A37" s="116" t="s">
        <v>2106</v>
      </c>
      <c r="B37" s="59" t="s">
        <v>101</v>
      </c>
      <c r="C37" s="59" t="s">
        <v>631</v>
      </c>
      <c r="D37" s="116" t="s">
        <v>209</v>
      </c>
      <c r="E37" s="116" t="s">
        <v>933</v>
      </c>
      <c r="F37" s="117">
        <v>106.022679645</v>
      </c>
      <c r="G37" s="117">
        <v>31.973584731999999</v>
      </c>
      <c r="H37" s="74">
        <f t="shared" si="0"/>
        <v>2.3159459764575514</v>
      </c>
      <c r="I37" s="117">
        <v>362.14127902999996</v>
      </c>
      <c r="J37" s="117">
        <v>126.73054898999999</v>
      </c>
      <c r="K37" s="74">
        <f t="shared" si="1"/>
        <v>1.8575689280615024</v>
      </c>
      <c r="L37" s="74">
        <f t="shared" si="2"/>
        <v>3.4156963419767559</v>
      </c>
    </row>
    <row r="38" spans="1:12" x14ac:dyDescent="0.2">
      <c r="A38" s="116" t="s">
        <v>2121</v>
      </c>
      <c r="B38" s="59" t="s">
        <v>230</v>
      </c>
      <c r="C38" s="59" t="s">
        <v>807</v>
      </c>
      <c r="D38" s="116" t="s">
        <v>209</v>
      </c>
      <c r="E38" s="116" t="s">
        <v>933</v>
      </c>
      <c r="F38" s="117">
        <v>3.4671339300000001</v>
      </c>
      <c r="G38" s="117">
        <v>3.2491994399999999</v>
      </c>
      <c r="H38" s="74">
        <f t="shared" si="0"/>
        <v>6.7073288058919545E-2</v>
      </c>
      <c r="I38" s="117">
        <v>360.37541216000005</v>
      </c>
      <c r="J38" s="117">
        <v>5.0434634999999997</v>
      </c>
      <c r="K38" s="74">
        <f t="shared" si="1"/>
        <v>70.453954640496576</v>
      </c>
      <c r="L38" s="74" t="str">
        <f t="shared" si="2"/>
        <v/>
      </c>
    </row>
    <row r="39" spans="1:12" x14ac:dyDescent="0.2">
      <c r="A39" s="116" t="s">
        <v>1627</v>
      </c>
      <c r="B39" s="59" t="s">
        <v>365</v>
      </c>
      <c r="C39" s="59" t="s">
        <v>810</v>
      </c>
      <c r="D39" s="116" t="s">
        <v>210</v>
      </c>
      <c r="E39" s="116" t="s">
        <v>211</v>
      </c>
      <c r="F39" s="117">
        <v>21.229132760000002</v>
      </c>
      <c r="G39" s="117">
        <v>16.745357845000001</v>
      </c>
      <c r="H39" s="74">
        <f t="shared" si="0"/>
        <v>0.2677622632196428</v>
      </c>
      <c r="I39" s="117">
        <v>309.04997886000001</v>
      </c>
      <c r="J39" s="117">
        <v>52.003178599999998</v>
      </c>
      <c r="K39" s="74">
        <f t="shared" si="1"/>
        <v>4.9429055527001964</v>
      </c>
      <c r="L39" s="74">
        <f t="shared" si="2"/>
        <v>14.557824022011532</v>
      </c>
    </row>
    <row r="40" spans="1:12" x14ac:dyDescent="0.2">
      <c r="A40" s="116" t="s">
        <v>2158</v>
      </c>
      <c r="B40" s="59" t="s">
        <v>224</v>
      </c>
      <c r="C40" s="59" t="s">
        <v>807</v>
      </c>
      <c r="D40" s="116" t="s">
        <v>209</v>
      </c>
      <c r="E40" s="116" t="s">
        <v>933</v>
      </c>
      <c r="F40" s="117">
        <v>14.204259260000001</v>
      </c>
      <c r="G40" s="117">
        <v>11.07109198</v>
      </c>
      <c r="H40" s="74">
        <f t="shared" si="0"/>
        <v>0.28300435816630265</v>
      </c>
      <c r="I40" s="117">
        <v>298.08378811</v>
      </c>
      <c r="J40" s="117">
        <v>35.541034159999995</v>
      </c>
      <c r="K40" s="74">
        <f t="shared" si="1"/>
        <v>7.3870319239466955</v>
      </c>
      <c r="L40" s="74">
        <f t="shared" si="2"/>
        <v>20.985521501245817</v>
      </c>
    </row>
    <row r="41" spans="1:12" x14ac:dyDescent="0.2">
      <c r="A41" s="116" t="s">
        <v>1626</v>
      </c>
      <c r="B41" s="116" t="s">
        <v>2743</v>
      </c>
      <c r="C41" s="116" t="s">
        <v>810</v>
      </c>
      <c r="D41" s="116" t="s">
        <v>761</v>
      </c>
      <c r="E41" s="116" t="s">
        <v>211</v>
      </c>
      <c r="F41" s="117">
        <v>45.891210280000003</v>
      </c>
      <c r="G41" s="117">
        <v>44.990516159999999</v>
      </c>
      <c r="H41" s="74">
        <f t="shared" si="0"/>
        <v>2.0019644068915765E-2</v>
      </c>
      <c r="I41" s="117">
        <v>292.18532372999999</v>
      </c>
      <c r="J41" s="117">
        <v>187.05567895999999</v>
      </c>
      <c r="K41" s="74">
        <f t="shared" si="1"/>
        <v>0.5620232721856091</v>
      </c>
      <c r="L41" s="74">
        <f t="shared" si="2"/>
        <v>6.3669125731760934</v>
      </c>
    </row>
    <row r="42" spans="1:12" x14ac:dyDescent="0.2">
      <c r="A42" s="116" t="s">
        <v>1640</v>
      </c>
      <c r="B42" s="59" t="s">
        <v>364</v>
      </c>
      <c r="C42" s="59" t="s">
        <v>810</v>
      </c>
      <c r="D42" s="116" t="s">
        <v>210</v>
      </c>
      <c r="E42" s="116" t="s">
        <v>211</v>
      </c>
      <c r="F42" s="117">
        <v>26.824690344</v>
      </c>
      <c r="G42" s="117">
        <v>19.097466876999999</v>
      </c>
      <c r="H42" s="74">
        <f t="shared" si="0"/>
        <v>0.4046203361298284</v>
      </c>
      <c r="I42" s="117">
        <v>287.57157860000001</v>
      </c>
      <c r="J42" s="117">
        <v>58.213140983651499</v>
      </c>
      <c r="K42" s="74">
        <f t="shared" si="1"/>
        <v>3.9399770179169895</v>
      </c>
      <c r="L42" s="74">
        <f t="shared" si="2"/>
        <v>10.7204062716915</v>
      </c>
    </row>
    <row r="43" spans="1:12" x14ac:dyDescent="0.2">
      <c r="A43" s="116" t="s">
        <v>2725</v>
      </c>
      <c r="B43" s="59" t="s">
        <v>373</v>
      </c>
      <c r="C43" s="59" t="s">
        <v>810</v>
      </c>
      <c r="D43" s="116" t="s">
        <v>210</v>
      </c>
      <c r="E43" s="116" t="s">
        <v>211</v>
      </c>
      <c r="F43" s="117">
        <v>2.8174391030000003</v>
      </c>
      <c r="G43" s="117">
        <v>3.7333853050000001</v>
      </c>
      <c r="H43" s="74">
        <f t="shared" si="0"/>
        <v>-0.24533931731431613</v>
      </c>
      <c r="I43" s="117">
        <v>285.41848839758654</v>
      </c>
      <c r="J43" s="117">
        <v>6.3157131699999995</v>
      </c>
      <c r="K43" s="74">
        <f t="shared" si="1"/>
        <v>44.191806643997189</v>
      </c>
      <c r="L43" s="74" t="str">
        <f t="shared" si="2"/>
        <v/>
      </c>
    </row>
    <row r="44" spans="1:12" x14ac:dyDescent="0.2">
      <c r="A44" s="116" t="s">
        <v>1556</v>
      </c>
      <c r="B44" s="59" t="s">
        <v>123</v>
      </c>
      <c r="C44" s="59" t="s">
        <v>631</v>
      </c>
      <c r="D44" s="116" t="s">
        <v>209</v>
      </c>
      <c r="E44" s="116" t="s">
        <v>933</v>
      </c>
      <c r="F44" s="117">
        <v>117.675552767</v>
      </c>
      <c r="G44" s="117">
        <v>80.193945496999987</v>
      </c>
      <c r="H44" s="74">
        <f t="shared" si="0"/>
        <v>0.4673869958350183</v>
      </c>
      <c r="I44" s="117">
        <v>284.30010420999997</v>
      </c>
      <c r="J44" s="117">
        <v>312.75630570999999</v>
      </c>
      <c r="K44" s="74">
        <f t="shared" si="1"/>
        <v>-9.0985220698909686E-2</v>
      </c>
      <c r="L44" s="74">
        <f t="shared" si="2"/>
        <v>2.4159657424590133</v>
      </c>
    </row>
    <row r="45" spans="1:12" x14ac:dyDescent="0.2">
      <c r="A45" s="116" t="s">
        <v>2086</v>
      </c>
      <c r="B45" s="116" t="s">
        <v>298</v>
      </c>
      <c r="C45" s="116" t="s">
        <v>631</v>
      </c>
      <c r="D45" s="116" t="s">
        <v>210</v>
      </c>
      <c r="E45" s="116" t="s">
        <v>933</v>
      </c>
      <c r="F45" s="117">
        <v>69.082378538</v>
      </c>
      <c r="G45" s="117">
        <v>64.559399757999998</v>
      </c>
      <c r="H45" s="74">
        <f t="shared" si="0"/>
        <v>7.0059182658982699E-2</v>
      </c>
      <c r="I45" s="117">
        <v>272.80587024138998</v>
      </c>
      <c r="J45" s="117">
        <v>281.34620658</v>
      </c>
      <c r="K45" s="74">
        <f t="shared" si="1"/>
        <v>-3.0355256757946036E-2</v>
      </c>
      <c r="L45" s="74">
        <f t="shared" si="2"/>
        <v>3.9489935930814575</v>
      </c>
    </row>
    <row r="46" spans="1:12" x14ac:dyDescent="0.2">
      <c r="A46" s="116" t="s">
        <v>2098</v>
      </c>
      <c r="B46" s="116" t="s">
        <v>239</v>
      </c>
      <c r="C46" s="116" t="s">
        <v>807</v>
      </c>
      <c r="D46" s="116" t="s">
        <v>209</v>
      </c>
      <c r="E46" s="116" t="s">
        <v>933</v>
      </c>
      <c r="F46" s="117">
        <v>4.2664313499999995</v>
      </c>
      <c r="G46" s="117">
        <v>5.9789507300000002</v>
      </c>
      <c r="H46" s="74">
        <f t="shared" si="0"/>
        <v>-0.28642473526454371</v>
      </c>
      <c r="I46" s="117">
        <v>269.03242675000001</v>
      </c>
      <c r="J46" s="117">
        <v>14.04234701</v>
      </c>
      <c r="K46" s="74">
        <f t="shared" si="1"/>
        <v>18.158651082928909</v>
      </c>
      <c r="L46" s="74">
        <f t="shared" si="2"/>
        <v>63.057952813420997</v>
      </c>
    </row>
    <row r="47" spans="1:12" x14ac:dyDescent="0.2">
      <c r="A47" s="116" t="s">
        <v>1652</v>
      </c>
      <c r="B47" s="59" t="s">
        <v>351</v>
      </c>
      <c r="C47" s="59" t="s">
        <v>810</v>
      </c>
      <c r="D47" s="116" t="s">
        <v>210</v>
      </c>
      <c r="E47" s="116" t="s">
        <v>211</v>
      </c>
      <c r="F47" s="117">
        <v>9.352176505000001</v>
      </c>
      <c r="G47" s="117">
        <v>23.044517942000002</v>
      </c>
      <c r="H47" s="74">
        <f t="shared" si="0"/>
        <v>-0.59416914128825826</v>
      </c>
      <c r="I47" s="117">
        <v>266.85815389604647</v>
      </c>
      <c r="J47" s="117">
        <v>91.128212079999997</v>
      </c>
      <c r="K47" s="74">
        <f t="shared" si="1"/>
        <v>1.92838131907796</v>
      </c>
      <c r="L47" s="74">
        <f t="shared" si="2"/>
        <v>28.53433676678095</v>
      </c>
    </row>
    <row r="48" spans="1:12" x14ac:dyDescent="0.2">
      <c r="A48" s="116" t="s">
        <v>2109</v>
      </c>
      <c r="B48" s="59" t="s">
        <v>232</v>
      </c>
      <c r="C48" s="59" t="s">
        <v>807</v>
      </c>
      <c r="D48" s="116" t="s">
        <v>209</v>
      </c>
      <c r="E48" s="116" t="s">
        <v>933</v>
      </c>
      <c r="F48" s="117">
        <v>5.3862550899999997</v>
      </c>
      <c r="G48" s="117">
        <v>3.65894042</v>
      </c>
      <c r="H48" s="74">
        <f t="shared" si="0"/>
        <v>0.47208056752123873</v>
      </c>
      <c r="I48" s="117">
        <v>264.07294622000001</v>
      </c>
      <c r="J48" s="117">
        <v>6.1953170000000002</v>
      </c>
      <c r="K48" s="74">
        <f t="shared" si="1"/>
        <v>41.624606008054151</v>
      </c>
      <c r="L48" s="74">
        <f t="shared" si="2"/>
        <v>49.027188985213847</v>
      </c>
    </row>
    <row r="49" spans="1:12" x14ac:dyDescent="0.2">
      <c r="A49" s="116" t="s">
        <v>2081</v>
      </c>
      <c r="B49" s="59" t="s">
        <v>860</v>
      </c>
      <c r="C49" s="59" t="s">
        <v>810</v>
      </c>
      <c r="D49" s="116" t="s">
        <v>210</v>
      </c>
      <c r="E49" s="116" t="s">
        <v>933</v>
      </c>
      <c r="F49" s="117">
        <v>204.45852634099998</v>
      </c>
      <c r="G49" s="117">
        <v>171.239809114</v>
      </c>
      <c r="H49" s="74">
        <f t="shared" si="0"/>
        <v>0.19398945489880326</v>
      </c>
      <c r="I49" s="117">
        <v>263.48152621999998</v>
      </c>
      <c r="J49" s="117">
        <v>686.80156705999991</v>
      </c>
      <c r="K49" s="74">
        <f t="shared" si="1"/>
        <v>-0.61636440733836895</v>
      </c>
      <c r="L49" s="74">
        <f t="shared" si="2"/>
        <v>1.2886795720153057</v>
      </c>
    </row>
    <row r="50" spans="1:12" x14ac:dyDescent="0.2">
      <c r="A50" s="116" t="s">
        <v>2043</v>
      </c>
      <c r="B50" s="59" t="s">
        <v>392</v>
      </c>
      <c r="C50" s="59" t="s">
        <v>810</v>
      </c>
      <c r="D50" s="116" t="s">
        <v>210</v>
      </c>
      <c r="E50" s="116" t="s">
        <v>211</v>
      </c>
      <c r="F50" s="117">
        <v>69.39106077400001</v>
      </c>
      <c r="G50" s="117">
        <v>53.089054830999999</v>
      </c>
      <c r="H50" s="74">
        <f t="shared" si="0"/>
        <v>0.30706905585143085</v>
      </c>
      <c r="I50" s="117">
        <v>258.03879238000002</v>
      </c>
      <c r="J50" s="117">
        <v>235.70871578999999</v>
      </c>
      <c r="K50" s="74">
        <f t="shared" si="1"/>
        <v>9.4735896868126668E-2</v>
      </c>
      <c r="L50" s="74">
        <f t="shared" si="2"/>
        <v>3.7186172037405143</v>
      </c>
    </row>
    <row r="51" spans="1:12" x14ac:dyDescent="0.2">
      <c r="A51" s="116" t="s">
        <v>2080</v>
      </c>
      <c r="B51" s="59" t="s">
        <v>1485</v>
      </c>
      <c r="C51" s="59" t="s">
        <v>631</v>
      </c>
      <c r="D51" s="116" t="s">
        <v>210</v>
      </c>
      <c r="E51" s="116" t="s">
        <v>211</v>
      </c>
      <c r="F51" s="117">
        <v>146.70700985299999</v>
      </c>
      <c r="G51" s="117">
        <v>105.813397636</v>
      </c>
      <c r="H51" s="74">
        <f t="shared" si="0"/>
        <v>0.38646913463335464</v>
      </c>
      <c r="I51" s="117">
        <v>254.66880214</v>
      </c>
      <c r="J51" s="117">
        <v>349.10632792000001</v>
      </c>
      <c r="K51" s="74">
        <f t="shared" si="1"/>
        <v>-0.27051221426625349</v>
      </c>
      <c r="L51" s="74">
        <f t="shared" si="2"/>
        <v>1.7359007070976187</v>
      </c>
    </row>
    <row r="52" spans="1:12" x14ac:dyDescent="0.2">
      <c r="A52" s="116" t="s">
        <v>1634</v>
      </c>
      <c r="B52" s="59" t="s">
        <v>912</v>
      </c>
      <c r="C52" s="59" t="s">
        <v>810</v>
      </c>
      <c r="D52" s="116" t="s">
        <v>210</v>
      </c>
      <c r="E52" s="116" t="s">
        <v>211</v>
      </c>
      <c r="F52" s="117">
        <v>10.49408908</v>
      </c>
      <c r="G52" s="117">
        <v>38.947935780000002</v>
      </c>
      <c r="H52" s="74">
        <f t="shared" si="0"/>
        <v>-0.73056109727415186</v>
      </c>
      <c r="I52" s="117">
        <v>250.9045017519795</v>
      </c>
      <c r="J52" s="117">
        <v>148.73743805377549</v>
      </c>
      <c r="K52" s="74">
        <f t="shared" si="1"/>
        <v>0.68689541137091426</v>
      </c>
      <c r="L52" s="74">
        <f t="shared" si="2"/>
        <v>23.90912635096285</v>
      </c>
    </row>
    <row r="53" spans="1:12" x14ac:dyDescent="0.2">
      <c r="A53" s="116" t="s">
        <v>2235</v>
      </c>
      <c r="B53" s="59" t="s">
        <v>227</v>
      </c>
      <c r="C53" s="59" t="s">
        <v>807</v>
      </c>
      <c r="D53" s="116" t="s">
        <v>209</v>
      </c>
      <c r="E53" s="116" t="s">
        <v>933</v>
      </c>
      <c r="F53" s="117">
        <v>10.63354354</v>
      </c>
      <c r="G53" s="117">
        <v>4.50616225</v>
      </c>
      <c r="H53" s="74">
        <f t="shared" si="0"/>
        <v>1.3597782214788205</v>
      </c>
      <c r="I53" s="117">
        <v>250.17037155</v>
      </c>
      <c r="J53" s="117">
        <v>8.0944206300000001</v>
      </c>
      <c r="K53" s="74">
        <f t="shared" si="1"/>
        <v>29.906519809806326</v>
      </c>
      <c r="L53" s="74">
        <f t="shared" si="2"/>
        <v>23.526529101887704</v>
      </c>
    </row>
    <row r="54" spans="1:12" x14ac:dyDescent="0.2">
      <c r="A54" s="116" t="s">
        <v>2119</v>
      </c>
      <c r="B54" s="59" t="s">
        <v>240</v>
      </c>
      <c r="C54" s="59" t="s">
        <v>807</v>
      </c>
      <c r="D54" s="116" t="s">
        <v>209</v>
      </c>
      <c r="E54" s="116" t="s">
        <v>933</v>
      </c>
      <c r="F54" s="117">
        <v>19.950713589999999</v>
      </c>
      <c r="G54" s="117">
        <v>15.126212789999999</v>
      </c>
      <c r="H54" s="74">
        <f t="shared" si="0"/>
        <v>0.31894968469500173</v>
      </c>
      <c r="I54" s="117">
        <v>238.48181894999999</v>
      </c>
      <c r="J54" s="117">
        <v>48.92875162</v>
      </c>
      <c r="K54" s="74">
        <f t="shared" si="1"/>
        <v>3.8740630213119669</v>
      </c>
      <c r="L54" s="74">
        <f t="shared" si="2"/>
        <v>11.953548321676848</v>
      </c>
    </row>
    <row r="55" spans="1:12" x14ac:dyDescent="0.2">
      <c r="A55" s="116" t="s">
        <v>2066</v>
      </c>
      <c r="B55" s="116" t="s">
        <v>15</v>
      </c>
      <c r="C55" s="116" t="s">
        <v>810</v>
      </c>
      <c r="D55" s="116" t="s">
        <v>210</v>
      </c>
      <c r="E55" s="116" t="s">
        <v>211</v>
      </c>
      <c r="F55" s="117">
        <v>83.855393200000009</v>
      </c>
      <c r="G55" s="117">
        <v>61.487538749999999</v>
      </c>
      <c r="H55" s="74">
        <f t="shared" si="0"/>
        <v>0.36377865994839498</v>
      </c>
      <c r="I55" s="117">
        <v>227.08006155000001</v>
      </c>
      <c r="J55" s="117">
        <v>264.77272147000002</v>
      </c>
      <c r="K55" s="74">
        <f t="shared" si="1"/>
        <v>-0.14235854702377548</v>
      </c>
      <c r="L55" s="74">
        <f t="shared" si="2"/>
        <v>2.7079959068154484</v>
      </c>
    </row>
    <row r="56" spans="1:12" x14ac:dyDescent="0.2">
      <c r="A56" s="116" t="s">
        <v>2200</v>
      </c>
      <c r="B56" s="59" t="s">
        <v>226</v>
      </c>
      <c r="C56" s="59" t="s">
        <v>807</v>
      </c>
      <c r="D56" s="116" t="s">
        <v>209</v>
      </c>
      <c r="E56" s="116" t="s">
        <v>933</v>
      </c>
      <c r="F56" s="117">
        <v>5.8616367199999999</v>
      </c>
      <c r="G56" s="117">
        <v>8.7126755500000002</v>
      </c>
      <c r="H56" s="74">
        <f t="shared" si="0"/>
        <v>-0.32722885336869911</v>
      </c>
      <c r="I56" s="117">
        <v>226.01751228999998</v>
      </c>
      <c r="J56" s="117">
        <v>24.912264629999999</v>
      </c>
      <c r="K56" s="74">
        <f t="shared" si="1"/>
        <v>8.0725397970373116</v>
      </c>
      <c r="L56" s="74">
        <f t="shared" si="2"/>
        <v>38.558771736710426</v>
      </c>
    </row>
    <row r="57" spans="1:12" x14ac:dyDescent="0.2">
      <c r="A57" s="116" t="s">
        <v>1765</v>
      </c>
      <c r="B57" s="59" t="s">
        <v>23</v>
      </c>
      <c r="C57" s="59" t="s">
        <v>1752</v>
      </c>
      <c r="D57" s="116" t="s">
        <v>210</v>
      </c>
      <c r="E57" s="116" t="s">
        <v>211</v>
      </c>
      <c r="F57" s="117">
        <v>0.1849702</v>
      </c>
      <c r="G57" s="117">
        <v>3.9358558800000001</v>
      </c>
      <c r="H57" s="74">
        <f t="shared" si="0"/>
        <v>-0.95300381781255672</v>
      </c>
      <c r="I57" s="117">
        <v>224.83679067</v>
      </c>
      <c r="J57" s="117">
        <v>6.5993036399999996</v>
      </c>
      <c r="K57" s="74">
        <f t="shared" si="1"/>
        <v>33.069775075541152</v>
      </c>
      <c r="L57" s="74" t="str">
        <f t="shared" si="2"/>
        <v/>
      </c>
    </row>
    <row r="58" spans="1:12" x14ac:dyDescent="0.2">
      <c r="A58" s="116" t="s">
        <v>2128</v>
      </c>
      <c r="B58" s="59" t="s">
        <v>140</v>
      </c>
      <c r="C58" s="59" t="s">
        <v>631</v>
      </c>
      <c r="D58" s="116" t="s">
        <v>209</v>
      </c>
      <c r="E58" s="116" t="s">
        <v>933</v>
      </c>
      <c r="F58" s="117">
        <v>28.114272</v>
      </c>
      <c r="G58" s="117">
        <v>10.71214479</v>
      </c>
      <c r="H58" s="74">
        <f t="shared" si="0"/>
        <v>1.6245231511662568</v>
      </c>
      <c r="I58" s="117">
        <v>218.06798025999998</v>
      </c>
      <c r="J58" s="117">
        <v>34.21719993</v>
      </c>
      <c r="K58" s="74">
        <f t="shared" si="1"/>
        <v>5.3730515853463636</v>
      </c>
      <c r="L58" s="74">
        <f t="shared" si="2"/>
        <v>7.7564868213553595</v>
      </c>
    </row>
    <row r="59" spans="1:12" x14ac:dyDescent="0.2">
      <c r="A59" s="116" t="s">
        <v>2528</v>
      </c>
      <c r="B59" s="59" t="s">
        <v>818</v>
      </c>
      <c r="C59" s="59" t="s">
        <v>810</v>
      </c>
      <c r="D59" s="116" t="s">
        <v>210</v>
      </c>
      <c r="E59" s="116" t="s">
        <v>933</v>
      </c>
      <c r="F59" s="117">
        <v>78.493466768000005</v>
      </c>
      <c r="G59" s="117">
        <v>49.545630166000002</v>
      </c>
      <c r="H59" s="74">
        <f t="shared" si="0"/>
        <v>0.58426619068143482</v>
      </c>
      <c r="I59" s="117">
        <v>214.964722004789</v>
      </c>
      <c r="J59" s="117">
        <v>216.79717423</v>
      </c>
      <c r="K59" s="74">
        <f t="shared" si="1"/>
        <v>-8.4523805797714902E-3</v>
      </c>
      <c r="L59" s="74">
        <f t="shared" si="2"/>
        <v>2.738632027046934</v>
      </c>
    </row>
    <row r="60" spans="1:12" x14ac:dyDescent="0.2">
      <c r="A60" s="116" t="s">
        <v>1553</v>
      </c>
      <c r="B60" s="59" t="s">
        <v>131</v>
      </c>
      <c r="C60" s="59" t="s">
        <v>631</v>
      </c>
      <c r="D60" s="116" t="s">
        <v>209</v>
      </c>
      <c r="E60" s="116" t="s">
        <v>933</v>
      </c>
      <c r="F60" s="117">
        <v>39.267236689000001</v>
      </c>
      <c r="G60" s="117">
        <v>21.122251625999997</v>
      </c>
      <c r="H60" s="74">
        <f t="shared" si="0"/>
        <v>0.85904596651357057</v>
      </c>
      <c r="I60" s="117">
        <v>214.26401497000001</v>
      </c>
      <c r="J60" s="117">
        <v>79.31362172</v>
      </c>
      <c r="K60" s="74">
        <f t="shared" si="1"/>
        <v>1.7014781360812634</v>
      </c>
      <c r="L60" s="74">
        <f t="shared" si="2"/>
        <v>5.4565595401324014</v>
      </c>
    </row>
    <row r="61" spans="1:12" x14ac:dyDescent="0.2">
      <c r="A61" s="116" t="s">
        <v>1638</v>
      </c>
      <c r="B61" s="59" t="s">
        <v>1602</v>
      </c>
      <c r="C61" s="59" t="s">
        <v>810</v>
      </c>
      <c r="D61" s="116" t="s">
        <v>761</v>
      </c>
      <c r="E61" s="116" t="s">
        <v>933</v>
      </c>
      <c r="F61" s="117">
        <v>14.919074759999999</v>
      </c>
      <c r="G61" s="117">
        <v>14.857570730000001</v>
      </c>
      <c r="H61" s="74">
        <f t="shared" si="0"/>
        <v>4.1395751107420331E-3</v>
      </c>
      <c r="I61" s="117">
        <v>213.88464450999999</v>
      </c>
      <c r="J61" s="117">
        <v>48.191633170000003</v>
      </c>
      <c r="K61" s="74">
        <f t="shared" si="1"/>
        <v>3.4382111673929803</v>
      </c>
      <c r="L61" s="74">
        <f t="shared" si="2"/>
        <v>14.336320981744313</v>
      </c>
    </row>
    <row r="62" spans="1:12" x14ac:dyDescent="0.2">
      <c r="A62" s="116" t="s">
        <v>2167</v>
      </c>
      <c r="B62" s="59" t="s">
        <v>235</v>
      </c>
      <c r="C62" s="59" t="s">
        <v>807</v>
      </c>
      <c r="D62" s="116" t="s">
        <v>209</v>
      </c>
      <c r="E62" s="116" t="s">
        <v>933</v>
      </c>
      <c r="F62" s="117">
        <v>1.9841481699999999</v>
      </c>
      <c r="G62" s="117">
        <v>0.83786099999999997</v>
      </c>
      <c r="H62" s="74">
        <f t="shared" si="0"/>
        <v>1.3681113812434282</v>
      </c>
      <c r="I62" s="117">
        <v>213.26867440999999</v>
      </c>
      <c r="J62" s="117">
        <v>0.46853154999999996</v>
      </c>
      <c r="K62" s="74" t="str">
        <f t="shared" si="1"/>
        <v/>
      </c>
      <c r="L62" s="74" t="str">
        <f t="shared" si="2"/>
        <v/>
      </c>
    </row>
    <row r="63" spans="1:12" x14ac:dyDescent="0.2">
      <c r="A63" s="116" t="s">
        <v>1544</v>
      </c>
      <c r="B63" s="59" t="s">
        <v>151</v>
      </c>
      <c r="C63" s="59" t="s">
        <v>631</v>
      </c>
      <c r="D63" s="116" t="s">
        <v>209</v>
      </c>
      <c r="E63" s="116" t="s">
        <v>933</v>
      </c>
      <c r="F63" s="117">
        <v>14.559072369999999</v>
      </c>
      <c r="G63" s="117">
        <v>43.364893009000006</v>
      </c>
      <c r="H63" s="74">
        <f t="shared" si="0"/>
        <v>-0.66426592204485801</v>
      </c>
      <c r="I63" s="117">
        <v>194.21123256232849</v>
      </c>
      <c r="J63" s="117">
        <v>170.78019616999998</v>
      </c>
      <c r="K63" s="74">
        <f t="shared" si="1"/>
        <v>0.13719996180941574</v>
      </c>
      <c r="L63" s="74">
        <f t="shared" si="2"/>
        <v>13.339533428140278</v>
      </c>
    </row>
    <row r="64" spans="1:12" x14ac:dyDescent="0.2">
      <c r="A64" s="116" t="s">
        <v>1926</v>
      </c>
      <c r="B64" s="116" t="s">
        <v>258</v>
      </c>
      <c r="C64" s="116" t="s">
        <v>806</v>
      </c>
      <c r="D64" s="116" t="s">
        <v>209</v>
      </c>
      <c r="E64" s="116" t="s">
        <v>933</v>
      </c>
      <c r="F64" s="117">
        <v>31.981334230000002</v>
      </c>
      <c r="G64" s="117">
        <v>39.513129310000004</v>
      </c>
      <c r="H64" s="74">
        <f t="shared" si="0"/>
        <v>-0.19061499839482088</v>
      </c>
      <c r="I64" s="117">
        <v>192.04529568999999</v>
      </c>
      <c r="J64" s="117">
        <v>151.32225682000001</v>
      </c>
      <c r="K64" s="74">
        <f t="shared" si="1"/>
        <v>0.26911466776787907</v>
      </c>
      <c r="L64" s="74">
        <f t="shared" si="2"/>
        <v>6.0049181909944345</v>
      </c>
    </row>
    <row r="65" spans="1:12" x14ac:dyDescent="0.2">
      <c r="A65" s="116" t="s">
        <v>1757</v>
      </c>
      <c r="B65" s="59" t="s">
        <v>458</v>
      </c>
      <c r="C65" s="59" t="s">
        <v>1752</v>
      </c>
      <c r="D65" s="116" t="s">
        <v>210</v>
      </c>
      <c r="E65" s="116" t="s">
        <v>211</v>
      </c>
      <c r="F65" s="117">
        <v>13.104819539999999</v>
      </c>
      <c r="G65" s="117">
        <v>20.38954377</v>
      </c>
      <c r="H65" s="74">
        <f t="shared" si="0"/>
        <v>-0.35727745123548693</v>
      </c>
      <c r="I65" s="117">
        <v>191.56387928999999</v>
      </c>
      <c r="J65" s="117">
        <v>76.425311349999987</v>
      </c>
      <c r="K65" s="74">
        <f t="shared" si="1"/>
        <v>1.5065501979142413</v>
      </c>
      <c r="L65" s="74">
        <f t="shared" si="2"/>
        <v>14.617818940984822</v>
      </c>
    </row>
    <row r="66" spans="1:12" x14ac:dyDescent="0.2">
      <c r="A66" s="116" t="s">
        <v>1570</v>
      </c>
      <c r="B66" s="116" t="s">
        <v>627</v>
      </c>
      <c r="C66" s="116" t="s">
        <v>631</v>
      </c>
      <c r="D66" s="116" t="s">
        <v>209</v>
      </c>
      <c r="E66" s="116" t="s">
        <v>933</v>
      </c>
      <c r="F66" s="117">
        <v>10.77668025</v>
      </c>
      <c r="G66" s="117">
        <v>18.422051410000002</v>
      </c>
      <c r="H66" s="74">
        <f t="shared" si="0"/>
        <v>-0.41501193270201608</v>
      </c>
      <c r="I66" s="117">
        <v>189.57037284</v>
      </c>
      <c r="J66" s="117">
        <v>56.994849880000004</v>
      </c>
      <c r="K66" s="74">
        <f t="shared" si="1"/>
        <v>2.3260965374789402</v>
      </c>
      <c r="L66" s="74">
        <f t="shared" si="2"/>
        <v>17.590794979743414</v>
      </c>
    </row>
    <row r="67" spans="1:12" x14ac:dyDescent="0.2">
      <c r="A67" s="116" t="s">
        <v>1517</v>
      </c>
      <c r="B67" s="59" t="s">
        <v>1344</v>
      </c>
      <c r="C67" s="59" t="s">
        <v>147</v>
      </c>
      <c r="D67" s="116" t="s">
        <v>210</v>
      </c>
      <c r="E67" s="116" t="s">
        <v>211</v>
      </c>
      <c r="F67" s="117">
        <v>69.350516560000003</v>
      </c>
      <c r="G67" s="117">
        <v>26.664963</v>
      </c>
      <c r="H67" s="74">
        <f t="shared" si="0"/>
        <v>1.6008105302827533</v>
      </c>
      <c r="I67" s="117">
        <v>185.24034638058501</v>
      </c>
      <c r="J67" s="117">
        <v>110.86242673999999</v>
      </c>
      <c r="K67" s="74">
        <f t="shared" si="1"/>
        <v>0.67090286427717993</v>
      </c>
      <c r="L67" s="74">
        <f t="shared" si="2"/>
        <v>2.6710737795344404</v>
      </c>
    </row>
    <row r="68" spans="1:12" x14ac:dyDescent="0.2">
      <c r="A68" s="116" t="s">
        <v>2041</v>
      </c>
      <c r="B68" s="59" t="s">
        <v>592</v>
      </c>
      <c r="C68" s="59" t="s">
        <v>810</v>
      </c>
      <c r="D68" s="116" t="s">
        <v>210</v>
      </c>
      <c r="E68" s="116" t="s">
        <v>211</v>
      </c>
      <c r="F68" s="117">
        <v>105.24652701399999</v>
      </c>
      <c r="G68" s="117">
        <v>85.132006047999994</v>
      </c>
      <c r="H68" s="74">
        <f t="shared" si="0"/>
        <v>0.23627448593962219</v>
      </c>
      <c r="I68" s="117">
        <v>184.5027422679355</v>
      </c>
      <c r="J68" s="117">
        <v>318.79347055</v>
      </c>
      <c r="K68" s="74">
        <f t="shared" si="1"/>
        <v>-0.42124679671255105</v>
      </c>
      <c r="L68" s="74">
        <f t="shared" si="2"/>
        <v>1.7530530222949092</v>
      </c>
    </row>
    <row r="69" spans="1:12" x14ac:dyDescent="0.2">
      <c r="A69" s="116" t="s">
        <v>2196</v>
      </c>
      <c r="B69" s="59" t="s">
        <v>236</v>
      </c>
      <c r="C69" s="59" t="s">
        <v>807</v>
      </c>
      <c r="D69" s="116" t="s">
        <v>209</v>
      </c>
      <c r="E69" s="116" t="s">
        <v>933</v>
      </c>
      <c r="F69" s="117">
        <v>8.0618129800000009</v>
      </c>
      <c r="G69" s="117">
        <v>2.6030889700000004</v>
      </c>
      <c r="H69" s="74">
        <f t="shared" si="0"/>
        <v>2.0970178403083932</v>
      </c>
      <c r="I69" s="117">
        <v>184.05226805000001</v>
      </c>
      <c r="J69" s="117">
        <v>3.3669612799999999</v>
      </c>
      <c r="K69" s="74">
        <f t="shared" si="1"/>
        <v>53.66420690469004</v>
      </c>
      <c r="L69" s="74">
        <f t="shared" si="2"/>
        <v>22.83013368166722</v>
      </c>
    </row>
    <row r="70" spans="1:12" x14ac:dyDescent="0.2">
      <c r="A70" s="116" t="s">
        <v>2523</v>
      </c>
      <c r="B70" s="59" t="s">
        <v>169</v>
      </c>
      <c r="C70" s="59" t="s">
        <v>810</v>
      </c>
      <c r="D70" s="116" t="s">
        <v>210</v>
      </c>
      <c r="E70" s="116" t="s">
        <v>933</v>
      </c>
      <c r="F70" s="117">
        <v>109.038430924</v>
      </c>
      <c r="G70" s="117">
        <v>15.755779112999999</v>
      </c>
      <c r="H70" s="74">
        <f t="shared" si="0"/>
        <v>5.9205356423176205</v>
      </c>
      <c r="I70" s="117">
        <v>180.83295938999998</v>
      </c>
      <c r="J70" s="117">
        <v>51.26081654</v>
      </c>
      <c r="K70" s="74">
        <f t="shared" si="1"/>
        <v>2.5277034506247444</v>
      </c>
      <c r="L70" s="74">
        <f t="shared" si="2"/>
        <v>1.6584332501633385</v>
      </c>
    </row>
    <row r="71" spans="1:12" x14ac:dyDescent="0.2">
      <c r="A71" s="116" t="s">
        <v>2105</v>
      </c>
      <c r="B71" s="59" t="s">
        <v>233</v>
      </c>
      <c r="C71" s="59" t="s">
        <v>807</v>
      </c>
      <c r="D71" s="116" t="s">
        <v>209</v>
      </c>
      <c r="E71" s="116" t="s">
        <v>933</v>
      </c>
      <c r="F71" s="117">
        <v>10.076016390000001</v>
      </c>
      <c r="G71" s="117">
        <v>3.2258582599999999</v>
      </c>
      <c r="H71" s="74">
        <f t="shared" ref="H71:H134" si="3">IF(ISERROR(F71/G71-1),"",IF((F71/G71-1)&gt;10000%,"",F71/G71-1))</f>
        <v>2.1235149153763508</v>
      </c>
      <c r="I71" s="117">
        <v>176.93681205999999</v>
      </c>
      <c r="J71" s="117">
        <v>5.03854209</v>
      </c>
      <c r="K71" s="74">
        <f t="shared" ref="K71:K134" si="4">IF(ISERROR(I71/J71-1),"",IF((I71/J71-1)&gt;10000%,"",I71/J71-1))</f>
        <v>34.116668452798415</v>
      </c>
      <c r="L71" s="74">
        <f t="shared" ref="L71:L134" si="5">IF(ISERROR(I71/F71),"",IF(I71/F71&gt;10000%,"",I71/F71))</f>
        <v>17.560194943271622</v>
      </c>
    </row>
    <row r="72" spans="1:12" x14ac:dyDescent="0.2">
      <c r="A72" s="116" t="s">
        <v>2151</v>
      </c>
      <c r="B72" s="59" t="s">
        <v>281</v>
      </c>
      <c r="C72" s="59" t="s">
        <v>807</v>
      </c>
      <c r="D72" s="116" t="s">
        <v>209</v>
      </c>
      <c r="E72" s="116" t="s">
        <v>933</v>
      </c>
      <c r="F72" s="117">
        <v>2.1096159000000001</v>
      </c>
      <c r="G72" s="117">
        <v>5.8220302300000002</v>
      </c>
      <c r="H72" s="74">
        <f t="shared" si="3"/>
        <v>-0.63764944243513488</v>
      </c>
      <c r="I72" s="117">
        <v>173.17103637</v>
      </c>
      <c r="J72" s="117">
        <v>13.25005586</v>
      </c>
      <c r="K72" s="74">
        <f t="shared" si="4"/>
        <v>12.069457080009624</v>
      </c>
      <c r="L72" s="74">
        <f t="shared" si="5"/>
        <v>82.086524077676884</v>
      </c>
    </row>
    <row r="73" spans="1:12" x14ac:dyDescent="0.2">
      <c r="A73" s="116" t="s">
        <v>2370</v>
      </c>
      <c r="B73" s="59" t="s">
        <v>836</v>
      </c>
      <c r="C73" s="59" t="s">
        <v>810</v>
      </c>
      <c r="D73" s="116" t="s">
        <v>209</v>
      </c>
      <c r="E73" s="116" t="s">
        <v>933</v>
      </c>
      <c r="F73" s="117">
        <v>19.035060759</v>
      </c>
      <c r="G73" s="117">
        <v>16.561460725</v>
      </c>
      <c r="H73" s="74">
        <f t="shared" si="3"/>
        <v>0.14935880808303525</v>
      </c>
      <c r="I73" s="117">
        <v>163.39005105999999</v>
      </c>
      <c r="J73" s="117">
        <v>51.984158549999997</v>
      </c>
      <c r="K73" s="74">
        <f t="shared" si="4"/>
        <v>2.1430738828415641</v>
      </c>
      <c r="L73" s="74">
        <f t="shared" si="5"/>
        <v>8.5836369596428668</v>
      </c>
    </row>
    <row r="74" spans="1:12" x14ac:dyDescent="0.2">
      <c r="A74" s="116" t="s">
        <v>2703</v>
      </c>
      <c r="B74" s="116" t="s">
        <v>2686</v>
      </c>
      <c r="C74" s="59" t="s">
        <v>810</v>
      </c>
      <c r="D74" s="116" t="s">
        <v>210</v>
      </c>
      <c r="E74" s="116" t="s">
        <v>211</v>
      </c>
      <c r="F74" s="117">
        <v>147.86163167500001</v>
      </c>
      <c r="G74" s="117">
        <v>152.88213479699999</v>
      </c>
      <c r="H74" s="74">
        <f t="shared" si="3"/>
        <v>-3.2839043807612378E-2</v>
      </c>
      <c r="I74" s="117">
        <v>159.447128001322</v>
      </c>
      <c r="J74" s="117">
        <v>543.36979446000009</v>
      </c>
      <c r="K74" s="74">
        <f t="shared" si="4"/>
        <v>-0.70655871999697695</v>
      </c>
      <c r="L74" s="74">
        <f t="shared" si="5"/>
        <v>1.0783536350510923</v>
      </c>
    </row>
    <row r="75" spans="1:12" x14ac:dyDescent="0.2">
      <c r="A75" s="116" t="s">
        <v>1557</v>
      </c>
      <c r="B75" s="116" t="s">
        <v>329</v>
      </c>
      <c r="C75" s="116" t="s">
        <v>631</v>
      </c>
      <c r="D75" s="116" t="s">
        <v>209</v>
      </c>
      <c r="E75" s="116" t="s">
        <v>933</v>
      </c>
      <c r="F75" s="117">
        <v>28.104634236000003</v>
      </c>
      <c r="G75" s="117">
        <v>42.007083564000006</v>
      </c>
      <c r="H75" s="74">
        <f t="shared" si="3"/>
        <v>-0.33095488066480239</v>
      </c>
      <c r="I75" s="117">
        <v>157.4558285893535</v>
      </c>
      <c r="J75" s="117">
        <v>167.73024100000001</v>
      </c>
      <c r="K75" s="74">
        <f t="shared" si="4"/>
        <v>-6.1255575317789579E-2</v>
      </c>
      <c r="L75" s="74">
        <f t="shared" si="5"/>
        <v>5.6024863112313339</v>
      </c>
    </row>
    <row r="76" spans="1:12" x14ac:dyDescent="0.2">
      <c r="A76" s="116" t="s">
        <v>2039</v>
      </c>
      <c r="B76" s="116" t="s">
        <v>577</v>
      </c>
      <c r="C76" s="116" t="s">
        <v>810</v>
      </c>
      <c r="D76" s="116" t="s">
        <v>210</v>
      </c>
      <c r="E76" s="116" t="s">
        <v>211</v>
      </c>
      <c r="F76" s="117">
        <v>98.953962219999994</v>
      </c>
      <c r="G76" s="117">
        <v>196.16334598500001</v>
      </c>
      <c r="H76" s="74">
        <f t="shared" si="3"/>
        <v>-0.49555325066913014</v>
      </c>
      <c r="I76" s="117">
        <v>156.92583028999999</v>
      </c>
      <c r="J76" s="117">
        <v>738.22100693238997</v>
      </c>
      <c r="K76" s="74">
        <f t="shared" si="4"/>
        <v>-0.78742703226220701</v>
      </c>
      <c r="L76" s="74">
        <f t="shared" si="5"/>
        <v>1.5858468601905369</v>
      </c>
    </row>
    <row r="77" spans="1:12" x14ac:dyDescent="0.2">
      <c r="A77" s="116" t="s">
        <v>1930</v>
      </c>
      <c r="B77" s="59" t="s">
        <v>454</v>
      </c>
      <c r="C77" s="59" t="s">
        <v>806</v>
      </c>
      <c r="D77" s="116" t="s">
        <v>209</v>
      </c>
      <c r="E77" s="116" t="s">
        <v>933</v>
      </c>
      <c r="F77" s="117">
        <v>1.5260474199999998</v>
      </c>
      <c r="G77" s="117">
        <v>2.1423585099999998</v>
      </c>
      <c r="H77" s="74">
        <f t="shared" si="3"/>
        <v>-0.28767878351042186</v>
      </c>
      <c r="I77" s="117">
        <v>155.02156214181301</v>
      </c>
      <c r="J77" s="117">
        <v>2.4231241494657203</v>
      </c>
      <c r="K77" s="74">
        <f t="shared" si="4"/>
        <v>62.975905723193769</v>
      </c>
      <c r="L77" s="74" t="str">
        <f t="shared" si="5"/>
        <v/>
      </c>
    </row>
    <row r="78" spans="1:12" x14ac:dyDescent="0.2">
      <c r="A78" s="116" t="s">
        <v>1551</v>
      </c>
      <c r="B78" s="59" t="s">
        <v>129</v>
      </c>
      <c r="C78" s="59" t="s">
        <v>631</v>
      </c>
      <c r="D78" s="116" t="s">
        <v>209</v>
      </c>
      <c r="E78" s="116" t="s">
        <v>933</v>
      </c>
      <c r="F78" s="117">
        <v>11.145410282</v>
      </c>
      <c r="G78" s="117">
        <v>44.123158678999999</v>
      </c>
      <c r="H78" s="74">
        <f t="shared" si="3"/>
        <v>-0.74740225732514132</v>
      </c>
      <c r="I78" s="117">
        <v>152.9369169</v>
      </c>
      <c r="J78" s="117">
        <v>179.82265128999998</v>
      </c>
      <c r="K78" s="74">
        <f t="shared" si="4"/>
        <v>-0.14951250132910876</v>
      </c>
      <c r="L78" s="74">
        <f t="shared" si="5"/>
        <v>13.721963842550986</v>
      </c>
    </row>
    <row r="79" spans="1:12" x14ac:dyDescent="0.2">
      <c r="A79" s="116" t="s">
        <v>2115</v>
      </c>
      <c r="B79" s="59" t="s">
        <v>149</v>
      </c>
      <c r="C79" s="59" t="s">
        <v>631</v>
      </c>
      <c r="D79" s="116" t="s">
        <v>209</v>
      </c>
      <c r="E79" s="116" t="s">
        <v>933</v>
      </c>
      <c r="F79" s="117">
        <v>8.0328629160000009</v>
      </c>
      <c r="G79" s="117">
        <v>5.8952252089999995</v>
      </c>
      <c r="H79" s="74">
        <f t="shared" si="3"/>
        <v>0.36260492707497538</v>
      </c>
      <c r="I79" s="117">
        <v>150.61190725</v>
      </c>
      <c r="J79" s="117">
        <v>13.5326557461098</v>
      </c>
      <c r="K79" s="74">
        <f t="shared" si="4"/>
        <v>10.12951589663367</v>
      </c>
      <c r="L79" s="74">
        <f t="shared" si="5"/>
        <v>18.749468131717833</v>
      </c>
    </row>
    <row r="80" spans="1:12" x14ac:dyDescent="0.2">
      <c r="A80" s="116" t="s">
        <v>2638</v>
      </c>
      <c r="B80" s="59" t="s">
        <v>1461</v>
      </c>
      <c r="C80" s="59" t="s">
        <v>631</v>
      </c>
      <c r="D80" s="116" t="s">
        <v>209</v>
      </c>
      <c r="E80" s="116" t="s">
        <v>933</v>
      </c>
      <c r="F80" s="117">
        <v>55.987144598</v>
      </c>
      <c r="G80" s="117">
        <v>48.042009420999996</v>
      </c>
      <c r="H80" s="74">
        <f t="shared" si="3"/>
        <v>0.16537891051507625</v>
      </c>
      <c r="I80" s="117">
        <v>148.08228945410201</v>
      </c>
      <c r="J80" s="117">
        <v>200.34395028512202</v>
      </c>
      <c r="K80" s="74">
        <f t="shared" si="4"/>
        <v>-0.2608596903307695</v>
      </c>
      <c r="L80" s="74">
        <f t="shared" si="5"/>
        <v>2.6449337703747062</v>
      </c>
    </row>
    <row r="81" spans="1:12" x14ac:dyDescent="0.2">
      <c r="A81" s="116" t="s">
        <v>1622</v>
      </c>
      <c r="B81" s="116" t="s">
        <v>751</v>
      </c>
      <c r="C81" s="116" t="s">
        <v>810</v>
      </c>
      <c r="D81" s="116" t="s">
        <v>761</v>
      </c>
      <c r="E81" s="116" t="s">
        <v>933</v>
      </c>
      <c r="F81" s="117">
        <v>114.208597036</v>
      </c>
      <c r="G81" s="117">
        <v>96.36927000499999</v>
      </c>
      <c r="H81" s="74">
        <f t="shared" si="3"/>
        <v>0.18511426962219835</v>
      </c>
      <c r="I81" s="117">
        <v>145.58368774000002</v>
      </c>
      <c r="J81" s="117">
        <v>329.73640359596004</v>
      </c>
      <c r="K81" s="74">
        <f t="shared" si="4"/>
        <v>-0.55848463757010625</v>
      </c>
      <c r="L81" s="74">
        <f t="shared" si="5"/>
        <v>1.2747174163614863</v>
      </c>
    </row>
    <row r="82" spans="1:12" x14ac:dyDescent="0.2">
      <c r="A82" s="116" t="s">
        <v>2617</v>
      </c>
      <c r="B82" s="59" t="s">
        <v>1791</v>
      </c>
      <c r="C82" s="59" t="s">
        <v>1788</v>
      </c>
      <c r="D82" s="116" t="s">
        <v>209</v>
      </c>
      <c r="E82" s="116" t="s">
        <v>933</v>
      </c>
      <c r="F82" s="117">
        <v>21.17097905</v>
      </c>
      <c r="G82" s="117">
        <v>37.221162840000005</v>
      </c>
      <c r="H82" s="74">
        <f t="shared" si="3"/>
        <v>-0.43121124020208079</v>
      </c>
      <c r="I82" s="117">
        <v>144.50453333999999</v>
      </c>
      <c r="J82" s="117">
        <v>142.68375348540602</v>
      </c>
      <c r="K82" s="74">
        <f t="shared" si="4"/>
        <v>1.2760947270567868E-2</v>
      </c>
      <c r="L82" s="74">
        <f t="shared" si="5"/>
        <v>6.8255952168636247</v>
      </c>
    </row>
    <row r="83" spans="1:12" x14ac:dyDescent="0.2">
      <c r="A83" s="116" t="s">
        <v>1956</v>
      </c>
      <c r="B83" s="59" t="s">
        <v>376</v>
      </c>
      <c r="C83" s="59" t="s">
        <v>806</v>
      </c>
      <c r="D83" s="116" t="s">
        <v>209</v>
      </c>
      <c r="E83" s="116" t="s">
        <v>933</v>
      </c>
      <c r="F83" s="117">
        <v>0.69607655000000002</v>
      </c>
      <c r="G83" s="117">
        <v>10.784546527</v>
      </c>
      <c r="H83" s="74">
        <f t="shared" si="3"/>
        <v>-0.9354561132211433</v>
      </c>
      <c r="I83" s="117">
        <v>141.03852888</v>
      </c>
      <c r="J83" s="117">
        <v>34.628339350000005</v>
      </c>
      <c r="K83" s="74">
        <f t="shared" si="4"/>
        <v>3.0729221073663755</v>
      </c>
      <c r="L83" s="74" t="str">
        <f t="shared" si="5"/>
        <v/>
      </c>
    </row>
    <row r="84" spans="1:12" x14ac:dyDescent="0.2">
      <c r="A84" s="116" t="s">
        <v>1644</v>
      </c>
      <c r="B84" s="116" t="s">
        <v>17</v>
      </c>
      <c r="C84" s="116" t="s">
        <v>810</v>
      </c>
      <c r="D84" s="116" t="s">
        <v>210</v>
      </c>
      <c r="E84" s="116" t="s">
        <v>211</v>
      </c>
      <c r="F84" s="117">
        <v>15.572355460999999</v>
      </c>
      <c r="G84" s="117">
        <v>46.426839460000004</v>
      </c>
      <c r="H84" s="74">
        <f t="shared" si="3"/>
        <v>-0.66458290846145829</v>
      </c>
      <c r="I84" s="117">
        <v>135.49379306999998</v>
      </c>
      <c r="J84" s="117">
        <v>188.33017396</v>
      </c>
      <c r="K84" s="74">
        <f t="shared" si="4"/>
        <v>-0.28055186154727441</v>
      </c>
      <c r="L84" s="74">
        <f t="shared" si="5"/>
        <v>8.7009183298785988</v>
      </c>
    </row>
    <row r="85" spans="1:12" x14ac:dyDescent="0.2">
      <c r="A85" s="116" t="s">
        <v>2393</v>
      </c>
      <c r="B85" s="59" t="s">
        <v>158</v>
      </c>
      <c r="C85" s="59" t="s">
        <v>811</v>
      </c>
      <c r="D85" s="116" t="s">
        <v>209</v>
      </c>
      <c r="E85" s="116" t="s">
        <v>933</v>
      </c>
      <c r="F85" s="117">
        <v>163.745336356</v>
      </c>
      <c r="G85" s="117">
        <v>120.983846094</v>
      </c>
      <c r="H85" s="74">
        <f t="shared" si="3"/>
        <v>0.35344793245187378</v>
      </c>
      <c r="I85" s="117">
        <v>134.62858308000003</v>
      </c>
      <c r="J85" s="117">
        <v>355.18741075606448</v>
      </c>
      <c r="K85" s="74">
        <f t="shared" si="4"/>
        <v>-0.62096465414293578</v>
      </c>
      <c r="L85" s="74">
        <f t="shared" si="5"/>
        <v>0.82218270196900745</v>
      </c>
    </row>
    <row r="86" spans="1:12" x14ac:dyDescent="0.2">
      <c r="A86" s="116" t="s">
        <v>2705</v>
      </c>
      <c r="B86" s="59" t="s">
        <v>2688</v>
      </c>
      <c r="C86" s="59" t="s">
        <v>810</v>
      </c>
      <c r="D86" s="116" t="s">
        <v>761</v>
      </c>
      <c r="E86" s="116" t="s">
        <v>211</v>
      </c>
      <c r="F86" s="117">
        <v>68.454756110000005</v>
      </c>
      <c r="G86" s="117">
        <v>66.94994853</v>
      </c>
      <c r="H86" s="74">
        <f t="shared" si="3"/>
        <v>2.2476605479774259E-2</v>
      </c>
      <c r="I86" s="117">
        <v>134.51103268</v>
      </c>
      <c r="J86" s="117">
        <v>283.56862219999999</v>
      </c>
      <c r="K86" s="74">
        <f t="shared" si="4"/>
        <v>-0.52564909461269727</v>
      </c>
      <c r="L86" s="74">
        <f t="shared" si="5"/>
        <v>1.9649625580997485</v>
      </c>
    </row>
    <row r="87" spans="1:12" x14ac:dyDescent="0.2">
      <c r="A87" s="116" t="s">
        <v>1539</v>
      </c>
      <c r="B87" s="59" t="s">
        <v>824</v>
      </c>
      <c r="C87" s="59" t="s">
        <v>631</v>
      </c>
      <c r="D87" s="116" t="s">
        <v>209</v>
      </c>
      <c r="E87" s="116" t="s">
        <v>933</v>
      </c>
      <c r="F87" s="117">
        <v>36.634653755999999</v>
      </c>
      <c r="G87" s="117">
        <v>44.845975222999996</v>
      </c>
      <c r="H87" s="74">
        <f t="shared" si="3"/>
        <v>-0.18310052186776138</v>
      </c>
      <c r="I87" s="117">
        <v>133.44460035</v>
      </c>
      <c r="J87" s="117">
        <v>184.91279956</v>
      </c>
      <c r="K87" s="74">
        <f t="shared" si="4"/>
        <v>-0.27833767771873319</v>
      </c>
      <c r="L87" s="74">
        <f t="shared" si="5"/>
        <v>3.642578451506302</v>
      </c>
    </row>
    <row r="88" spans="1:12" x14ac:dyDescent="0.2">
      <c r="A88" s="116" t="s">
        <v>2592</v>
      </c>
      <c r="B88" s="59" t="s">
        <v>491</v>
      </c>
      <c r="C88" s="59" t="s">
        <v>631</v>
      </c>
      <c r="D88" s="116" t="s">
        <v>209</v>
      </c>
      <c r="E88" s="116" t="s">
        <v>933</v>
      </c>
      <c r="F88" s="117">
        <v>31.312326083999999</v>
      </c>
      <c r="G88" s="117">
        <v>19.441721657000002</v>
      </c>
      <c r="H88" s="74">
        <f t="shared" si="3"/>
        <v>0.61057372574439572</v>
      </c>
      <c r="I88" s="117">
        <v>133.32480445000002</v>
      </c>
      <c r="J88" s="117">
        <v>63.123220100000005</v>
      </c>
      <c r="K88" s="74">
        <f t="shared" si="4"/>
        <v>1.112135664796353</v>
      </c>
      <c r="L88" s="74">
        <f t="shared" si="5"/>
        <v>4.2579016356797093</v>
      </c>
    </row>
    <row r="89" spans="1:12" x14ac:dyDescent="0.2">
      <c r="A89" s="116" t="s">
        <v>2737</v>
      </c>
      <c r="B89" s="59" t="s">
        <v>299</v>
      </c>
      <c r="C89" s="59" t="s">
        <v>631</v>
      </c>
      <c r="D89" s="116" t="s">
        <v>210</v>
      </c>
      <c r="E89" s="116" t="s">
        <v>933</v>
      </c>
      <c r="F89" s="117">
        <v>25.929250647</v>
      </c>
      <c r="G89" s="117">
        <v>25.446184546999998</v>
      </c>
      <c r="H89" s="74">
        <f t="shared" si="3"/>
        <v>1.8983832295476732E-2</v>
      </c>
      <c r="I89" s="117">
        <v>132.20639019117851</v>
      </c>
      <c r="J89" s="117">
        <v>104.122945901474</v>
      </c>
      <c r="K89" s="74">
        <f t="shared" si="4"/>
        <v>0.26971426947791488</v>
      </c>
      <c r="L89" s="74">
        <f t="shared" si="5"/>
        <v>5.0987354779755165</v>
      </c>
    </row>
    <row r="90" spans="1:12" x14ac:dyDescent="0.2">
      <c r="A90" s="116" t="s">
        <v>2129</v>
      </c>
      <c r="B90" s="59" t="s">
        <v>2016</v>
      </c>
      <c r="C90" s="59" t="s">
        <v>1788</v>
      </c>
      <c r="D90" s="116" t="s">
        <v>210</v>
      </c>
      <c r="E90" s="116" t="s">
        <v>211</v>
      </c>
      <c r="F90" s="117">
        <v>23.28289217</v>
      </c>
      <c r="G90" s="117">
        <v>32.848780600000005</v>
      </c>
      <c r="H90" s="74">
        <f t="shared" si="3"/>
        <v>-0.2912098487454966</v>
      </c>
      <c r="I90" s="117">
        <v>131.85462650235598</v>
      </c>
      <c r="J90" s="117">
        <v>129.31030563509799</v>
      </c>
      <c r="K90" s="74">
        <f t="shared" si="4"/>
        <v>1.9676087337059167E-2</v>
      </c>
      <c r="L90" s="74">
        <f t="shared" si="5"/>
        <v>5.6631549697357029</v>
      </c>
    </row>
    <row r="91" spans="1:12" x14ac:dyDescent="0.2">
      <c r="A91" s="116" t="s">
        <v>1555</v>
      </c>
      <c r="B91" s="59" t="s">
        <v>135</v>
      </c>
      <c r="C91" s="59" t="s">
        <v>631</v>
      </c>
      <c r="D91" s="116" t="s">
        <v>209</v>
      </c>
      <c r="E91" s="116" t="s">
        <v>933</v>
      </c>
      <c r="F91" s="117">
        <v>21.631686004999999</v>
      </c>
      <c r="G91" s="117">
        <v>30.520028686</v>
      </c>
      <c r="H91" s="74">
        <f t="shared" si="3"/>
        <v>-0.29122982722087742</v>
      </c>
      <c r="I91" s="117">
        <v>129.28411187999998</v>
      </c>
      <c r="J91" s="117">
        <v>124.19578509999999</v>
      </c>
      <c r="K91" s="74">
        <f t="shared" si="4"/>
        <v>4.097020503476001E-2</v>
      </c>
      <c r="L91" s="74">
        <f t="shared" si="5"/>
        <v>5.9766081964261568</v>
      </c>
    </row>
    <row r="92" spans="1:12" x14ac:dyDescent="0.2">
      <c r="A92" s="116" t="s">
        <v>2345</v>
      </c>
      <c r="B92" s="59" t="s">
        <v>2346</v>
      </c>
      <c r="C92" s="59" t="s">
        <v>810</v>
      </c>
      <c r="D92" s="116" t="s">
        <v>761</v>
      </c>
      <c r="E92" s="116" t="s">
        <v>933</v>
      </c>
      <c r="F92" s="117">
        <v>8.7574698699999995</v>
      </c>
      <c r="G92" s="117">
        <v>21.423735109999999</v>
      </c>
      <c r="H92" s="74">
        <f t="shared" si="3"/>
        <v>-0.59122581449803968</v>
      </c>
      <c r="I92" s="117">
        <v>127.35555934999999</v>
      </c>
      <c r="J92" s="117">
        <v>83.612800149009502</v>
      </c>
      <c r="K92" s="74">
        <f t="shared" si="4"/>
        <v>0.52315864464573458</v>
      </c>
      <c r="L92" s="74">
        <f t="shared" si="5"/>
        <v>14.542506139390234</v>
      </c>
    </row>
    <row r="93" spans="1:12" x14ac:dyDescent="0.2">
      <c r="A93" s="116" t="s">
        <v>1709</v>
      </c>
      <c r="B93" s="59" t="s">
        <v>585</v>
      </c>
      <c r="C93" s="59" t="s">
        <v>810</v>
      </c>
      <c r="D93" s="116" t="s">
        <v>210</v>
      </c>
      <c r="E93" s="116" t="s">
        <v>211</v>
      </c>
      <c r="F93" s="117">
        <v>6.2904043509999994</v>
      </c>
      <c r="G93" s="117">
        <v>5.6765856250000004</v>
      </c>
      <c r="H93" s="74">
        <f t="shared" si="3"/>
        <v>0.10813167748174313</v>
      </c>
      <c r="I93" s="117">
        <v>126.32750562999999</v>
      </c>
      <c r="J93" s="117">
        <v>12.90727268</v>
      </c>
      <c r="K93" s="74">
        <f t="shared" si="4"/>
        <v>8.7873120652162431</v>
      </c>
      <c r="L93" s="74">
        <f t="shared" si="5"/>
        <v>20.082573167163321</v>
      </c>
    </row>
    <row r="94" spans="1:12" x14ac:dyDescent="0.2">
      <c r="A94" s="116" t="s">
        <v>2633</v>
      </c>
      <c r="B94" s="59" t="s">
        <v>99</v>
      </c>
      <c r="C94" s="59" t="s">
        <v>631</v>
      </c>
      <c r="D94" s="116" t="s">
        <v>209</v>
      </c>
      <c r="E94" s="116" t="s">
        <v>933</v>
      </c>
      <c r="F94" s="117">
        <v>16.875139774999997</v>
      </c>
      <c r="G94" s="117">
        <v>9.5407605760000003</v>
      </c>
      <c r="H94" s="74">
        <f t="shared" si="3"/>
        <v>0.76874156316738462</v>
      </c>
      <c r="I94" s="117">
        <v>126.07680615000001</v>
      </c>
      <c r="J94" s="117">
        <v>28.309656789999998</v>
      </c>
      <c r="K94" s="74">
        <f t="shared" si="4"/>
        <v>3.4534911562239401</v>
      </c>
      <c r="L94" s="74">
        <f t="shared" si="5"/>
        <v>7.4711562589116411</v>
      </c>
    </row>
    <row r="95" spans="1:12" x14ac:dyDescent="0.2">
      <c r="A95" s="116" t="s">
        <v>2099</v>
      </c>
      <c r="B95" s="59" t="s">
        <v>841</v>
      </c>
      <c r="C95" s="59" t="s">
        <v>810</v>
      </c>
      <c r="D95" s="116" t="s">
        <v>210</v>
      </c>
      <c r="E95" s="116" t="s">
        <v>211</v>
      </c>
      <c r="F95" s="117">
        <v>44.554655751999995</v>
      </c>
      <c r="G95" s="117">
        <v>48.023941055999998</v>
      </c>
      <c r="H95" s="74">
        <f t="shared" si="3"/>
        <v>-7.2240745505549486E-2</v>
      </c>
      <c r="I95" s="117">
        <v>125.32338254000001</v>
      </c>
      <c r="J95" s="117">
        <v>199.89796973</v>
      </c>
      <c r="K95" s="74">
        <f t="shared" si="4"/>
        <v>-0.37306325467300672</v>
      </c>
      <c r="L95" s="74">
        <f t="shared" si="5"/>
        <v>2.8128010513104327</v>
      </c>
    </row>
    <row r="96" spans="1:12" x14ac:dyDescent="0.2">
      <c r="A96" s="116" t="s">
        <v>1773</v>
      </c>
      <c r="B96" s="59" t="s">
        <v>22</v>
      </c>
      <c r="C96" s="59" t="s">
        <v>1752</v>
      </c>
      <c r="D96" s="116" t="s">
        <v>210</v>
      </c>
      <c r="E96" s="116" t="s">
        <v>211</v>
      </c>
      <c r="F96" s="117">
        <v>5.3023440199999996</v>
      </c>
      <c r="G96" s="117">
        <v>21.176567170000002</v>
      </c>
      <c r="H96" s="74">
        <f t="shared" si="3"/>
        <v>-0.74961267435679479</v>
      </c>
      <c r="I96" s="117">
        <v>122.67747165999999</v>
      </c>
      <c r="J96" s="117">
        <v>80.145569590000008</v>
      </c>
      <c r="K96" s="74">
        <f t="shared" si="4"/>
        <v>0.5306831342965066</v>
      </c>
      <c r="L96" s="74">
        <f t="shared" si="5"/>
        <v>23.136460251781251</v>
      </c>
    </row>
    <row r="97" spans="1:12" x14ac:dyDescent="0.2">
      <c r="A97" s="116" t="s">
        <v>1649</v>
      </c>
      <c r="B97" s="59" t="s">
        <v>760</v>
      </c>
      <c r="C97" s="59" t="s">
        <v>810</v>
      </c>
      <c r="D97" s="116" t="s">
        <v>761</v>
      </c>
      <c r="E97" s="116" t="s">
        <v>933</v>
      </c>
      <c r="F97" s="117">
        <v>54.133160760999999</v>
      </c>
      <c r="G97" s="117">
        <v>26.191188350000001</v>
      </c>
      <c r="H97" s="74">
        <f t="shared" si="3"/>
        <v>1.0668463010384941</v>
      </c>
      <c r="I97" s="117">
        <v>121.93478696</v>
      </c>
      <c r="J97" s="117">
        <v>109.72371921</v>
      </c>
      <c r="K97" s="74">
        <f t="shared" si="4"/>
        <v>0.11128922568354849</v>
      </c>
      <c r="L97" s="74">
        <f t="shared" si="5"/>
        <v>2.2524970876603123</v>
      </c>
    </row>
    <row r="98" spans="1:12" x14ac:dyDescent="0.2">
      <c r="A98" s="116" t="s">
        <v>2095</v>
      </c>
      <c r="B98" s="116" t="s">
        <v>46</v>
      </c>
      <c r="C98" s="59" t="s">
        <v>1752</v>
      </c>
      <c r="D98" s="116" t="s">
        <v>210</v>
      </c>
      <c r="E98" s="116" t="s">
        <v>211</v>
      </c>
      <c r="F98" s="117">
        <v>120.80827799799999</v>
      </c>
      <c r="G98" s="117">
        <v>162.86569024000002</v>
      </c>
      <c r="H98" s="74">
        <f t="shared" si="3"/>
        <v>-0.25823371503245363</v>
      </c>
      <c r="I98" s="117">
        <v>121.51290179999999</v>
      </c>
      <c r="J98" s="117">
        <v>627.37640337000005</v>
      </c>
      <c r="K98" s="74">
        <f t="shared" si="4"/>
        <v>-0.80631579200734327</v>
      </c>
      <c r="L98" s="74">
        <f t="shared" si="5"/>
        <v>1.0058325788073204</v>
      </c>
    </row>
    <row r="99" spans="1:12" x14ac:dyDescent="0.2">
      <c r="A99" s="116" t="s">
        <v>2148</v>
      </c>
      <c r="B99" s="116" t="s">
        <v>44</v>
      </c>
      <c r="C99" s="116" t="s">
        <v>1752</v>
      </c>
      <c r="D99" s="116" t="s">
        <v>210</v>
      </c>
      <c r="E99" s="116" t="s">
        <v>211</v>
      </c>
      <c r="F99" s="117">
        <v>3.87146145</v>
      </c>
      <c r="G99" s="117">
        <v>9.8705724999999997</v>
      </c>
      <c r="H99" s="74">
        <f t="shared" si="3"/>
        <v>-0.60777741615291303</v>
      </c>
      <c r="I99" s="117">
        <v>121.04010745000001</v>
      </c>
      <c r="J99" s="117">
        <v>30.587309019999999</v>
      </c>
      <c r="K99" s="74">
        <f t="shared" si="4"/>
        <v>2.9572002679560994</v>
      </c>
      <c r="L99" s="74">
        <f t="shared" si="5"/>
        <v>31.264706884786367</v>
      </c>
    </row>
    <row r="100" spans="1:12" x14ac:dyDescent="0.2">
      <c r="A100" s="116" t="s">
        <v>1802</v>
      </c>
      <c r="B100" s="59" t="s">
        <v>260</v>
      </c>
      <c r="C100" s="59" t="s">
        <v>272</v>
      </c>
      <c r="D100" s="116" t="s">
        <v>210</v>
      </c>
      <c r="E100" s="116" t="s">
        <v>211</v>
      </c>
      <c r="F100" s="117">
        <v>10.761076312999998</v>
      </c>
      <c r="G100" s="117">
        <v>4.4960210259999993</v>
      </c>
      <c r="H100" s="74">
        <f t="shared" si="3"/>
        <v>1.3934666343350859</v>
      </c>
      <c r="I100" s="117">
        <v>118.27110103</v>
      </c>
      <c r="J100" s="117">
        <v>8.0131502399999999</v>
      </c>
      <c r="K100" s="74">
        <f t="shared" si="4"/>
        <v>13.759626050640478</v>
      </c>
      <c r="L100" s="74">
        <f t="shared" si="5"/>
        <v>10.990638630368387</v>
      </c>
    </row>
    <row r="101" spans="1:12" x14ac:dyDescent="0.2">
      <c r="A101" s="116" t="s">
        <v>2165</v>
      </c>
      <c r="B101" s="116" t="s">
        <v>237</v>
      </c>
      <c r="C101" s="116" t="s">
        <v>807</v>
      </c>
      <c r="D101" s="116" t="s">
        <v>209</v>
      </c>
      <c r="E101" s="116" t="s">
        <v>933</v>
      </c>
      <c r="F101" s="117">
        <v>12.95831456</v>
      </c>
      <c r="G101" s="117">
        <v>4.5979654100000005</v>
      </c>
      <c r="H101" s="74">
        <f t="shared" si="3"/>
        <v>1.8182714319288449</v>
      </c>
      <c r="I101" s="117">
        <v>117.46687738</v>
      </c>
      <c r="J101" s="117">
        <v>8.3322322199999999</v>
      </c>
      <c r="K101" s="74">
        <f t="shared" si="4"/>
        <v>13.097888090305769</v>
      </c>
      <c r="L101" s="74">
        <f t="shared" si="5"/>
        <v>9.064981162179782</v>
      </c>
    </row>
    <row r="102" spans="1:12" x14ac:dyDescent="0.2">
      <c r="A102" s="116" t="s">
        <v>2307</v>
      </c>
      <c r="B102" s="59" t="s">
        <v>297</v>
      </c>
      <c r="C102" s="59" t="s">
        <v>631</v>
      </c>
      <c r="D102" s="116" t="s">
        <v>761</v>
      </c>
      <c r="E102" s="116" t="s">
        <v>933</v>
      </c>
      <c r="F102" s="117">
        <v>25.936782215999997</v>
      </c>
      <c r="G102" s="117">
        <v>23.782963657</v>
      </c>
      <c r="H102" s="74">
        <f t="shared" si="3"/>
        <v>9.056140311453853E-2</v>
      </c>
      <c r="I102" s="117">
        <v>116.09127103579</v>
      </c>
      <c r="J102" s="117">
        <v>91.673435580000003</v>
      </c>
      <c r="K102" s="74">
        <f t="shared" si="4"/>
        <v>0.26635671829361574</v>
      </c>
      <c r="L102" s="74">
        <f t="shared" si="5"/>
        <v>4.4759319050832413</v>
      </c>
    </row>
    <row r="103" spans="1:12" x14ac:dyDescent="0.2">
      <c r="A103" s="116" t="s">
        <v>1660</v>
      </c>
      <c r="B103" s="59" t="s">
        <v>349</v>
      </c>
      <c r="C103" s="59" t="s">
        <v>810</v>
      </c>
      <c r="D103" s="116" t="s">
        <v>761</v>
      </c>
      <c r="E103" s="116" t="s">
        <v>211</v>
      </c>
      <c r="F103" s="117">
        <v>18.367025052000002</v>
      </c>
      <c r="G103" s="117">
        <v>15.777980475</v>
      </c>
      <c r="H103" s="74">
        <f t="shared" si="3"/>
        <v>0.16409226650408848</v>
      </c>
      <c r="I103" s="117">
        <v>111.61712446999999</v>
      </c>
      <c r="J103" s="117">
        <v>51.784880880000003</v>
      </c>
      <c r="K103" s="74">
        <f t="shared" si="4"/>
        <v>1.1553998497871989</v>
      </c>
      <c r="L103" s="74">
        <f t="shared" si="5"/>
        <v>6.077038832036977</v>
      </c>
    </row>
    <row r="104" spans="1:12" x14ac:dyDescent="0.2">
      <c r="A104" s="116" t="s">
        <v>2133</v>
      </c>
      <c r="B104" s="59" t="s">
        <v>284</v>
      </c>
      <c r="C104" s="59" t="s">
        <v>807</v>
      </c>
      <c r="D104" s="116" t="s">
        <v>209</v>
      </c>
      <c r="E104" s="116" t="s">
        <v>933</v>
      </c>
      <c r="F104" s="117">
        <v>19.877148004999999</v>
      </c>
      <c r="G104" s="117">
        <v>25.648596619999999</v>
      </c>
      <c r="H104" s="74">
        <f t="shared" si="3"/>
        <v>-0.22502005472297848</v>
      </c>
      <c r="I104" s="117">
        <v>110.26300636000001</v>
      </c>
      <c r="J104" s="117">
        <v>107.5606553399725</v>
      </c>
      <c r="K104" s="74">
        <f t="shared" si="4"/>
        <v>2.5123973180398051E-2</v>
      </c>
      <c r="L104" s="74">
        <f t="shared" si="5"/>
        <v>5.5472246990495764</v>
      </c>
    </row>
    <row r="105" spans="1:12" x14ac:dyDescent="0.2">
      <c r="A105" s="116" t="s">
        <v>2053</v>
      </c>
      <c r="B105" s="116" t="s">
        <v>402</v>
      </c>
      <c r="C105" s="59" t="s">
        <v>810</v>
      </c>
      <c r="D105" s="116" t="s">
        <v>210</v>
      </c>
      <c r="E105" s="116" t="s">
        <v>211</v>
      </c>
      <c r="F105" s="117">
        <v>45.974731642999998</v>
      </c>
      <c r="G105" s="117">
        <v>138.58420428700001</v>
      </c>
      <c r="H105" s="74">
        <f t="shared" si="3"/>
        <v>-0.66825417168186829</v>
      </c>
      <c r="I105" s="117">
        <v>109.73058334999999</v>
      </c>
      <c r="J105" s="117">
        <v>487.99585637000001</v>
      </c>
      <c r="K105" s="74">
        <f t="shared" si="4"/>
        <v>-0.77514033794007897</v>
      </c>
      <c r="L105" s="74">
        <f t="shared" si="5"/>
        <v>2.386758539496713</v>
      </c>
    </row>
    <row r="106" spans="1:12" x14ac:dyDescent="0.2">
      <c r="A106" s="116" t="s">
        <v>1536</v>
      </c>
      <c r="B106" s="59" t="s">
        <v>167</v>
      </c>
      <c r="C106" s="59" t="s">
        <v>631</v>
      </c>
      <c r="D106" s="116" t="s">
        <v>209</v>
      </c>
      <c r="E106" s="116" t="s">
        <v>933</v>
      </c>
      <c r="F106" s="117">
        <v>47.267161440999999</v>
      </c>
      <c r="G106" s="117">
        <v>18.153319140999997</v>
      </c>
      <c r="H106" s="74">
        <f t="shared" si="3"/>
        <v>1.6037751594552878</v>
      </c>
      <c r="I106" s="117">
        <v>106.87783904000001</v>
      </c>
      <c r="J106" s="117">
        <v>56.191375860000001</v>
      </c>
      <c r="K106" s="74">
        <f t="shared" si="4"/>
        <v>0.90203278357669325</v>
      </c>
      <c r="L106" s="74">
        <f t="shared" si="5"/>
        <v>2.2611435885230273</v>
      </c>
    </row>
    <row r="107" spans="1:12" x14ac:dyDescent="0.2">
      <c r="A107" s="116" t="s">
        <v>2221</v>
      </c>
      <c r="B107" s="59" t="s">
        <v>14</v>
      </c>
      <c r="C107" s="59" t="s">
        <v>807</v>
      </c>
      <c r="D107" s="116" t="s">
        <v>209</v>
      </c>
      <c r="E107" s="116" t="s">
        <v>933</v>
      </c>
      <c r="F107" s="117">
        <v>4.2459431749999998</v>
      </c>
      <c r="G107" s="117">
        <v>7.1689504199999998</v>
      </c>
      <c r="H107" s="74">
        <f t="shared" si="3"/>
        <v>-0.40773154698425162</v>
      </c>
      <c r="I107" s="117">
        <v>105.04659662</v>
      </c>
      <c r="J107" s="117">
        <v>19.203448290000001</v>
      </c>
      <c r="K107" s="74">
        <f t="shared" si="4"/>
        <v>4.4701944689122284</v>
      </c>
      <c r="L107" s="74">
        <f t="shared" si="5"/>
        <v>24.74046219895536</v>
      </c>
    </row>
    <row r="108" spans="1:12" x14ac:dyDescent="0.2">
      <c r="A108" s="116" t="s">
        <v>2369</v>
      </c>
      <c r="B108" s="59" t="s">
        <v>369</v>
      </c>
      <c r="C108" s="59" t="s">
        <v>810</v>
      </c>
      <c r="D108" s="116" t="s">
        <v>761</v>
      </c>
      <c r="E108" s="116" t="s">
        <v>211</v>
      </c>
      <c r="F108" s="117">
        <v>23.092854359</v>
      </c>
      <c r="G108" s="117">
        <v>19.930115528000002</v>
      </c>
      <c r="H108" s="74">
        <f t="shared" si="3"/>
        <v>0.15869144494203447</v>
      </c>
      <c r="I108" s="117">
        <v>102.13874409</v>
      </c>
      <c r="J108" s="117">
        <v>70.992889359999992</v>
      </c>
      <c r="K108" s="74">
        <f t="shared" si="4"/>
        <v>0.4387179478223735</v>
      </c>
      <c r="L108" s="74">
        <f t="shared" si="5"/>
        <v>4.4229588296950126</v>
      </c>
    </row>
    <row r="109" spans="1:12" x14ac:dyDescent="0.2">
      <c r="A109" s="116" t="s">
        <v>1496</v>
      </c>
      <c r="B109" s="116" t="s">
        <v>765</v>
      </c>
      <c r="C109" s="116" t="s">
        <v>147</v>
      </c>
      <c r="D109" s="116" t="s">
        <v>761</v>
      </c>
      <c r="E109" s="116" t="s">
        <v>211</v>
      </c>
      <c r="F109" s="117">
        <v>5.9388639570000006</v>
      </c>
      <c r="G109" s="117">
        <v>9.5151184839999985</v>
      </c>
      <c r="H109" s="74">
        <f t="shared" si="3"/>
        <v>-0.37584971043856086</v>
      </c>
      <c r="I109" s="117">
        <v>99.95144732088751</v>
      </c>
      <c r="J109" s="117">
        <v>28.112559910000002</v>
      </c>
      <c r="K109" s="74">
        <f t="shared" si="4"/>
        <v>2.5554018431929952</v>
      </c>
      <c r="L109" s="74">
        <f t="shared" si="5"/>
        <v>16.8300617836307</v>
      </c>
    </row>
    <row r="110" spans="1:12" x14ac:dyDescent="0.2">
      <c r="A110" s="116" t="s">
        <v>1628</v>
      </c>
      <c r="B110" s="59" t="s">
        <v>31</v>
      </c>
      <c r="C110" s="59" t="s">
        <v>810</v>
      </c>
      <c r="D110" s="116" t="s">
        <v>210</v>
      </c>
      <c r="E110" s="116" t="s">
        <v>211</v>
      </c>
      <c r="F110" s="117">
        <v>32.471459924000001</v>
      </c>
      <c r="G110" s="117">
        <v>39.007640051999999</v>
      </c>
      <c r="H110" s="74">
        <f t="shared" si="3"/>
        <v>-0.16756153715751065</v>
      </c>
      <c r="I110" s="117">
        <v>98.98357464</v>
      </c>
      <c r="J110" s="117">
        <v>150.75630713999999</v>
      </c>
      <c r="K110" s="74">
        <f t="shared" si="4"/>
        <v>-0.34342000996297417</v>
      </c>
      <c r="L110" s="74">
        <f t="shared" si="5"/>
        <v>3.0483253562258281</v>
      </c>
    </row>
    <row r="111" spans="1:12" x14ac:dyDescent="0.2">
      <c r="A111" s="116" t="s">
        <v>2401</v>
      </c>
      <c r="B111" s="59" t="s">
        <v>502</v>
      </c>
      <c r="C111" s="59" t="s">
        <v>811</v>
      </c>
      <c r="D111" s="116" t="s">
        <v>210</v>
      </c>
      <c r="E111" s="116" t="s">
        <v>933</v>
      </c>
      <c r="F111" s="117">
        <v>90.029081700000006</v>
      </c>
      <c r="G111" s="117">
        <v>46.444591869999996</v>
      </c>
      <c r="H111" s="74">
        <f t="shared" si="3"/>
        <v>0.93841905107045598</v>
      </c>
      <c r="I111" s="117">
        <v>93.760588180000013</v>
      </c>
      <c r="J111" s="117">
        <v>189.77807081999998</v>
      </c>
      <c r="K111" s="74">
        <f t="shared" si="4"/>
        <v>-0.50594614132773152</v>
      </c>
      <c r="L111" s="74">
        <f t="shared" si="5"/>
        <v>1.0414477900867005</v>
      </c>
    </row>
    <row r="112" spans="1:12" x14ac:dyDescent="0.2">
      <c r="A112" s="116" t="s">
        <v>2143</v>
      </c>
      <c r="B112" s="116" t="s">
        <v>819</v>
      </c>
      <c r="C112" s="116" t="s">
        <v>631</v>
      </c>
      <c r="D112" s="116" t="s">
        <v>761</v>
      </c>
      <c r="E112" s="116" t="s">
        <v>933</v>
      </c>
      <c r="F112" s="117">
        <v>46.727179590000006</v>
      </c>
      <c r="G112" s="117">
        <v>17.711088800000002</v>
      </c>
      <c r="H112" s="74">
        <f t="shared" si="3"/>
        <v>1.6383007909711345</v>
      </c>
      <c r="I112" s="117">
        <v>92.197841339999997</v>
      </c>
      <c r="J112" s="117">
        <v>54.300368659999997</v>
      </c>
      <c r="K112" s="74">
        <f t="shared" si="4"/>
        <v>0.69792293524365911</v>
      </c>
      <c r="L112" s="74">
        <f t="shared" si="5"/>
        <v>1.9731094867906618</v>
      </c>
    </row>
    <row r="113" spans="1:12" x14ac:dyDescent="0.2">
      <c r="A113" s="116" t="s">
        <v>1859</v>
      </c>
      <c r="B113" s="59" t="s">
        <v>90</v>
      </c>
      <c r="C113" s="59" t="s">
        <v>886</v>
      </c>
      <c r="D113" s="116" t="s">
        <v>210</v>
      </c>
      <c r="E113" s="116" t="s">
        <v>211</v>
      </c>
      <c r="F113" s="117">
        <v>18.043730159999999</v>
      </c>
      <c r="G113" s="117">
        <v>25.601973229999999</v>
      </c>
      <c r="H113" s="74">
        <f t="shared" si="3"/>
        <v>-0.29522111448594779</v>
      </c>
      <c r="I113" s="117">
        <v>90.958674119999998</v>
      </c>
      <c r="J113" s="117">
        <v>104.36082656999999</v>
      </c>
      <c r="K113" s="74">
        <f t="shared" si="4"/>
        <v>-0.12842129456506846</v>
      </c>
      <c r="L113" s="74">
        <f t="shared" si="5"/>
        <v>5.0410127680605932</v>
      </c>
    </row>
    <row r="114" spans="1:12" x14ac:dyDescent="0.2">
      <c r="A114" s="116" t="s">
        <v>1642</v>
      </c>
      <c r="B114" s="116" t="s">
        <v>750</v>
      </c>
      <c r="C114" s="116" t="s">
        <v>810</v>
      </c>
      <c r="D114" s="116" t="s">
        <v>761</v>
      </c>
      <c r="E114" s="116" t="s">
        <v>933</v>
      </c>
      <c r="F114" s="117">
        <v>51.183263373999999</v>
      </c>
      <c r="G114" s="117">
        <v>47.487616659000004</v>
      </c>
      <c r="H114" s="74">
        <f t="shared" si="3"/>
        <v>7.7823377440433994E-2</v>
      </c>
      <c r="I114" s="117">
        <v>85.332972010000006</v>
      </c>
      <c r="J114" s="117">
        <v>192.01144807028899</v>
      </c>
      <c r="K114" s="74">
        <f t="shared" si="4"/>
        <v>-0.55558393591843314</v>
      </c>
      <c r="L114" s="74">
        <f t="shared" si="5"/>
        <v>1.6672045974572878</v>
      </c>
    </row>
    <row r="115" spans="1:12" x14ac:dyDescent="0.2">
      <c r="A115" s="116" t="s">
        <v>1568</v>
      </c>
      <c r="B115" s="59" t="s">
        <v>519</v>
      </c>
      <c r="C115" s="59" t="s">
        <v>631</v>
      </c>
      <c r="D115" s="116" t="s">
        <v>209</v>
      </c>
      <c r="E115" s="116" t="s">
        <v>933</v>
      </c>
      <c r="F115" s="117">
        <v>25.463672982000002</v>
      </c>
      <c r="G115" s="117">
        <v>116.46950288799999</v>
      </c>
      <c r="H115" s="74">
        <f t="shared" si="3"/>
        <v>-0.78137046737044535</v>
      </c>
      <c r="I115" s="117">
        <v>83.710946579999998</v>
      </c>
      <c r="J115" s="117">
        <v>352.17087005000002</v>
      </c>
      <c r="K115" s="74">
        <f t="shared" si="4"/>
        <v>-0.7623001965832239</v>
      </c>
      <c r="L115" s="74">
        <f t="shared" si="5"/>
        <v>3.2874655058276301</v>
      </c>
    </row>
    <row r="116" spans="1:12" x14ac:dyDescent="0.2">
      <c r="A116" s="116" t="s">
        <v>1697</v>
      </c>
      <c r="B116" s="59" t="s">
        <v>1482</v>
      </c>
      <c r="C116" s="59" t="s">
        <v>810</v>
      </c>
      <c r="D116" s="116" t="s">
        <v>761</v>
      </c>
      <c r="E116" s="116" t="s">
        <v>211</v>
      </c>
      <c r="F116" s="117">
        <v>7.2082177199999995</v>
      </c>
      <c r="G116" s="117">
        <v>15.175656609999999</v>
      </c>
      <c r="H116" s="74">
        <f t="shared" si="3"/>
        <v>-0.52501444219223137</v>
      </c>
      <c r="I116" s="117">
        <v>83.481701079999993</v>
      </c>
      <c r="J116" s="117">
        <v>49.040680200000004</v>
      </c>
      <c r="K116" s="74">
        <f t="shared" si="4"/>
        <v>0.70229492616213718</v>
      </c>
      <c r="L116" s="74">
        <f t="shared" si="5"/>
        <v>11.581462203669398</v>
      </c>
    </row>
    <row r="117" spans="1:12" x14ac:dyDescent="0.2">
      <c r="A117" s="116" t="s">
        <v>2199</v>
      </c>
      <c r="B117" s="59" t="s">
        <v>47</v>
      </c>
      <c r="C117" s="59" t="s">
        <v>1752</v>
      </c>
      <c r="D117" s="116" t="s">
        <v>210</v>
      </c>
      <c r="E117" s="116" t="s">
        <v>211</v>
      </c>
      <c r="F117" s="117">
        <v>136.21009798</v>
      </c>
      <c r="G117" s="117">
        <v>61.945870859999999</v>
      </c>
      <c r="H117" s="74">
        <f t="shared" si="3"/>
        <v>1.1988567775217809</v>
      </c>
      <c r="I117" s="117">
        <v>82.996095920000002</v>
      </c>
      <c r="J117" s="117">
        <v>266.77694091082503</v>
      </c>
      <c r="K117" s="74">
        <f t="shared" si="4"/>
        <v>-0.68889329176413738</v>
      </c>
      <c r="L117" s="74">
        <f t="shared" si="5"/>
        <v>0.6093241040923888</v>
      </c>
    </row>
    <row r="118" spans="1:12" x14ac:dyDescent="0.2">
      <c r="A118" s="116" t="s">
        <v>2096</v>
      </c>
      <c r="B118" s="59" t="s">
        <v>838</v>
      </c>
      <c r="C118" s="59" t="s">
        <v>810</v>
      </c>
      <c r="D118" s="116" t="s">
        <v>210</v>
      </c>
      <c r="E118" s="116" t="s">
        <v>211</v>
      </c>
      <c r="F118" s="117">
        <v>12.054760380999999</v>
      </c>
      <c r="G118" s="117">
        <v>18.853194108</v>
      </c>
      <c r="H118" s="74">
        <f t="shared" si="3"/>
        <v>-0.3605985112154132</v>
      </c>
      <c r="I118" s="117">
        <v>82.982292270000002</v>
      </c>
      <c r="J118" s="117">
        <v>57.764306121251003</v>
      </c>
      <c r="K118" s="74">
        <f t="shared" si="4"/>
        <v>0.43656693626362997</v>
      </c>
      <c r="L118" s="74">
        <f t="shared" si="5"/>
        <v>6.8837778311041156</v>
      </c>
    </row>
    <row r="119" spans="1:12" x14ac:dyDescent="0.2">
      <c r="A119" s="116" t="s">
        <v>1673</v>
      </c>
      <c r="B119" s="59" t="s">
        <v>355</v>
      </c>
      <c r="C119" s="59" t="s">
        <v>810</v>
      </c>
      <c r="D119" s="116" t="s">
        <v>210</v>
      </c>
      <c r="E119" s="116" t="s">
        <v>211</v>
      </c>
      <c r="F119" s="117">
        <v>36.008682141000001</v>
      </c>
      <c r="G119" s="117">
        <v>20.770882877999998</v>
      </c>
      <c r="H119" s="74">
        <f t="shared" si="3"/>
        <v>0.73361346036665109</v>
      </c>
      <c r="I119" s="117">
        <v>82.759107790000002</v>
      </c>
      <c r="J119" s="117">
        <v>76.578517179903002</v>
      </c>
      <c r="K119" s="74">
        <f t="shared" si="4"/>
        <v>8.0709196752624113E-2</v>
      </c>
      <c r="L119" s="74">
        <f t="shared" si="5"/>
        <v>2.2983098205576731</v>
      </c>
    </row>
    <row r="120" spans="1:12" x14ac:dyDescent="0.2">
      <c r="A120" s="116" t="s">
        <v>1645</v>
      </c>
      <c r="B120" s="59" t="s">
        <v>1457</v>
      </c>
      <c r="C120" s="59" t="s">
        <v>810</v>
      </c>
      <c r="D120" s="116" t="s">
        <v>761</v>
      </c>
      <c r="E120" s="116" t="s">
        <v>211</v>
      </c>
      <c r="F120" s="117">
        <v>42.410027241999998</v>
      </c>
      <c r="G120" s="117">
        <v>24.076223727000002</v>
      </c>
      <c r="H120" s="74">
        <f t="shared" si="3"/>
        <v>0.76148999622560254</v>
      </c>
      <c r="I120" s="117">
        <v>81.995315379999994</v>
      </c>
      <c r="J120" s="117">
        <v>95.329891480000001</v>
      </c>
      <c r="K120" s="74">
        <f t="shared" si="4"/>
        <v>-0.13987822594760402</v>
      </c>
      <c r="L120" s="74">
        <f t="shared" si="5"/>
        <v>1.9333945463443944</v>
      </c>
    </row>
    <row r="121" spans="1:12" x14ac:dyDescent="0.2">
      <c r="A121" s="116" t="s">
        <v>2089</v>
      </c>
      <c r="B121" s="59" t="s">
        <v>488</v>
      </c>
      <c r="C121" s="59" t="s">
        <v>810</v>
      </c>
      <c r="D121" s="116" t="s">
        <v>210</v>
      </c>
      <c r="E121" s="116" t="s">
        <v>211</v>
      </c>
      <c r="F121" s="117">
        <v>7.8137223589999998</v>
      </c>
      <c r="G121" s="117">
        <v>11.906879119999999</v>
      </c>
      <c r="H121" s="74">
        <f t="shared" si="3"/>
        <v>-0.34376403083867035</v>
      </c>
      <c r="I121" s="117">
        <v>81.390341326722506</v>
      </c>
      <c r="J121" s="117">
        <v>37.211137066415155</v>
      </c>
      <c r="K121" s="74">
        <f t="shared" si="4"/>
        <v>1.1872575724158994</v>
      </c>
      <c r="L121" s="74">
        <f t="shared" si="5"/>
        <v>10.416333929881128</v>
      </c>
    </row>
    <row r="122" spans="1:12" x14ac:dyDescent="0.2">
      <c r="A122" s="116" t="s">
        <v>1714</v>
      </c>
      <c r="B122" s="59" t="s">
        <v>570</v>
      </c>
      <c r="C122" s="59" t="s">
        <v>810</v>
      </c>
      <c r="D122" s="116" t="s">
        <v>210</v>
      </c>
      <c r="E122" s="116" t="s">
        <v>211</v>
      </c>
      <c r="F122" s="117">
        <v>15.6104626</v>
      </c>
      <c r="G122" s="117">
        <v>25.777511643</v>
      </c>
      <c r="H122" s="74">
        <f t="shared" si="3"/>
        <v>-0.39441545731047734</v>
      </c>
      <c r="I122" s="117">
        <v>78.760717909999997</v>
      </c>
      <c r="J122" s="117">
        <v>109.34115104999999</v>
      </c>
      <c r="K122" s="74">
        <f t="shared" si="4"/>
        <v>-0.2796790855623611</v>
      </c>
      <c r="L122" s="74">
        <f t="shared" si="5"/>
        <v>5.045380135627755</v>
      </c>
    </row>
    <row r="123" spans="1:12" x14ac:dyDescent="0.2">
      <c r="A123" s="116" t="s">
        <v>1548</v>
      </c>
      <c r="B123" s="59" t="s">
        <v>130</v>
      </c>
      <c r="C123" s="59" t="s">
        <v>631</v>
      </c>
      <c r="D123" s="116" t="s">
        <v>209</v>
      </c>
      <c r="E123" s="116" t="s">
        <v>933</v>
      </c>
      <c r="F123" s="117">
        <v>16.469669113999998</v>
      </c>
      <c r="G123" s="117">
        <v>6.5530796500000008</v>
      </c>
      <c r="H123" s="74">
        <f t="shared" si="3"/>
        <v>1.5132716209240638</v>
      </c>
      <c r="I123" s="117">
        <v>78.592336099999997</v>
      </c>
      <c r="J123" s="117">
        <v>16.273869591024198</v>
      </c>
      <c r="K123" s="74">
        <f t="shared" si="4"/>
        <v>3.8293576189984559</v>
      </c>
      <c r="L123" s="74">
        <f t="shared" si="5"/>
        <v>4.7719438414942283</v>
      </c>
    </row>
    <row r="124" spans="1:12" x14ac:dyDescent="0.2">
      <c r="A124" s="116" t="s">
        <v>2830</v>
      </c>
      <c r="B124" s="59" t="s">
        <v>2831</v>
      </c>
      <c r="C124" s="59" t="s">
        <v>807</v>
      </c>
      <c r="D124" s="116" t="s">
        <v>209</v>
      </c>
      <c r="E124" s="116" t="s">
        <v>933</v>
      </c>
      <c r="F124" s="117">
        <v>0.85830189000000001</v>
      </c>
      <c r="G124" s="117">
        <v>0.47956930999999997</v>
      </c>
      <c r="H124" s="74">
        <f t="shared" si="3"/>
        <v>0.78973481434831605</v>
      </c>
      <c r="I124" s="117">
        <v>78.203239549999992</v>
      </c>
      <c r="J124" s="117">
        <v>0.13615060999999998</v>
      </c>
      <c r="K124" s="74" t="str">
        <f t="shared" si="4"/>
        <v/>
      </c>
      <c r="L124" s="74">
        <f t="shared" si="5"/>
        <v>91.11390812619554</v>
      </c>
    </row>
    <row r="125" spans="1:12" x14ac:dyDescent="0.2">
      <c r="A125" s="116" t="s">
        <v>1853</v>
      </c>
      <c r="B125" s="59" t="s">
        <v>1274</v>
      </c>
      <c r="C125" s="59" t="s">
        <v>886</v>
      </c>
      <c r="D125" s="116" t="s">
        <v>210</v>
      </c>
      <c r="E125" s="116" t="s">
        <v>211</v>
      </c>
      <c r="F125" s="117">
        <v>62.35409224</v>
      </c>
      <c r="G125" s="117">
        <v>48.401952030000004</v>
      </c>
      <c r="H125" s="74">
        <f t="shared" si="3"/>
        <v>0.28825573401156057</v>
      </c>
      <c r="I125" s="117">
        <v>77.831558819999998</v>
      </c>
      <c r="J125" s="117">
        <v>206.59483124000002</v>
      </c>
      <c r="K125" s="74">
        <f t="shared" si="4"/>
        <v>-0.62326473342605793</v>
      </c>
      <c r="L125" s="74">
        <f t="shared" si="5"/>
        <v>1.2482189383886377</v>
      </c>
    </row>
    <row r="126" spans="1:12" x14ac:dyDescent="0.2">
      <c r="A126" s="116" t="s">
        <v>2634</v>
      </c>
      <c r="B126" s="59" t="s">
        <v>28</v>
      </c>
      <c r="C126" s="59" t="s">
        <v>631</v>
      </c>
      <c r="D126" s="116" t="s">
        <v>209</v>
      </c>
      <c r="E126" s="116" t="s">
        <v>933</v>
      </c>
      <c r="F126" s="117">
        <v>15.769789892</v>
      </c>
      <c r="G126" s="117">
        <v>6.8592603639999998</v>
      </c>
      <c r="H126" s="74">
        <f t="shared" si="3"/>
        <v>1.2990510718569364</v>
      </c>
      <c r="I126" s="117">
        <v>76.949621010000001</v>
      </c>
      <c r="J126" s="117">
        <v>17.217844870448751</v>
      </c>
      <c r="K126" s="74">
        <f t="shared" si="4"/>
        <v>3.4691784360346869</v>
      </c>
      <c r="L126" s="74">
        <f t="shared" si="5"/>
        <v>4.8795590516419294</v>
      </c>
    </row>
    <row r="127" spans="1:12" x14ac:dyDescent="0.2">
      <c r="A127" s="116" t="s">
        <v>2270</v>
      </c>
      <c r="B127" s="59" t="s">
        <v>311</v>
      </c>
      <c r="C127" s="59" t="s">
        <v>805</v>
      </c>
      <c r="D127" s="116" t="s">
        <v>209</v>
      </c>
      <c r="E127" s="116" t="s">
        <v>933</v>
      </c>
      <c r="F127" s="117">
        <v>12.826857296</v>
      </c>
      <c r="G127" s="117">
        <v>20.248139510000001</v>
      </c>
      <c r="H127" s="74">
        <f t="shared" si="3"/>
        <v>-0.36651674640698884</v>
      </c>
      <c r="I127" s="117">
        <v>76.085577040000004</v>
      </c>
      <c r="J127" s="117">
        <v>72.560950819999988</v>
      </c>
      <c r="K127" s="74">
        <f t="shared" si="4"/>
        <v>4.8574697274067713E-2</v>
      </c>
      <c r="L127" s="74">
        <f t="shared" si="5"/>
        <v>5.9317395745664809</v>
      </c>
    </row>
    <row r="128" spans="1:12" x14ac:dyDescent="0.2">
      <c r="A128" s="116" t="s">
        <v>2065</v>
      </c>
      <c r="B128" s="59" t="s">
        <v>834</v>
      </c>
      <c r="C128" s="59" t="s">
        <v>810</v>
      </c>
      <c r="D128" s="116" t="s">
        <v>210</v>
      </c>
      <c r="E128" s="116" t="s">
        <v>211</v>
      </c>
      <c r="F128" s="117">
        <v>21.645785626999999</v>
      </c>
      <c r="G128" s="117">
        <v>23.157387944</v>
      </c>
      <c r="H128" s="74">
        <f t="shared" si="3"/>
        <v>-6.5275164913046746E-2</v>
      </c>
      <c r="I128" s="117">
        <v>73.804745870000005</v>
      </c>
      <c r="J128" s="117">
        <v>91.237519219999996</v>
      </c>
      <c r="K128" s="74">
        <f t="shared" si="4"/>
        <v>-0.19107022526516249</v>
      </c>
      <c r="L128" s="74">
        <f t="shared" si="5"/>
        <v>3.4096589119841978</v>
      </c>
    </row>
    <row r="129" spans="1:12" x14ac:dyDescent="0.2">
      <c r="A129" s="116" t="s">
        <v>2102</v>
      </c>
      <c r="B129" s="59" t="s">
        <v>246</v>
      </c>
      <c r="C129" s="59" t="s">
        <v>810</v>
      </c>
      <c r="D129" s="116" t="s">
        <v>210</v>
      </c>
      <c r="E129" s="116" t="s">
        <v>211</v>
      </c>
      <c r="F129" s="117">
        <v>17.020799718999999</v>
      </c>
      <c r="G129" s="117">
        <v>8.4607519080000007</v>
      </c>
      <c r="H129" s="74">
        <f t="shared" si="3"/>
        <v>1.0117360612957</v>
      </c>
      <c r="I129" s="117">
        <v>73.292087230000007</v>
      </c>
      <c r="J129" s="117">
        <v>22.978076949999998</v>
      </c>
      <c r="K129" s="74">
        <f t="shared" si="4"/>
        <v>2.1896527890250628</v>
      </c>
      <c r="L129" s="74">
        <f t="shared" si="5"/>
        <v>4.3060307647110978</v>
      </c>
    </row>
    <row r="130" spans="1:12" x14ac:dyDescent="0.2">
      <c r="A130" s="116" t="s">
        <v>1748</v>
      </c>
      <c r="B130" s="59" t="s">
        <v>1749</v>
      </c>
      <c r="C130" s="59" t="s">
        <v>810</v>
      </c>
      <c r="D130" s="116" t="s">
        <v>761</v>
      </c>
      <c r="E130" s="116" t="s">
        <v>211</v>
      </c>
      <c r="F130" s="117">
        <v>3.9092572000000003</v>
      </c>
      <c r="G130" s="117">
        <v>6.95191377</v>
      </c>
      <c r="H130" s="74">
        <f t="shared" si="3"/>
        <v>-0.43767179379153887</v>
      </c>
      <c r="I130" s="117">
        <v>73.089659359999999</v>
      </c>
      <c r="J130" s="117">
        <v>17.465769440000003</v>
      </c>
      <c r="K130" s="74">
        <f t="shared" si="4"/>
        <v>3.184737443780203</v>
      </c>
      <c r="L130" s="74">
        <f t="shared" si="5"/>
        <v>18.696559377060172</v>
      </c>
    </row>
    <row r="131" spans="1:12" x14ac:dyDescent="0.2">
      <c r="A131" s="116" t="s">
        <v>2736</v>
      </c>
      <c r="B131" s="116" t="s">
        <v>1468</v>
      </c>
      <c r="C131" s="116" t="s">
        <v>631</v>
      </c>
      <c r="D131" s="116" t="s">
        <v>210</v>
      </c>
      <c r="E131" s="116" t="s">
        <v>933</v>
      </c>
      <c r="F131" s="117">
        <v>13.558540517999999</v>
      </c>
      <c r="G131" s="117">
        <v>17.719613324000001</v>
      </c>
      <c r="H131" s="74">
        <f t="shared" si="3"/>
        <v>-0.2348286460836092</v>
      </c>
      <c r="I131" s="117">
        <v>72.404552909999992</v>
      </c>
      <c r="J131" s="117">
        <v>54.947327270000002</v>
      </c>
      <c r="K131" s="74">
        <f t="shared" si="4"/>
        <v>0.31770836740099706</v>
      </c>
      <c r="L131" s="74">
        <f t="shared" si="5"/>
        <v>5.3401435658858274</v>
      </c>
    </row>
    <row r="132" spans="1:12" x14ac:dyDescent="0.2">
      <c r="A132" s="116" t="s">
        <v>1571</v>
      </c>
      <c r="B132" s="59" t="s">
        <v>127</v>
      </c>
      <c r="C132" s="59" t="s">
        <v>631</v>
      </c>
      <c r="D132" s="116" t="s">
        <v>209</v>
      </c>
      <c r="E132" s="116" t="s">
        <v>933</v>
      </c>
      <c r="F132" s="117">
        <v>7.6627231500000006</v>
      </c>
      <c r="G132" s="117">
        <v>13.257813519999999</v>
      </c>
      <c r="H132" s="74">
        <f t="shared" si="3"/>
        <v>-0.42202210504466342</v>
      </c>
      <c r="I132" s="117">
        <v>71.305635325617999</v>
      </c>
      <c r="J132" s="117">
        <v>41.757003040000001</v>
      </c>
      <c r="K132" s="74">
        <f t="shared" si="4"/>
        <v>0.7076329749362682</v>
      </c>
      <c r="L132" s="74">
        <f t="shared" si="5"/>
        <v>9.3055215397698401</v>
      </c>
    </row>
    <row r="133" spans="1:12" x14ac:dyDescent="0.2">
      <c r="A133" s="116" t="s">
        <v>2087</v>
      </c>
      <c r="B133" s="59" t="s">
        <v>840</v>
      </c>
      <c r="C133" s="59" t="s">
        <v>810</v>
      </c>
      <c r="D133" s="116" t="s">
        <v>210</v>
      </c>
      <c r="E133" s="116" t="s">
        <v>211</v>
      </c>
      <c r="F133" s="117">
        <v>16.122952806000001</v>
      </c>
      <c r="G133" s="117">
        <v>13.786262821000001</v>
      </c>
      <c r="H133" s="74">
        <f t="shared" si="3"/>
        <v>0.1694940837367922</v>
      </c>
      <c r="I133" s="117">
        <v>70.248136049999999</v>
      </c>
      <c r="J133" s="117">
        <v>42.722358440000001</v>
      </c>
      <c r="K133" s="74">
        <f t="shared" si="4"/>
        <v>0.64429443071729442</v>
      </c>
      <c r="L133" s="74">
        <f t="shared" si="5"/>
        <v>4.357026711872396</v>
      </c>
    </row>
    <row r="134" spans="1:12" x14ac:dyDescent="0.2">
      <c r="A134" s="116" t="s">
        <v>1632</v>
      </c>
      <c r="B134" s="59" t="s">
        <v>1459</v>
      </c>
      <c r="C134" s="59" t="s">
        <v>810</v>
      </c>
      <c r="D134" s="116" t="s">
        <v>761</v>
      </c>
      <c r="E134" s="116" t="s">
        <v>211</v>
      </c>
      <c r="F134" s="117">
        <v>35.424824890000004</v>
      </c>
      <c r="G134" s="117">
        <v>14.623758650000001</v>
      </c>
      <c r="H134" s="74">
        <f t="shared" si="3"/>
        <v>1.4224158602344001</v>
      </c>
      <c r="I134" s="117">
        <v>69.99357148</v>
      </c>
      <c r="J134" s="117">
        <v>46.598553609999996</v>
      </c>
      <c r="K134" s="74">
        <f t="shared" si="4"/>
        <v>0.5020545930631517</v>
      </c>
      <c r="L134" s="74">
        <f t="shared" si="5"/>
        <v>1.9758339440587702</v>
      </c>
    </row>
    <row r="135" spans="1:12" x14ac:dyDescent="0.2">
      <c r="A135" s="116" t="s">
        <v>2608</v>
      </c>
      <c r="B135" s="59" t="s">
        <v>300</v>
      </c>
      <c r="C135" s="59" t="s">
        <v>631</v>
      </c>
      <c r="D135" s="116" t="s">
        <v>210</v>
      </c>
      <c r="E135" s="116" t="s">
        <v>933</v>
      </c>
      <c r="F135" s="117">
        <v>9.0585602509999994</v>
      </c>
      <c r="G135" s="117">
        <v>44.414042556999995</v>
      </c>
      <c r="H135" s="74">
        <f t="shared" ref="H135:H198" si="6">IF(ISERROR(F135/G135-1),"",IF((F135/G135-1)&gt;10000%,"",F135/G135-1))</f>
        <v>-0.79604287902020077</v>
      </c>
      <c r="I135" s="117">
        <v>68.760338398393003</v>
      </c>
      <c r="J135" s="117">
        <v>183.5998539</v>
      </c>
      <c r="K135" s="74">
        <f t="shared" ref="K135:K198" si="7">IF(ISERROR(I135/J135-1),"",IF((I135/J135-1)&gt;10000%,"",I135/J135-1))</f>
        <v>-0.625488054931437</v>
      </c>
      <c r="L135" s="74">
        <f t="shared" ref="L135:L198" si="8">IF(ISERROR(I135/F135),"",IF(I135/F135&gt;10000%,"",I135/F135))</f>
        <v>7.5906475745748185</v>
      </c>
    </row>
    <row r="136" spans="1:12" x14ac:dyDescent="0.2">
      <c r="A136" s="116" t="s">
        <v>2620</v>
      </c>
      <c r="B136" s="59" t="s">
        <v>1915</v>
      </c>
      <c r="C136" s="59" t="s">
        <v>1788</v>
      </c>
      <c r="D136" s="116" t="s">
        <v>209</v>
      </c>
      <c r="E136" s="116" t="s">
        <v>211</v>
      </c>
      <c r="F136" s="117">
        <v>4.4415849999999999</v>
      </c>
      <c r="G136" s="117">
        <v>2.96895935</v>
      </c>
      <c r="H136" s="74">
        <f t="shared" si="6"/>
        <v>0.49600734681665481</v>
      </c>
      <c r="I136" s="117">
        <v>68.588890280000001</v>
      </c>
      <c r="J136" s="117">
        <v>3.9103780499999998</v>
      </c>
      <c r="K136" s="74">
        <f t="shared" si="7"/>
        <v>16.540219744226523</v>
      </c>
      <c r="L136" s="74">
        <f t="shared" si="8"/>
        <v>15.442435589997716</v>
      </c>
    </row>
    <row r="137" spans="1:12" x14ac:dyDescent="0.2">
      <c r="A137" s="116" t="s">
        <v>2613</v>
      </c>
      <c r="B137" s="116" t="s">
        <v>2244</v>
      </c>
      <c r="C137" s="59" t="s">
        <v>1788</v>
      </c>
      <c r="D137" s="116" t="s">
        <v>761</v>
      </c>
      <c r="E137" s="116" t="s">
        <v>933</v>
      </c>
      <c r="F137" s="117">
        <v>0.80756806000000003</v>
      </c>
      <c r="G137" s="117">
        <v>1.7100607400000001</v>
      </c>
      <c r="H137" s="74">
        <f t="shared" si="6"/>
        <v>-0.52775475098036573</v>
      </c>
      <c r="I137" s="117">
        <v>66.149082500000006</v>
      </c>
      <c r="J137" s="117">
        <v>1.8045228600000001</v>
      </c>
      <c r="K137" s="74">
        <f t="shared" si="7"/>
        <v>35.657381275845964</v>
      </c>
      <c r="L137" s="74">
        <f t="shared" si="8"/>
        <v>81.911464527212729</v>
      </c>
    </row>
    <row r="138" spans="1:12" x14ac:dyDescent="0.2">
      <c r="A138" s="116" t="s">
        <v>2092</v>
      </c>
      <c r="B138" s="116" t="s">
        <v>837</v>
      </c>
      <c r="C138" s="59" t="s">
        <v>810</v>
      </c>
      <c r="D138" s="116" t="s">
        <v>210</v>
      </c>
      <c r="E138" s="116" t="s">
        <v>211</v>
      </c>
      <c r="F138" s="117">
        <v>10.102779585999999</v>
      </c>
      <c r="G138" s="117">
        <v>3.3165891889999997</v>
      </c>
      <c r="H138" s="74">
        <f t="shared" si="6"/>
        <v>2.0461353548119523</v>
      </c>
      <c r="I138" s="117">
        <v>65.436250670000007</v>
      </c>
      <c r="J138" s="117">
        <v>5.1869645599999998</v>
      </c>
      <c r="K138" s="74">
        <f t="shared" si="7"/>
        <v>11.615519137073111</v>
      </c>
      <c r="L138" s="74">
        <f t="shared" si="8"/>
        <v>6.4770541723664614</v>
      </c>
    </row>
    <row r="139" spans="1:12" x14ac:dyDescent="0.2">
      <c r="A139" s="116" t="s">
        <v>2031</v>
      </c>
      <c r="B139" s="59" t="s">
        <v>835</v>
      </c>
      <c r="C139" s="59" t="s">
        <v>810</v>
      </c>
      <c r="D139" s="116" t="s">
        <v>210</v>
      </c>
      <c r="E139" s="116" t="s">
        <v>211</v>
      </c>
      <c r="F139" s="117">
        <v>6.1525122520000002</v>
      </c>
      <c r="G139" s="117">
        <v>10.182431914999999</v>
      </c>
      <c r="H139" s="74">
        <f t="shared" si="6"/>
        <v>-0.3957718251043173</v>
      </c>
      <c r="I139" s="117">
        <v>64.777474807068998</v>
      </c>
      <c r="J139" s="117">
        <v>32.137590609999997</v>
      </c>
      <c r="K139" s="74">
        <f t="shared" si="7"/>
        <v>1.0156294724506418</v>
      </c>
      <c r="L139" s="74">
        <f t="shared" si="8"/>
        <v>10.528621830214439</v>
      </c>
    </row>
    <row r="140" spans="1:12" x14ac:dyDescent="0.2">
      <c r="A140" s="116" t="s">
        <v>1769</v>
      </c>
      <c r="B140" s="59" t="s">
        <v>36</v>
      </c>
      <c r="C140" s="59" t="s">
        <v>1752</v>
      </c>
      <c r="D140" s="116" t="s">
        <v>210</v>
      </c>
      <c r="E140" s="116" t="s">
        <v>211</v>
      </c>
      <c r="F140" s="117">
        <v>18.261176387999999</v>
      </c>
      <c r="G140" s="117">
        <v>64.600500210999996</v>
      </c>
      <c r="H140" s="74">
        <f t="shared" si="6"/>
        <v>-0.71732143979760488</v>
      </c>
      <c r="I140" s="117">
        <v>64.481803119999995</v>
      </c>
      <c r="J140" s="117">
        <v>282.81731554871351</v>
      </c>
      <c r="K140" s="74">
        <f t="shared" si="7"/>
        <v>-0.77200192642061405</v>
      </c>
      <c r="L140" s="74">
        <f t="shared" si="8"/>
        <v>3.5310870313028158</v>
      </c>
    </row>
    <row r="141" spans="1:12" x14ac:dyDescent="0.2">
      <c r="A141" s="116" t="s">
        <v>2340</v>
      </c>
      <c r="B141" s="59" t="s">
        <v>342</v>
      </c>
      <c r="C141" s="59" t="s">
        <v>808</v>
      </c>
      <c r="D141" s="116" t="s">
        <v>209</v>
      </c>
      <c r="E141" s="116" t="s">
        <v>933</v>
      </c>
      <c r="F141" s="117">
        <v>3.4644223950000002</v>
      </c>
      <c r="G141" s="117">
        <v>6.8106668959999999</v>
      </c>
      <c r="H141" s="74">
        <f t="shared" si="6"/>
        <v>-0.49132405858305828</v>
      </c>
      <c r="I141" s="117">
        <v>64.218595870000001</v>
      </c>
      <c r="J141" s="117">
        <v>17.150908019999999</v>
      </c>
      <c r="K141" s="74">
        <f t="shared" si="7"/>
        <v>2.7443262942762843</v>
      </c>
      <c r="L141" s="74">
        <f t="shared" si="8"/>
        <v>18.536595295851619</v>
      </c>
    </row>
    <row r="142" spans="1:12" x14ac:dyDescent="0.2">
      <c r="A142" s="116" t="s">
        <v>2621</v>
      </c>
      <c r="B142" s="59" t="s">
        <v>138</v>
      </c>
      <c r="C142" s="59" t="s">
        <v>631</v>
      </c>
      <c r="D142" s="116" t="s">
        <v>209</v>
      </c>
      <c r="E142" s="116" t="s">
        <v>933</v>
      </c>
      <c r="F142" s="117">
        <v>19.665490024999997</v>
      </c>
      <c r="G142" s="117">
        <v>22.071829478000002</v>
      </c>
      <c r="H142" s="74">
        <f t="shared" si="6"/>
        <v>-0.10902310818405481</v>
      </c>
      <c r="I142" s="117">
        <v>63.891784460000004</v>
      </c>
      <c r="J142" s="117">
        <v>84.924404390000007</v>
      </c>
      <c r="K142" s="74">
        <f t="shared" si="7"/>
        <v>-0.24766284887217449</v>
      </c>
      <c r="L142" s="74">
        <f t="shared" si="8"/>
        <v>3.2489291840059304</v>
      </c>
    </row>
    <row r="143" spans="1:12" x14ac:dyDescent="0.2">
      <c r="A143" s="116" t="s">
        <v>1624</v>
      </c>
      <c r="B143" s="116" t="s">
        <v>482</v>
      </c>
      <c r="C143" s="116" t="s">
        <v>810</v>
      </c>
      <c r="D143" s="116" t="s">
        <v>761</v>
      </c>
      <c r="E143" s="116" t="s">
        <v>211</v>
      </c>
      <c r="F143" s="117">
        <v>15.125621791999999</v>
      </c>
      <c r="G143" s="117">
        <v>14.400242852</v>
      </c>
      <c r="H143" s="74">
        <f t="shared" si="6"/>
        <v>5.0372687978609498E-2</v>
      </c>
      <c r="I143" s="117">
        <v>62.943248934198998</v>
      </c>
      <c r="J143" s="117">
        <v>45.748480189999995</v>
      </c>
      <c r="K143" s="74">
        <f t="shared" si="7"/>
        <v>0.37585442560685434</v>
      </c>
      <c r="L143" s="74">
        <f t="shared" si="8"/>
        <v>4.1613660449641765</v>
      </c>
    </row>
    <row r="144" spans="1:12" x14ac:dyDescent="0.2">
      <c r="A144" s="116" t="s">
        <v>2094</v>
      </c>
      <c r="B144" s="59" t="s">
        <v>497</v>
      </c>
      <c r="C144" s="59" t="s">
        <v>810</v>
      </c>
      <c r="D144" s="116" t="s">
        <v>210</v>
      </c>
      <c r="E144" s="116" t="s">
        <v>933</v>
      </c>
      <c r="F144" s="117">
        <v>37.798704604000001</v>
      </c>
      <c r="G144" s="117">
        <v>19.905780750000002</v>
      </c>
      <c r="H144" s="74">
        <f t="shared" si="6"/>
        <v>0.89888078637659041</v>
      </c>
      <c r="I144" s="117">
        <v>62.888773700000002</v>
      </c>
      <c r="J144" s="117">
        <v>70.495738150000008</v>
      </c>
      <c r="K144" s="74">
        <f t="shared" si="7"/>
        <v>-0.10790672811757773</v>
      </c>
      <c r="L144" s="74">
        <f t="shared" si="8"/>
        <v>1.6637811892988754</v>
      </c>
    </row>
    <row r="145" spans="1:12" x14ac:dyDescent="0.2">
      <c r="A145" s="116" t="s">
        <v>2024</v>
      </c>
      <c r="B145" s="59" t="s">
        <v>336</v>
      </c>
      <c r="C145" s="59" t="s">
        <v>631</v>
      </c>
      <c r="D145" s="116" t="s">
        <v>210</v>
      </c>
      <c r="E145" s="116" t="s">
        <v>211</v>
      </c>
      <c r="F145" s="117">
        <v>27.38637121</v>
      </c>
      <c r="G145" s="117">
        <v>32.251272432999997</v>
      </c>
      <c r="H145" s="74">
        <f t="shared" si="6"/>
        <v>-0.15084369874418213</v>
      </c>
      <c r="I145" s="117">
        <v>61.905028710000003</v>
      </c>
      <c r="J145" s="117">
        <v>127.61798926</v>
      </c>
      <c r="K145" s="74">
        <f t="shared" si="7"/>
        <v>-0.51491925966738905</v>
      </c>
      <c r="L145" s="74">
        <f t="shared" si="8"/>
        <v>2.2604319584843604</v>
      </c>
    </row>
    <row r="146" spans="1:12" x14ac:dyDescent="0.2">
      <c r="A146" s="116" t="s">
        <v>1781</v>
      </c>
      <c r="B146" s="59" t="s">
        <v>1782</v>
      </c>
      <c r="C146" s="59" t="s">
        <v>147</v>
      </c>
      <c r="D146" s="116" t="s">
        <v>761</v>
      </c>
      <c r="E146" s="116" t="s">
        <v>211</v>
      </c>
      <c r="F146" s="117">
        <v>1.1336582800000001</v>
      </c>
      <c r="G146" s="117">
        <v>0.42626092999999998</v>
      </c>
      <c r="H146" s="74">
        <f t="shared" si="6"/>
        <v>1.6595406714849523</v>
      </c>
      <c r="I146" s="117">
        <v>61.487582470550002</v>
      </c>
      <c r="J146" s="117">
        <v>8.8333210000000009E-2</v>
      </c>
      <c r="K146" s="74" t="str">
        <f t="shared" si="7"/>
        <v/>
      </c>
      <c r="L146" s="74">
        <f t="shared" si="8"/>
        <v>54.23819819015479</v>
      </c>
    </row>
    <row r="147" spans="1:12" x14ac:dyDescent="0.2">
      <c r="A147" s="116" t="s">
        <v>1636</v>
      </c>
      <c r="B147" s="59" t="s">
        <v>353</v>
      </c>
      <c r="C147" s="59" t="s">
        <v>810</v>
      </c>
      <c r="D147" s="116" t="s">
        <v>210</v>
      </c>
      <c r="E147" s="116" t="s">
        <v>211</v>
      </c>
      <c r="F147" s="117">
        <v>18.917695143</v>
      </c>
      <c r="G147" s="117">
        <v>19.723069500000001</v>
      </c>
      <c r="H147" s="74">
        <f t="shared" si="6"/>
        <v>-4.0834128632969757E-2</v>
      </c>
      <c r="I147" s="117">
        <v>61.24389206</v>
      </c>
      <c r="J147" s="117">
        <v>66.240769037142002</v>
      </c>
      <c r="K147" s="74">
        <f t="shared" si="7"/>
        <v>-7.5435068912623748E-2</v>
      </c>
      <c r="L147" s="74">
        <f t="shared" si="8"/>
        <v>3.23738656305928</v>
      </c>
    </row>
    <row r="148" spans="1:12" x14ac:dyDescent="0.2">
      <c r="A148" s="116" t="s">
        <v>1549</v>
      </c>
      <c r="B148" s="59" t="s">
        <v>132</v>
      </c>
      <c r="C148" s="59" t="s">
        <v>631</v>
      </c>
      <c r="D148" s="116" t="s">
        <v>209</v>
      </c>
      <c r="E148" s="116" t="s">
        <v>933</v>
      </c>
      <c r="F148" s="117">
        <v>15.272028730000001</v>
      </c>
      <c r="G148" s="117">
        <v>5.1853201530000002</v>
      </c>
      <c r="H148" s="74">
        <f t="shared" si="6"/>
        <v>1.9452431632720444</v>
      </c>
      <c r="I148" s="117">
        <v>60.973255020000003</v>
      </c>
      <c r="J148" s="117">
        <v>10.487804259999999</v>
      </c>
      <c r="K148" s="74">
        <f t="shared" si="7"/>
        <v>4.8137293096276768</v>
      </c>
      <c r="L148" s="74">
        <f t="shared" si="8"/>
        <v>3.9924790673177317</v>
      </c>
    </row>
    <row r="149" spans="1:12" x14ac:dyDescent="0.2">
      <c r="A149" s="116" t="s">
        <v>1662</v>
      </c>
      <c r="B149" s="59" t="s">
        <v>19</v>
      </c>
      <c r="C149" s="59" t="s">
        <v>810</v>
      </c>
      <c r="D149" s="116" t="s">
        <v>761</v>
      </c>
      <c r="E149" s="116" t="s">
        <v>211</v>
      </c>
      <c r="F149" s="117">
        <v>11.064594404999999</v>
      </c>
      <c r="G149" s="117">
        <v>17.001029952</v>
      </c>
      <c r="H149" s="74">
        <f t="shared" si="6"/>
        <v>-0.34918093572922848</v>
      </c>
      <c r="I149" s="117">
        <v>59.864000490812003</v>
      </c>
      <c r="J149" s="117">
        <v>53.505458359999999</v>
      </c>
      <c r="K149" s="74">
        <f t="shared" si="7"/>
        <v>0.11883913016929815</v>
      </c>
      <c r="L149" s="74">
        <f t="shared" si="8"/>
        <v>5.4104107479764423</v>
      </c>
    </row>
    <row r="150" spans="1:12" x14ac:dyDescent="0.2">
      <c r="A150" s="116" t="s">
        <v>2124</v>
      </c>
      <c r="B150" s="59" t="s">
        <v>286</v>
      </c>
      <c r="C150" s="59" t="s">
        <v>807</v>
      </c>
      <c r="D150" s="116" t="s">
        <v>209</v>
      </c>
      <c r="E150" s="116" t="s">
        <v>933</v>
      </c>
      <c r="F150" s="117">
        <v>6.80798697</v>
      </c>
      <c r="G150" s="117">
        <v>2.7290763099999999</v>
      </c>
      <c r="H150" s="74">
        <f t="shared" si="6"/>
        <v>1.4946121678803479</v>
      </c>
      <c r="I150" s="117">
        <v>59.750967898638002</v>
      </c>
      <c r="J150" s="117">
        <v>3.5453029651835553</v>
      </c>
      <c r="K150" s="74">
        <f t="shared" si="7"/>
        <v>15.853557646671938</v>
      </c>
      <c r="L150" s="74">
        <f t="shared" si="8"/>
        <v>8.7765984514858726</v>
      </c>
    </row>
    <row r="151" spans="1:12" x14ac:dyDescent="0.2">
      <c r="A151" s="116" t="s">
        <v>1519</v>
      </c>
      <c r="B151" s="116" t="s">
        <v>1280</v>
      </c>
      <c r="C151" s="59" t="s">
        <v>147</v>
      </c>
      <c r="D151" s="116" t="s">
        <v>210</v>
      </c>
      <c r="E151" s="116" t="s">
        <v>211</v>
      </c>
      <c r="F151" s="117">
        <v>46.857753219999999</v>
      </c>
      <c r="G151" s="117">
        <v>41.088721790000001</v>
      </c>
      <c r="H151" s="74">
        <f t="shared" si="6"/>
        <v>0.14040425641578458</v>
      </c>
      <c r="I151" s="117">
        <v>59.725304430000001</v>
      </c>
      <c r="J151" s="117">
        <v>162.615387286242</v>
      </c>
      <c r="K151" s="74">
        <f t="shared" si="7"/>
        <v>-0.6327204612877797</v>
      </c>
      <c r="L151" s="74">
        <f t="shared" si="8"/>
        <v>1.2746087963199189</v>
      </c>
    </row>
    <row r="152" spans="1:12" x14ac:dyDescent="0.2">
      <c r="A152" s="116" t="s">
        <v>2516</v>
      </c>
      <c r="B152" s="59" t="s">
        <v>531</v>
      </c>
      <c r="C152" s="59" t="s">
        <v>809</v>
      </c>
      <c r="D152" s="116" t="s">
        <v>209</v>
      </c>
      <c r="E152" s="116" t="s">
        <v>933</v>
      </c>
      <c r="F152" s="117">
        <v>76.731499494000005</v>
      </c>
      <c r="G152" s="117">
        <v>55.136364727</v>
      </c>
      <c r="H152" s="74">
        <f t="shared" si="6"/>
        <v>0.39166772916432357</v>
      </c>
      <c r="I152" s="117">
        <v>59.57027892</v>
      </c>
      <c r="J152" s="117">
        <v>236.91966133944248</v>
      </c>
      <c r="K152" s="74">
        <f t="shared" si="7"/>
        <v>-0.74856337974140641</v>
      </c>
      <c r="L152" s="74">
        <f t="shared" si="8"/>
        <v>0.77634712357808255</v>
      </c>
    </row>
    <row r="153" spans="1:12" x14ac:dyDescent="0.2">
      <c r="A153" s="116" t="s">
        <v>2399</v>
      </c>
      <c r="B153" s="59" t="s">
        <v>216</v>
      </c>
      <c r="C153" s="59" t="s">
        <v>811</v>
      </c>
      <c r="D153" s="116" t="s">
        <v>209</v>
      </c>
      <c r="E153" s="116" t="s">
        <v>933</v>
      </c>
      <c r="F153" s="117">
        <v>24.122350117</v>
      </c>
      <c r="G153" s="117">
        <v>14.000926780999999</v>
      </c>
      <c r="H153" s="74">
        <f t="shared" si="6"/>
        <v>0.7229109539902252</v>
      </c>
      <c r="I153" s="117">
        <v>59.020131490000004</v>
      </c>
      <c r="J153" s="117">
        <v>45.359459051229798</v>
      </c>
      <c r="K153" s="74">
        <f t="shared" si="7"/>
        <v>0.30116480056214057</v>
      </c>
      <c r="L153" s="74">
        <f t="shared" si="8"/>
        <v>2.4466990655444523</v>
      </c>
    </row>
    <row r="154" spans="1:12" x14ac:dyDescent="0.2">
      <c r="A154" s="116" t="s">
        <v>1692</v>
      </c>
      <c r="B154" s="59" t="s">
        <v>6</v>
      </c>
      <c r="C154" s="59" t="s">
        <v>810</v>
      </c>
      <c r="D154" s="116" t="s">
        <v>761</v>
      </c>
      <c r="E154" s="116" t="s">
        <v>933</v>
      </c>
      <c r="F154" s="117">
        <v>4.8263327</v>
      </c>
      <c r="G154" s="117">
        <v>3.4483203750000002</v>
      </c>
      <c r="H154" s="74">
        <f t="shared" si="6"/>
        <v>0.39961841567577649</v>
      </c>
      <c r="I154" s="117">
        <v>55.404288549999997</v>
      </c>
      <c r="J154" s="117">
        <v>5.6757860899999999</v>
      </c>
      <c r="K154" s="74">
        <f t="shared" si="7"/>
        <v>8.7615180825111043</v>
      </c>
      <c r="L154" s="74">
        <f t="shared" si="8"/>
        <v>11.479583359431478</v>
      </c>
    </row>
    <row r="155" spans="1:12" x14ac:dyDescent="0.2">
      <c r="A155" s="116" t="s">
        <v>1663</v>
      </c>
      <c r="B155" s="59" t="s">
        <v>582</v>
      </c>
      <c r="C155" s="59" t="s">
        <v>810</v>
      </c>
      <c r="D155" s="116" t="s">
        <v>210</v>
      </c>
      <c r="E155" s="116" t="s">
        <v>211</v>
      </c>
      <c r="F155" s="117">
        <v>6.2331849960000003</v>
      </c>
      <c r="G155" s="117">
        <v>4.0587181819999998</v>
      </c>
      <c r="H155" s="74">
        <f t="shared" si="6"/>
        <v>0.53575210608204782</v>
      </c>
      <c r="I155" s="117">
        <v>55.351427139999998</v>
      </c>
      <c r="J155" s="117">
        <v>6.8469712558608</v>
      </c>
      <c r="K155" s="74">
        <f t="shared" si="7"/>
        <v>7.0840747056767412</v>
      </c>
      <c r="L155" s="74">
        <f t="shared" si="8"/>
        <v>8.8801194213745411</v>
      </c>
    </row>
    <row r="156" spans="1:12" x14ac:dyDescent="0.2">
      <c r="A156" s="116" t="s">
        <v>2088</v>
      </c>
      <c r="B156" s="59" t="s">
        <v>866</v>
      </c>
      <c r="C156" s="59" t="s">
        <v>631</v>
      </c>
      <c r="D156" s="116" t="s">
        <v>209</v>
      </c>
      <c r="E156" s="116" t="s">
        <v>933</v>
      </c>
      <c r="F156" s="117">
        <v>112.664480693</v>
      </c>
      <c r="G156" s="117">
        <v>52.898265359</v>
      </c>
      <c r="H156" s="74">
        <f t="shared" si="6"/>
        <v>1.1298331793753515</v>
      </c>
      <c r="I156" s="117">
        <v>55.261077210000003</v>
      </c>
      <c r="J156" s="117">
        <v>229.24504291</v>
      </c>
      <c r="K156" s="74">
        <f t="shared" si="7"/>
        <v>-0.75894319672728927</v>
      </c>
      <c r="L156" s="74">
        <f t="shared" si="8"/>
        <v>0.49049245041639328</v>
      </c>
    </row>
    <row r="157" spans="1:12" x14ac:dyDescent="0.2">
      <c r="A157" s="116" t="s">
        <v>2718</v>
      </c>
      <c r="B157" s="59" t="s">
        <v>1104</v>
      </c>
      <c r="C157" s="59" t="s">
        <v>805</v>
      </c>
      <c r="D157" s="116" t="s">
        <v>209</v>
      </c>
      <c r="E157" s="116" t="s">
        <v>2801</v>
      </c>
      <c r="F157" s="117">
        <v>14.240671546</v>
      </c>
      <c r="G157" s="117">
        <v>9.0897735720000004</v>
      </c>
      <c r="H157" s="74">
        <f t="shared" si="6"/>
        <v>0.56666955817983711</v>
      </c>
      <c r="I157" s="117">
        <v>54.441166509999995</v>
      </c>
      <c r="J157" s="117">
        <v>25.215940460000002</v>
      </c>
      <c r="K157" s="74">
        <f t="shared" si="7"/>
        <v>1.158998059039674</v>
      </c>
      <c r="L157" s="74">
        <f t="shared" si="8"/>
        <v>3.8229353394006012</v>
      </c>
    </row>
    <row r="158" spans="1:12" x14ac:dyDescent="0.2">
      <c r="A158" s="116" t="s">
        <v>2117</v>
      </c>
      <c r="B158" s="59" t="s">
        <v>839</v>
      </c>
      <c r="C158" s="59" t="s">
        <v>810</v>
      </c>
      <c r="D158" s="116" t="s">
        <v>210</v>
      </c>
      <c r="E158" s="116" t="s">
        <v>211</v>
      </c>
      <c r="F158" s="117">
        <v>41.275528766000001</v>
      </c>
      <c r="G158" s="117">
        <v>25.062918545999999</v>
      </c>
      <c r="H158" s="74">
        <f t="shared" si="6"/>
        <v>0.64687638792919055</v>
      </c>
      <c r="I158" s="117">
        <v>53.974845340000002</v>
      </c>
      <c r="J158" s="117">
        <v>101.33566863999999</v>
      </c>
      <c r="K158" s="74">
        <f t="shared" si="7"/>
        <v>-0.46736577491042841</v>
      </c>
      <c r="L158" s="74">
        <f t="shared" si="8"/>
        <v>1.3076718083006327</v>
      </c>
    </row>
    <row r="159" spans="1:12" x14ac:dyDescent="0.2">
      <c r="A159" s="116" t="s">
        <v>2517</v>
      </c>
      <c r="B159" s="116" t="s">
        <v>532</v>
      </c>
      <c r="C159" s="116" t="s">
        <v>809</v>
      </c>
      <c r="D159" s="116" t="s">
        <v>209</v>
      </c>
      <c r="E159" s="116" t="s">
        <v>933</v>
      </c>
      <c r="F159" s="117">
        <v>55.273878221000004</v>
      </c>
      <c r="G159" s="117">
        <v>37.012152450000002</v>
      </c>
      <c r="H159" s="74">
        <f t="shared" si="6"/>
        <v>0.49339810203337686</v>
      </c>
      <c r="I159" s="117">
        <v>53.838370470000001</v>
      </c>
      <c r="J159" s="117">
        <v>140.23374219999999</v>
      </c>
      <c r="K159" s="74">
        <f t="shared" si="7"/>
        <v>-0.6160811968262514</v>
      </c>
      <c r="L159" s="74">
        <f t="shared" si="8"/>
        <v>0.97402918345514944</v>
      </c>
    </row>
    <row r="160" spans="1:12" x14ac:dyDescent="0.2">
      <c r="A160" s="116" t="s">
        <v>2201</v>
      </c>
      <c r="B160" s="59" t="s">
        <v>1348</v>
      </c>
      <c r="C160" s="59" t="s">
        <v>807</v>
      </c>
      <c r="D160" s="116" t="s">
        <v>209</v>
      </c>
      <c r="E160" s="116" t="s">
        <v>933</v>
      </c>
      <c r="F160" s="117">
        <v>1.3607853600000002</v>
      </c>
      <c r="G160" s="117">
        <v>2.92707988</v>
      </c>
      <c r="H160" s="74">
        <f t="shared" si="6"/>
        <v>-0.53510480896066281</v>
      </c>
      <c r="I160" s="117">
        <v>53.754405590000005</v>
      </c>
      <c r="J160" s="117">
        <v>3.8650275299999999</v>
      </c>
      <c r="K160" s="74">
        <f t="shared" si="7"/>
        <v>12.907897207138394</v>
      </c>
      <c r="L160" s="74">
        <f t="shared" si="8"/>
        <v>39.502486703707625</v>
      </c>
    </row>
    <row r="161" spans="1:12" x14ac:dyDescent="0.2">
      <c r="A161" s="116" t="s">
        <v>2050</v>
      </c>
      <c r="B161" s="59" t="s">
        <v>399</v>
      </c>
      <c r="C161" s="59" t="s">
        <v>810</v>
      </c>
      <c r="D161" s="116" t="s">
        <v>210</v>
      </c>
      <c r="E161" s="116" t="s">
        <v>211</v>
      </c>
      <c r="F161" s="117">
        <v>11.018086898</v>
      </c>
      <c r="G161" s="117">
        <v>7.3944033229999997</v>
      </c>
      <c r="H161" s="74">
        <f t="shared" si="6"/>
        <v>0.49005760393521891</v>
      </c>
      <c r="I161" s="117">
        <v>53.601214329999998</v>
      </c>
      <c r="J161" s="117">
        <v>19.836070149999998</v>
      </c>
      <c r="K161" s="74">
        <f t="shared" si="7"/>
        <v>1.7022093552134372</v>
      </c>
      <c r="L161" s="74">
        <f t="shared" si="8"/>
        <v>4.864838590057742</v>
      </c>
    </row>
    <row r="162" spans="1:12" x14ac:dyDescent="0.2">
      <c r="A162" s="116" t="s">
        <v>2042</v>
      </c>
      <c r="B162" s="59" t="s">
        <v>391</v>
      </c>
      <c r="C162" s="59" t="s">
        <v>810</v>
      </c>
      <c r="D162" s="116" t="s">
        <v>210</v>
      </c>
      <c r="E162" s="116" t="s">
        <v>211</v>
      </c>
      <c r="F162" s="117">
        <v>24.791799695999998</v>
      </c>
      <c r="G162" s="117">
        <v>25.129918374000003</v>
      </c>
      <c r="H162" s="74">
        <f t="shared" si="6"/>
        <v>-1.3454825955576122E-2</v>
      </c>
      <c r="I162" s="117">
        <v>53.132405270000007</v>
      </c>
      <c r="J162" s="117">
        <v>101.5481264</v>
      </c>
      <c r="K162" s="74">
        <f t="shared" si="7"/>
        <v>-0.47677611440401713</v>
      </c>
      <c r="L162" s="74">
        <f t="shared" si="8"/>
        <v>2.1431443429487125</v>
      </c>
    </row>
    <row r="163" spans="1:12" x14ac:dyDescent="0.2">
      <c r="A163" s="116" t="s">
        <v>2420</v>
      </c>
      <c r="B163" s="59" t="s">
        <v>243</v>
      </c>
      <c r="C163" s="59" t="s">
        <v>811</v>
      </c>
      <c r="D163" s="116" t="s">
        <v>209</v>
      </c>
      <c r="E163" s="116" t="s">
        <v>211</v>
      </c>
      <c r="F163" s="117">
        <v>18.821616629999998</v>
      </c>
      <c r="G163" s="117">
        <v>13.380501449999999</v>
      </c>
      <c r="H163" s="74">
        <f t="shared" si="6"/>
        <v>0.40664508728108983</v>
      </c>
      <c r="I163" s="117">
        <v>53.022518609999999</v>
      </c>
      <c r="J163" s="117">
        <v>41.963455400000001</v>
      </c>
      <c r="K163" s="74">
        <f t="shared" si="7"/>
        <v>0.26354033776732311</v>
      </c>
      <c r="L163" s="74">
        <f t="shared" si="8"/>
        <v>2.8171075658552507</v>
      </c>
    </row>
    <row r="164" spans="1:12" x14ac:dyDescent="0.2">
      <c r="A164" s="116" t="s">
        <v>1643</v>
      </c>
      <c r="B164" s="59" t="s">
        <v>350</v>
      </c>
      <c r="C164" s="59" t="s">
        <v>810</v>
      </c>
      <c r="D164" s="116" t="s">
        <v>210</v>
      </c>
      <c r="E164" s="116" t="s">
        <v>211</v>
      </c>
      <c r="F164" s="117">
        <v>8.4834167970000003</v>
      </c>
      <c r="G164" s="117">
        <v>15.368421545</v>
      </c>
      <c r="H164" s="74">
        <f t="shared" si="6"/>
        <v>-0.44799686993489485</v>
      </c>
      <c r="I164" s="117">
        <v>52.712479803571</v>
      </c>
      <c r="J164" s="117">
        <v>50.205021080000002</v>
      </c>
      <c r="K164" s="74">
        <f t="shared" si="7"/>
        <v>4.994438145091995E-2</v>
      </c>
      <c r="L164" s="74">
        <f t="shared" si="8"/>
        <v>6.2135907105509389</v>
      </c>
    </row>
    <row r="165" spans="1:12" x14ac:dyDescent="0.2">
      <c r="A165" s="116" t="s">
        <v>1521</v>
      </c>
      <c r="B165" s="59" t="s">
        <v>1013</v>
      </c>
      <c r="C165" s="59" t="s">
        <v>147</v>
      </c>
      <c r="D165" s="116" t="s">
        <v>210</v>
      </c>
      <c r="E165" s="116" t="s">
        <v>211</v>
      </c>
      <c r="F165" s="117">
        <v>19.762889079999997</v>
      </c>
      <c r="G165" s="117">
        <v>12.010087720000001</v>
      </c>
      <c r="H165" s="74">
        <f t="shared" si="6"/>
        <v>0.64552412444827634</v>
      </c>
      <c r="I165" s="117">
        <v>52.692561493226499</v>
      </c>
      <c r="J165" s="117">
        <v>38.609877750000003</v>
      </c>
      <c r="K165" s="74">
        <f t="shared" si="7"/>
        <v>0.36474302856932761</v>
      </c>
      <c r="L165" s="74">
        <f t="shared" si="8"/>
        <v>2.6662377793007632</v>
      </c>
    </row>
    <row r="166" spans="1:12" x14ac:dyDescent="0.2">
      <c r="A166" s="116" t="s">
        <v>1635</v>
      </c>
      <c r="B166" s="59" t="s">
        <v>850</v>
      </c>
      <c r="C166" s="59" t="s">
        <v>810</v>
      </c>
      <c r="D166" s="116" t="s">
        <v>210</v>
      </c>
      <c r="E166" s="116" t="s">
        <v>211</v>
      </c>
      <c r="F166" s="117">
        <v>20.575996376999999</v>
      </c>
      <c r="G166" s="117">
        <v>13.988533437999999</v>
      </c>
      <c r="H166" s="74">
        <f t="shared" si="6"/>
        <v>0.47091876844681146</v>
      </c>
      <c r="I166" s="117">
        <v>52.50774028</v>
      </c>
      <c r="J166" s="117">
        <v>44.995694219999997</v>
      </c>
      <c r="K166" s="74">
        <f t="shared" si="7"/>
        <v>0.16695033136439519</v>
      </c>
      <c r="L166" s="74">
        <f t="shared" si="8"/>
        <v>2.5518929590546362</v>
      </c>
    </row>
    <row r="167" spans="1:12" x14ac:dyDescent="0.2">
      <c r="A167" s="116" t="s">
        <v>1586</v>
      </c>
      <c r="B167" s="59" t="s">
        <v>1490</v>
      </c>
      <c r="C167" s="59" t="s">
        <v>631</v>
      </c>
      <c r="D167" s="116" t="s">
        <v>209</v>
      </c>
      <c r="E167" s="116" t="s">
        <v>933</v>
      </c>
      <c r="F167" s="117">
        <v>4.3500441500000004</v>
      </c>
      <c r="G167" s="117">
        <v>0.86359419999999998</v>
      </c>
      <c r="H167" s="74">
        <f t="shared" si="6"/>
        <v>4.0371391447510883</v>
      </c>
      <c r="I167" s="117">
        <v>52.2735257</v>
      </c>
      <c r="J167" s="117">
        <v>0.47972755</v>
      </c>
      <c r="K167" s="74" t="str">
        <f t="shared" si="7"/>
        <v/>
      </c>
      <c r="L167" s="74">
        <f t="shared" si="8"/>
        <v>12.016780496354272</v>
      </c>
    </row>
    <row r="168" spans="1:12" x14ac:dyDescent="0.2">
      <c r="A168" s="116" t="s">
        <v>2551</v>
      </c>
      <c r="B168" s="59" t="s">
        <v>2552</v>
      </c>
      <c r="C168" s="59" t="s">
        <v>807</v>
      </c>
      <c r="D168" s="116" t="s">
        <v>209</v>
      </c>
      <c r="E168" s="116" t="s">
        <v>933</v>
      </c>
      <c r="F168" s="117">
        <v>3.5139571899999997</v>
      </c>
      <c r="G168" s="117">
        <v>10.68816108</v>
      </c>
      <c r="H168" s="74">
        <f t="shared" si="6"/>
        <v>-0.6712290202497585</v>
      </c>
      <c r="I168" s="117">
        <v>51.634413685699002</v>
      </c>
      <c r="J168" s="117">
        <v>34.151769829999999</v>
      </c>
      <c r="K168" s="74">
        <f t="shared" si="7"/>
        <v>0.51191033269209063</v>
      </c>
      <c r="L168" s="74">
        <f t="shared" si="8"/>
        <v>14.694092982304946</v>
      </c>
    </row>
    <row r="169" spans="1:12" x14ac:dyDescent="0.2">
      <c r="A169" s="116" t="s">
        <v>2339</v>
      </c>
      <c r="B169" s="116" t="s">
        <v>2333</v>
      </c>
      <c r="C169" s="116" t="s">
        <v>1788</v>
      </c>
      <c r="D169" s="116" t="s">
        <v>210</v>
      </c>
      <c r="E169" s="116" t="s">
        <v>933</v>
      </c>
      <c r="F169" s="117">
        <v>8.620359800000001</v>
      </c>
      <c r="G169" s="117">
        <v>8.1273546100000011</v>
      </c>
      <c r="H169" s="74">
        <f t="shared" si="6"/>
        <v>6.0659982695156378E-2</v>
      </c>
      <c r="I169" s="117">
        <v>49.95335417425445</v>
      </c>
      <c r="J169" s="117">
        <v>22.82394232</v>
      </c>
      <c r="K169" s="74">
        <f t="shared" si="7"/>
        <v>1.1886382936781996</v>
      </c>
      <c r="L169" s="74">
        <f t="shared" si="8"/>
        <v>5.7948108122185857</v>
      </c>
    </row>
    <row r="170" spans="1:12" x14ac:dyDescent="0.2">
      <c r="A170" s="116" t="s">
        <v>1758</v>
      </c>
      <c r="B170" s="59" t="s">
        <v>40</v>
      </c>
      <c r="C170" s="59" t="s">
        <v>1752</v>
      </c>
      <c r="D170" s="116" t="s">
        <v>210</v>
      </c>
      <c r="E170" s="116" t="s">
        <v>211</v>
      </c>
      <c r="F170" s="117">
        <v>34.855656133000004</v>
      </c>
      <c r="G170" s="117">
        <v>52.286344476000004</v>
      </c>
      <c r="H170" s="74">
        <f t="shared" si="6"/>
        <v>-0.33336980272164318</v>
      </c>
      <c r="I170" s="117">
        <v>49.805722229999994</v>
      </c>
      <c r="J170" s="117">
        <v>218.87116578000001</v>
      </c>
      <c r="K170" s="74">
        <f t="shared" si="7"/>
        <v>-0.77244274250331091</v>
      </c>
      <c r="L170" s="74">
        <f t="shared" si="8"/>
        <v>1.4289136328392291</v>
      </c>
    </row>
    <row r="171" spans="1:12" x14ac:dyDescent="0.2">
      <c r="A171" s="116" t="s">
        <v>1957</v>
      </c>
      <c r="B171" s="59" t="s">
        <v>386</v>
      </c>
      <c r="C171" s="59" t="s">
        <v>806</v>
      </c>
      <c r="D171" s="116" t="s">
        <v>209</v>
      </c>
      <c r="E171" s="116" t="s">
        <v>933</v>
      </c>
      <c r="F171" s="117">
        <v>1.2571713799999999</v>
      </c>
      <c r="G171" s="117">
        <v>1.0787568200000002</v>
      </c>
      <c r="H171" s="74">
        <f t="shared" si="6"/>
        <v>0.16538904477099825</v>
      </c>
      <c r="I171" s="117">
        <v>49.317274049999995</v>
      </c>
      <c r="J171" s="117">
        <v>0.74926134</v>
      </c>
      <c r="K171" s="74">
        <f t="shared" si="7"/>
        <v>64.821191374961359</v>
      </c>
      <c r="L171" s="74">
        <f t="shared" si="8"/>
        <v>39.228759765434681</v>
      </c>
    </row>
    <row r="172" spans="1:12" x14ac:dyDescent="0.2">
      <c r="A172" s="116" t="s">
        <v>2093</v>
      </c>
      <c r="B172" s="59" t="s">
        <v>867</v>
      </c>
      <c r="C172" s="59" t="s">
        <v>631</v>
      </c>
      <c r="D172" s="116" t="s">
        <v>209</v>
      </c>
      <c r="E172" s="116" t="s">
        <v>933</v>
      </c>
      <c r="F172" s="117">
        <v>83.531827226999994</v>
      </c>
      <c r="G172" s="117">
        <v>57.299689293999997</v>
      </c>
      <c r="H172" s="74">
        <f t="shared" si="6"/>
        <v>0.45780593675482351</v>
      </c>
      <c r="I172" s="117">
        <v>49.139373630000001</v>
      </c>
      <c r="J172" s="117">
        <v>251.68741316590601</v>
      </c>
      <c r="K172" s="74">
        <f t="shared" si="7"/>
        <v>-0.80476030560332967</v>
      </c>
      <c r="L172" s="74">
        <f t="shared" si="8"/>
        <v>0.58827126451409262</v>
      </c>
    </row>
    <row r="173" spans="1:12" x14ac:dyDescent="0.2">
      <c r="A173" s="116" t="s">
        <v>2058</v>
      </c>
      <c r="B173" s="59" t="s">
        <v>407</v>
      </c>
      <c r="C173" s="59" t="s">
        <v>810</v>
      </c>
      <c r="D173" s="116" t="s">
        <v>210</v>
      </c>
      <c r="E173" s="116" t="s">
        <v>211</v>
      </c>
      <c r="F173" s="117">
        <v>8.4763724749999998</v>
      </c>
      <c r="G173" s="117">
        <v>7.5104968370000007</v>
      </c>
      <c r="H173" s="74">
        <f t="shared" si="6"/>
        <v>0.12860342783737977</v>
      </c>
      <c r="I173" s="117">
        <v>49.059329570000003</v>
      </c>
      <c r="J173" s="117">
        <v>20.015645769999999</v>
      </c>
      <c r="K173" s="74">
        <f t="shared" si="7"/>
        <v>1.4510490510144556</v>
      </c>
      <c r="L173" s="74">
        <f t="shared" si="8"/>
        <v>5.7877741586621347</v>
      </c>
    </row>
    <row r="174" spans="1:12" x14ac:dyDescent="0.2">
      <c r="A174" s="116" t="s">
        <v>1931</v>
      </c>
      <c r="B174" s="116" t="s">
        <v>410</v>
      </c>
      <c r="C174" s="59" t="s">
        <v>806</v>
      </c>
      <c r="D174" s="116" t="s">
        <v>209</v>
      </c>
      <c r="E174" s="116" t="s">
        <v>933</v>
      </c>
      <c r="F174" s="117">
        <v>220.37336037900002</v>
      </c>
      <c r="G174" s="117">
        <v>136.38470743299999</v>
      </c>
      <c r="H174" s="74">
        <f t="shared" si="6"/>
        <v>0.61582163078848184</v>
      </c>
      <c r="I174" s="117">
        <v>48.588039479999999</v>
      </c>
      <c r="J174" s="117">
        <v>415.22156641000004</v>
      </c>
      <c r="K174" s="74">
        <f t="shared" si="7"/>
        <v>-0.88298286165602735</v>
      </c>
      <c r="L174" s="74">
        <f t="shared" si="8"/>
        <v>0.22048054899393404</v>
      </c>
    </row>
    <row r="175" spans="1:12" x14ac:dyDescent="0.2">
      <c r="A175" s="116" t="s">
        <v>2334</v>
      </c>
      <c r="B175" s="59" t="s">
        <v>2328</v>
      </c>
      <c r="C175" s="59" t="s">
        <v>1752</v>
      </c>
      <c r="D175" s="116" t="s">
        <v>210</v>
      </c>
      <c r="E175" s="116" t="s">
        <v>933</v>
      </c>
      <c r="F175" s="117">
        <v>14.30850489</v>
      </c>
      <c r="G175" s="117">
        <v>17.843429440000001</v>
      </c>
      <c r="H175" s="74">
        <f t="shared" si="6"/>
        <v>-0.19810791204047828</v>
      </c>
      <c r="I175" s="117">
        <v>47.967914740000005</v>
      </c>
      <c r="J175" s="117">
        <v>55.15532168</v>
      </c>
      <c r="K175" s="74">
        <f t="shared" si="7"/>
        <v>-0.13031212077231413</v>
      </c>
      <c r="L175" s="74">
        <f t="shared" si="8"/>
        <v>3.3524057970252406</v>
      </c>
    </row>
    <row r="176" spans="1:12" x14ac:dyDescent="0.2">
      <c r="A176" s="116" t="s">
        <v>2044</v>
      </c>
      <c r="B176" s="59" t="s">
        <v>393</v>
      </c>
      <c r="C176" s="59" t="s">
        <v>810</v>
      </c>
      <c r="D176" s="116" t="s">
        <v>210</v>
      </c>
      <c r="E176" s="116" t="s">
        <v>211</v>
      </c>
      <c r="F176" s="117">
        <v>17.680436824000001</v>
      </c>
      <c r="G176" s="117">
        <v>18.780521280999999</v>
      </c>
      <c r="H176" s="74">
        <f t="shared" si="6"/>
        <v>-5.8575821221370394E-2</v>
      </c>
      <c r="I176" s="117">
        <v>47.889454899999997</v>
      </c>
      <c r="J176" s="117">
        <v>57.503359654208502</v>
      </c>
      <c r="K176" s="74">
        <f t="shared" si="7"/>
        <v>-0.16718857492885442</v>
      </c>
      <c r="L176" s="74">
        <f t="shared" si="8"/>
        <v>2.7086126534494492</v>
      </c>
    </row>
    <row r="177" spans="1:12" x14ac:dyDescent="0.2">
      <c r="A177" s="116" t="s">
        <v>2444</v>
      </c>
      <c r="B177" s="59" t="s">
        <v>724</v>
      </c>
      <c r="C177" s="59" t="s">
        <v>811</v>
      </c>
      <c r="D177" s="116" t="s">
        <v>209</v>
      </c>
      <c r="E177" s="116" t="s">
        <v>933</v>
      </c>
      <c r="F177" s="117">
        <v>39.775194917</v>
      </c>
      <c r="G177" s="117">
        <v>30.227569089999999</v>
      </c>
      <c r="H177" s="74">
        <f t="shared" si="6"/>
        <v>0.31585820872901693</v>
      </c>
      <c r="I177" s="117">
        <v>47.766021340000002</v>
      </c>
      <c r="J177" s="117">
        <v>120.1704211</v>
      </c>
      <c r="K177" s="74">
        <f t="shared" si="7"/>
        <v>-0.60251432172105446</v>
      </c>
      <c r="L177" s="74">
        <f t="shared" si="8"/>
        <v>1.2008997426580732</v>
      </c>
    </row>
    <row r="178" spans="1:12" x14ac:dyDescent="0.2">
      <c r="A178" s="116" t="s">
        <v>2800</v>
      </c>
      <c r="B178" s="59" t="s">
        <v>931</v>
      </c>
      <c r="C178" s="59" t="s">
        <v>631</v>
      </c>
      <c r="D178" s="116" t="s">
        <v>210</v>
      </c>
      <c r="E178" s="116" t="s">
        <v>933</v>
      </c>
      <c r="F178" s="117">
        <v>6.4269036799999997</v>
      </c>
      <c r="G178" s="117">
        <v>6.3412669099999999</v>
      </c>
      <c r="H178" s="74">
        <f t="shared" si="6"/>
        <v>1.3504678357719513E-2</v>
      </c>
      <c r="I178" s="117">
        <v>47.541465900977997</v>
      </c>
      <c r="J178" s="117">
        <v>16.25553622</v>
      </c>
      <c r="K178" s="74">
        <f t="shared" si="7"/>
        <v>1.9246322765093011</v>
      </c>
      <c r="L178" s="74">
        <f t="shared" si="8"/>
        <v>7.3972581927628953</v>
      </c>
    </row>
    <row r="179" spans="1:12" x14ac:dyDescent="0.2">
      <c r="A179" s="116" t="s">
        <v>1668</v>
      </c>
      <c r="B179" s="59" t="s">
        <v>894</v>
      </c>
      <c r="C179" s="59" t="s">
        <v>889</v>
      </c>
      <c r="D179" s="116" t="s">
        <v>209</v>
      </c>
      <c r="E179" s="116" t="s">
        <v>933</v>
      </c>
      <c r="F179" s="117">
        <v>2.5377679</v>
      </c>
      <c r="G179" s="117">
        <v>3.0376826000000001</v>
      </c>
      <c r="H179" s="74">
        <f t="shared" si="6"/>
        <v>-0.16457107796581516</v>
      </c>
      <c r="I179" s="117">
        <v>46.825871960000001</v>
      </c>
      <c r="J179" s="117">
        <v>4.220445658071645</v>
      </c>
      <c r="K179" s="74">
        <f t="shared" si="7"/>
        <v>10.095006488342065</v>
      </c>
      <c r="L179" s="74">
        <f t="shared" si="8"/>
        <v>18.451597547592907</v>
      </c>
    </row>
    <row r="180" spans="1:12" x14ac:dyDescent="0.2">
      <c r="A180" s="116" t="s">
        <v>2155</v>
      </c>
      <c r="B180" s="116" t="s">
        <v>48</v>
      </c>
      <c r="C180" s="116" t="s">
        <v>1752</v>
      </c>
      <c r="D180" s="116" t="s">
        <v>210</v>
      </c>
      <c r="E180" s="116" t="s">
        <v>211</v>
      </c>
      <c r="F180" s="117">
        <v>15.145475559000001</v>
      </c>
      <c r="G180" s="117">
        <v>19.128400005</v>
      </c>
      <c r="H180" s="74">
        <f t="shared" si="6"/>
        <v>-0.20822047034560631</v>
      </c>
      <c r="I180" s="117">
        <v>46.57782091</v>
      </c>
      <c r="J180" s="117">
        <v>58.951914819999999</v>
      </c>
      <c r="K180" s="74">
        <f t="shared" si="7"/>
        <v>-0.20990147559722638</v>
      </c>
      <c r="L180" s="74">
        <f t="shared" si="8"/>
        <v>3.0753620596826843</v>
      </c>
    </row>
    <row r="181" spans="1:12" x14ac:dyDescent="0.2">
      <c r="A181" s="116" t="s">
        <v>2601</v>
      </c>
      <c r="B181" s="59" t="s">
        <v>918</v>
      </c>
      <c r="C181" s="59" t="s">
        <v>631</v>
      </c>
      <c r="D181" s="116" t="s">
        <v>209</v>
      </c>
      <c r="E181" s="116" t="s">
        <v>933</v>
      </c>
      <c r="F181" s="117">
        <v>7.588740348</v>
      </c>
      <c r="G181" s="117">
        <v>9.8640592310000006</v>
      </c>
      <c r="H181" s="74">
        <f t="shared" si="6"/>
        <v>-0.23066760141193243</v>
      </c>
      <c r="I181" s="117">
        <v>45.356636359999996</v>
      </c>
      <c r="J181" s="117">
        <v>30.415625429999999</v>
      </c>
      <c r="K181" s="74">
        <f t="shared" si="7"/>
        <v>0.4912281341833975</v>
      </c>
      <c r="L181" s="74">
        <f t="shared" si="8"/>
        <v>5.9768333452011788</v>
      </c>
    </row>
    <row r="182" spans="1:12" x14ac:dyDescent="0.2">
      <c r="A182" s="116" t="s">
        <v>1500</v>
      </c>
      <c r="B182" s="59" t="s">
        <v>1266</v>
      </c>
      <c r="C182" s="59" t="s">
        <v>147</v>
      </c>
      <c r="D182" s="116" t="s">
        <v>210</v>
      </c>
      <c r="E182" s="116" t="s">
        <v>211</v>
      </c>
      <c r="F182" s="117">
        <v>14.456016980000001</v>
      </c>
      <c r="G182" s="117">
        <v>10.672032230000001</v>
      </c>
      <c r="H182" s="74">
        <f t="shared" si="6"/>
        <v>0.35457021384951348</v>
      </c>
      <c r="I182" s="117">
        <v>45.103179049999994</v>
      </c>
      <c r="J182" s="117">
        <v>33.401063969999996</v>
      </c>
      <c r="K182" s="74">
        <f t="shared" si="7"/>
        <v>0.35035156636059694</v>
      </c>
      <c r="L182" s="74">
        <f t="shared" si="8"/>
        <v>3.1200280901994342</v>
      </c>
    </row>
    <row r="183" spans="1:12" x14ac:dyDescent="0.2">
      <c r="A183" s="116" t="s">
        <v>2142</v>
      </c>
      <c r="B183" s="59" t="s">
        <v>773</v>
      </c>
      <c r="C183" s="59" t="s">
        <v>806</v>
      </c>
      <c r="D183" s="116" t="s">
        <v>209</v>
      </c>
      <c r="E183" s="116" t="s">
        <v>933</v>
      </c>
      <c r="F183" s="117">
        <v>23.594335552</v>
      </c>
      <c r="G183" s="117">
        <v>7.2529661150000004</v>
      </c>
      <c r="H183" s="74">
        <f t="shared" si="6"/>
        <v>2.2530602208666184</v>
      </c>
      <c r="I183" s="117">
        <v>44.408098280000004</v>
      </c>
      <c r="J183" s="117">
        <v>19.522068010000002</v>
      </c>
      <c r="K183" s="74">
        <f t="shared" si="7"/>
        <v>1.2747640392018078</v>
      </c>
      <c r="L183" s="74">
        <f t="shared" si="8"/>
        <v>1.8821508315895636</v>
      </c>
    </row>
    <row r="184" spans="1:12" x14ac:dyDescent="0.2">
      <c r="A184" s="116" t="s">
        <v>1488</v>
      </c>
      <c r="B184" s="59" t="s">
        <v>1489</v>
      </c>
      <c r="C184" s="59" t="s">
        <v>631</v>
      </c>
      <c r="D184" s="116" t="s">
        <v>210</v>
      </c>
      <c r="E184" s="116" t="s">
        <v>933</v>
      </c>
      <c r="F184" s="117">
        <v>1.802700068</v>
      </c>
      <c r="G184" s="117">
        <v>2.3048485860000003</v>
      </c>
      <c r="H184" s="74">
        <f t="shared" si="6"/>
        <v>-0.21786616311810092</v>
      </c>
      <c r="I184" s="117">
        <v>44.112315141305849</v>
      </c>
      <c r="J184" s="117">
        <v>2.87318739</v>
      </c>
      <c r="K184" s="74">
        <f t="shared" si="7"/>
        <v>14.353093673888722</v>
      </c>
      <c r="L184" s="74">
        <f t="shared" si="8"/>
        <v>24.470135617316597</v>
      </c>
    </row>
    <row r="185" spans="1:12" x14ac:dyDescent="0.2">
      <c r="A185" s="116" t="s">
        <v>1779</v>
      </c>
      <c r="B185" s="59" t="s">
        <v>1780</v>
      </c>
      <c r="C185" s="59" t="s">
        <v>147</v>
      </c>
      <c r="D185" s="116" t="s">
        <v>761</v>
      </c>
      <c r="E185" s="116" t="s">
        <v>211</v>
      </c>
      <c r="F185" s="117">
        <v>4.9668517999999997</v>
      </c>
      <c r="G185" s="117">
        <v>3.6171189700000004</v>
      </c>
      <c r="H185" s="74">
        <f t="shared" si="6"/>
        <v>0.37315135089405116</v>
      </c>
      <c r="I185" s="117">
        <v>43.946065249999997</v>
      </c>
      <c r="J185" s="117">
        <v>6.0822818400000003</v>
      </c>
      <c r="K185" s="74">
        <f t="shared" si="7"/>
        <v>6.2252595992822313</v>
      </c>
      <c r="L185" s="74">
        <f t="shared" si="8"/>
        <v>8.8478712511615498</v>
      </c>
    </row>
    <row r="186" spans="1:12" x14ac:dyDescent="0.2">
      <c r="A186" s="116" t="s">
        <v>2631</v>
      </c>
      <c r="B186" s="59" t="s">
        <v>2251</v>
      </c>
      <c r="C186" s="59" t="s">
        <v>1788</v>
      </c>
      <c r="D186" s="116" t="s">
        <v>209</v>
      </c>
      <c r="E186" s="116" t="s">
        <v>933</v>
      </c>
      <c r="F186" s="117">
        <v>14.49624287</v>
      </c>
      <c r="G186" s="117">
        <v>6.8267362199999999</v>
      </c>
      <c r="H186" s="74">
        <f t="shared" si="6"/>
        <v>1.1234514419249084</v>
      </c>
      <c r="I186" s="117">
        <v>43.571924039999999</v>
      </c>
      <c r="J186" s="117">
        <v>17.197691149999997</v>
      </c>
      <c r="K186" s="74">
        <f t="shared" si="7"/>
        <v>1.5335914955072329</v>
      </c>
      <c r="L186" s="74">
        <f t="shared" si="8"/>
        <v>3.0057391029348834</v>
      </c>
    </row>
    <row r="187" spans="1:12" x14ac:dyDescent="0.2">
      <c r="A187" s="116" t="s">
        <v>2040</v>
      </c>
      <c r="B187" s="59" t="s">
        <v>842</v>
      </c>
      <c r="C187" s="59" t="s">
        <v>810</v>
      </c>
      <c r="D187" s="116" t="s">
        <v>761</v>
      </c>
      <c r="E187" s="116" t="s">
        <v>211</v>
      </c>
      <c r="F187" s="117">
        <v>50.753541435999999</v>
      </c>
      <c r="G187" s="117">
        <v>33.454659845999998</v>
      </c>
      <c r="H187" s="74">
        <f t="shared" si="6"/>
        <v>0.51708436641206323</v>
      </c>
      <c r="I187" s="117">
        <v>43.525917409999998</v>
      </c>
      <c r="J187" s="117">
        <v>130.93445555</v>
      </c>
      <c r="K187" s="74">
        <f t="shared" si="7"/>
        <v>-0.66757476305861496</v>
      </c>
      <c r="L187" s="74">
        <f t="shared" si="8"/>
        <v>0.85759370042947636</v>
      </c>
    </row>
    <row r="188" spans="1:12" x14ac:dyDescent="0.2">
      <c r="A188" s="116" t="s">
        <v>2637</v>
      </c>
      <c r="B188" s="59" t="s">
        <v>223</v>
      </c>
      <c r="C188" s="59" t="s">
        <v>631</v>
      </c>
      <c r="D188" s="116" t="s">
        <v>209</v>
      </c>
      <c r="E188" s="116" t="s">
        <v>933</v>
      </c>
      <c r="F188" s="117">
        <v>0.31983306800000005</v>
      </c>
      <c r="G188" s="117">
        <v>2.9538225389999999</v>
      </c>
      <c r="H188" s="74">
        <f t="shared" si="6"/>
        <v>-0.89172231446636674</v>
      </c>
      <c r="I188" s="117">
        <v>43.248486319999998</v>
      </c>
      <c r="J188" s="117">
        <v>3.9035567700000002</v>
      </c>
      <c r="K188" s="74">
        <f t="shared" si="7"/>
        <v>10.079251274729122</v>
      </c>
      <c r="L188" s="74" t="str">
        <f t="shared" si="8"/>
        <v/>
      </c>
    </row>
    <row r="189" spans="1:12" x14ac:dyDescent="0.2">
      <c r="A189" s="116" t="s">
        <v>1641</v>
      </c>
      <c r="B189" s="59" t="s">
        <v>366</v>
      </c>
      <c r="C189" s="59" t="s">
        <v>810</v>
      </c>
      <c r="D189" s="116" t="s">
        <v>761</v>
      </c>
      <c r="E189" s="116" t="s">
        <v>211</v>
      </c>
      <c r="F189" s="117">
        <v>22.392437169000001</v>
      </c>
      <c r="G189" s="117">
        <v>24.094264761000002</v>
      </c>
      <c r="H189" s="74">
        <f t="shared" si="6"/>
        <v>-7.0632061566562099E-2</v>
      </c>
      <c r="I189" s="117">
        <v>43.201168189999997</v>
      </c>
      <c r="J189" s="117">
        <v>95.372766430000013</v>
      </c>
      <c r="K189" s="74">
        <f t="shared" si="7"/>
        <v>-0.547028257571746</v>
      </c>
      <c r="L189" s="74">
        <f t="shared" si="8"/>
        <v>1.9292749540370495</v>
      </c>
    </row>
    <row r="190" spans="1:12" x14ac:dyDescent="0.2">
      <c r="A190" s="116" t="s">
        <v>2085</v>
      </c>
      <c r="B190" s="59" t="s">
        <v>357</v>
      </c>
      <c r="C190" s="59" t="s">
        <v>1752</v>
      </c>
      <c r="D190" s="116" t="s">
        <v>210</v>
      </c>
      <c r="E190" s="116" t="s">
        <v>211</v>
      </c>
      <c r="F190" s="117">
        <v>317.41989305599998</v>
      </c>
      <c r="G190" s="117">
        <v>206.06466868500002</v>
      </c>
      <c r="H190" s="74">
        <f t="shared" si="6"/>
        <v>0.5403896994162678</v>
      </c>
      <c r="I190" s="117">
        <v>42.584025740000001</v>
      </c>
      <c r="J190" s="117">
        <v>772.48712065999996</v>
      </c>
      <c r="K190" s="74">
        <f t="shared" si="7"/>
        <v>-0.94487412851153174</v>
      </c>
      <c r="L190" s="74">
        <f t="shared" si="8"/>
        <v>0.1341567641839235</v>
      </c>
    </row>
    <row r="191" spans="1:12" x14ac:dyDescent="0.2">
      <c r="A191" s="116" t="s">
        <v>2412</v>
      </c>
      <c r="B191" s="59" t="s">
        <v>555</v>
      </c>
      <c r="C191" s="59" t="s">
        <v>811</v>
      </c>
      <c r="D191" s="116" t="s">
        <v>209</v>
      </c>
      <c r="E191" s="116" t="s">
        <v>933</v>
      </c>
      <c r="F191" s="117">
        <v>32.612663727000005</v>
      </c>
      <c r="G191" s="117">
        <v>22.429548346000001</v>
      </c>
      <c r="H191" s="74">
        <f t="shared" si="6"/>
        <v>0.45400447766109475</v>
      </c>
      <c r="I191" s="117">
        <v>42.483470029999999</v>
      </c>
      <c r="J191" s="117">
        <v>86.146321029999996</v>
      </c>
      <c r="K191" s="74">
        <f t="shared" si="7"/>
        <v>-0.50684521959788209</v>
      </c>
      <c r="L191" s="74">
        <f t="shared" si="8"/>
        <v>1.3026678956870352</v>
      </c>
    </row>
    <row r="192" spans="1:12" x14ac:dyDescent="0.2">
      <c r="A192" s="116" t="s">
        <v>2010</v>
      </c>
      <c r="B192" s="59" t="s">
        <v>128</v>
      </c>
      <c r="C192" s="59" t="s">
        <v>631</v>
      </c>
      <c r="D192" s="116" t="s">
        <v>209</v>
      </c>
      <c r="E192" s="116" t="s">
        <v>933</v>
      </c>
      <c r="F192" s="117">
        <v>25.537954896999999</v>
      </c>
      <c r="G192" s="117">
        <v>7.874636733</v>
      </c>
      <c r="H192" s="74">
        <f t="shared" si="6"/>
        <v>2.2430645073415096</v>
      </c>
      <c r="I192" s="117">
        <v>41.86075967</v>
      </c>
      <c r="J192" s="117">
        <v>20.158596146838953</v>
      </c>
      <c r="K192" s="74">
        <f t="shared" si="7"/>
        <v>1.0765711741570922</v>
      </c>
      <c r="L192" s="74">
        <f t="shared" si="8"/>
        <v>1.6391586498932018</v>
      </c>
    </row>
    <row r="193" spans="1:12" x14ac:dyDescent="0.2">
      <c r="A193" s="116" t="s">
        <v>2046</v>
      </c>
      <c r="B193" s="59" t="s">
        <v>395</v>
      </c>
      <c r="C193" s="59" t="s">
        <v>810</v>
      </c>
      <c r="D193" s="116" t="s">
        <v>210</v>
      </c>
      <c r="E193" s="116" t="s">
        <v>211</v>
      </c>
      <c r="F193" s="117">
        <v>2.8089524100000003</v>
      </c>
      <c r="G193" s="117">
        <v>2.5653154200000001</v>
      </c>
      <c r="H193" s="74">
        <f t="shared" si="6"/>
        <v>9.4973502322767134E-2</v>
      </c>
      <c r="I193" s="117">
        <v>41.846332889999999</v>
      </c>
      <c r="J193" s="117">
        <v>3.2018065899999999</v>
      </c>
      <c r="K193" s="74">
        <f t="shared" si="7"/>
        <v>12.069600462656304</v>
      </c>
      <c r="L193" s="74">
        <f t="shared" si="8"/>
        <v>14.897487312716699</v>
      </c>
    </row>
    <row r="194" spans="1:12" x14ac:dyDescent="0.2">
      <c r="A194" s="116" t="s">
        <v>1719</v>
      </c>
      <c r="B194" s="59" t="s">
        <v>374</v>
      </c>
      <c r="C194" s="59" t="s">
        <v>810</v>
      </c>
      <c r="D194" s="116" t="s">
        <v>210</v>
      </c>
      <c r="E194" s="116" t="s">
        <v>211</v>
      </c>
      <c r="F194" s="117">
        <v>3.6629750299999997</v>
      </c>
      <c r="G194" s="117">
        <v>3.4395279400000001</v>
      </c>
      <c r="H194" s="74">
        <f t="shared" si="6"/>
        <v>6.4964464280525602E-2</v>
      </c>
      <c r="I194" s="117">
        <v>41.676410629999999</v>
      </c>
      <c r="J194" s="117">
        <v>5.4503718299999999</v>
      </c>
      <c r="K194" s="74">
        <f t="shared" si="7"/>
        <v>6.6465261325115872</v>
      </c>
      <c r="L194" s="74">
        <f t="shared" si="8"/>
        <v>11.377749039692471</v>
      </c>
    </row>
    <row r="195" spans="1:12" x14ac:dyDescent="0.2">
      <c r="A195" s="116" t="s">
        <v>1546</v>
      </c>
      <c r="B195" s="59" t="s">
        <v>152</v>
      </c>
      <c r="C195" s="59" t="s">
        <v>631</v>
      </c>
      <c r="D195" s="116" t="s">
        <v>209</v>
      </c>
      <c r="E195" s="116" t="s">
        <v>933</v>
      </c>
      <c r="F195" s="117">
        <v>4.3995339579999992</v>
      </c>
      <c r="G195" s="117">
        <v>3.5048656330000001</v>
      </c>
      <c r="H195" s="74">
        <f t="shared" si="6"/>
        <v>0.25526465738836479</v>
      </c>
      <c r="I195" s="117">
        <v>40.520459029999998</v>
      </c>
      <c r="J195" s="117">
        <v>5.8211532500000001</v>
      </c>
      <c r="K195" s="74">
        <f t="shared" si="7"/>
        <v>5.9608988614068865</v>
      </c>
      <c r="L195" s="74">
        <f t="shared" si="8"/>
        <v>9.2101707628187839</v>
      </c>
    </row>
    <row r="196" spans="1:12" x14ac:dyDescent="0.2">
      <c r="A196" s="116" t="s">
        <v>2011</v>
      </c>
      <c r="B196" s="59" t="s">
        <v>266</v>
      </c>
      <c r="C196" s="59" t="s">
        <v>631</v>
      </c>
      <c r="D196" s="116" t="s">
        <v>209</v>
      </c>
      <c r="E196" s="116" t="s">
        <v>933</v>
      </c>
      <c r="F196" s="117">
        <v>7.0069822649999995</v>
      </c>
      <c r="G196" s="117">
        <v>6.2470029</v>
      </c>
      <c r="H196" s="74">
        <f t="shared" si="6"/>
        <v>0.12165503636952035</v>
      </c>
      <c r="I196" s="117">
        <v>40.142050439999998</v>
      </c>
      <c r="J196" s="117">
        <v>15.428699310000001</v>
      </c>
      <c r="K196" s="74">
        <f t="shared" si="7"/>
        <v>1.6017780004295123</v>
      </c>
      <c r="L196" s="74">
        <f t="shared" si="8"/>
        <v>5.7288642844880959</v>
      </c>
    </row>
    <row r="197" spans="1:12" x14ac:dyDescent="0.2">
      <c r="A197" s="116" t="s">
        <v>2006</v>
      </c>
      <c r="B197" s="59" t="s">
        <v>447</v>
      </c>
      <c r="C197" s="59" t="s">
        <v>806</v>
      </c>
      <c r="D197" s="116" t="s">
        <v>209</v>
      </c>
      <c r="E197" s="116" t="s">
        <v>933</v>
      </c>
      <c r="F197" s="117">
        <v>2.3872673900000003</v>
      </c>
      <c r="G197" s="117">
        <v>5.2455900000000005E-3</v>
      </c>
      <c r="H197" s="74" t="str">
        <f t="shared" si="6"/>
        <v/>
      </c>
      <c r="I197" s="117">
        <v>39.850647960000003</v>
      </c>
      <c r="J197" s="117">
        <v>0</v>
      </c>
      <c r="K197" s="74" t="str">
        <f t="shared" si="7"/>
        <v/>
      </c>
      <c r="L197" s="74">
        <f t="shared" si="8"/>
        <v>16.692997243178528</v>
      </c>
    </row>
    <row r="198" spans="1:12" x14ac:dyDescent="0.2">
      <c r="A198" s="116" t="s">
        <v>2178</v>
      </c>
      <c r="B198" s="59" t="s">
        <v>228</v>
      </c>
      <c r="C198" s="59" t="s">
        <v>807</v>
      </c>
      <c r="D198" s="116" t="s">
        <v>209</v>
      </c>
      <c r="E198" s="116" t="s">
        <v>933</v>
      </c>
      <c r="F198" s="117">
        <v>3.61923795</v>
      </c>
      <c r="G198" s="117">
        <v>5.6170205300000005</v>
      </c>
      <c r="H198" s="74">
        <f t="shared" si="6"/>
        <v>-0.35566588537998456</v>
      </c>
      <c r="I198" s="117">
        <v>39.618854429999999</v>
      </c>
      <c r="J198" s="117">
        <v>12.479187789999999</v>
      </c>
      <c r="K198" s="74">
        <f t="shared" si="7"/>
        <v>2.1747943132763772</v>
      </c>
      <c r="L198" s="74">
        <f t="shared" si="8"/>
        <v>10.946739335002828</v>
      </c>
    </row>
    <row r="199" spans="1:12" x14ac:dyDescent="0.2">
      <c r="A199" s="116" t="s">
        <v>2170</v>
      </c>
      <c r="B199" s="59" t="s">
        <v>231</v>
      </c>
      <c r="C199" s="59" t="s">
        <v>807</v>
      </c>
      <c r="D199" s="116" t="s">
        <v>209</v>
      </c>
      <c r="E199" s="116" t="s">
        <v>933</v>
      </c>
      <c r="F199" s="117">
        <v>9.9824566099999998</v>
      </c>
      <c r="G199" s="117">
        <v>5.6163042499999998</v>
      </c>
      <c r="H199" s="74">
        <f t="shared" ref="H199:H262" si="9">IF(ISERROR(F199/G199-1),"",IF((F199/G199-1)&gt;10000%,"",F199/G199-1))</f>
        <v>0.77740666560220628</v>
      </c>
      <c r="I199" s="117">
        <v>38.957554000000002</v>
      </c>
      <c r="J199" s="117">
        <v>12.36388052</v>
      </c>
      <c r="K199" s="74">
        <f t="shared" ref="K199:K262" si="10">IF(ISERROR(I199/J199-1),"",IF((I199/J199-1)&gt;10000%,"",I199/J199-1))</f>
        <v>2.1509164082410592</v>
      </c>
      <c r="L199" s="74">
        <f t="shared" ref="L199:L262" si="11">IF(ISERROR(I199/F199),"",IF(I199/F199&gt;10000%,"",I199/F199))</f>
        <v>3.9026018866912962</v>
      </c>
    </row>
    <row r="200" spans="1:12" x14ac:dyDescent="0.2">
      <c r="A200" s="116" t="s">
        <v>1935</v>
      </c>
      <c r="B200" s="59" t="s">
        <v>411</v>
      </c>
      <c r="C200" s="59" t="s">
        <v>806</v>
      </c>
      <c r="D200" s="116" t="s">
        <v>209</v>
      </c>
      <c r="E200" s="116" t="s">
        <v>933</v>
      </c>
      <c r="F200" s="117">
        <v>147.12072532400001</v>
      </c>
      <c r="G200" s="117">
        <v>63.184260899999998</v>
      </c>
      <c r="H200" s="74">
        <f t="shared" si="9"/>
        <v>1.3284394440704776</v>
      </c>
      <c r="I200" s="117">
        <v>38.362687610000002</v>
      </c>
      <c r="J200" s="117">
        <v>278.19380031000003</v>
      </c>
      <c r="K200" s="74">
        <f t="shared" si="10"/>
        <v>-0.86210085355154842</v>
      </c>
      <c r="L200" s="74">
        <f t="shared" si="11"/>
        <v>0.26075651493367019</v>
      </c>
    </row>
    <row r="201" spans="1:12" x14ac:dyDescent="0.2">
      <c r="A201" s="116" t="s">
        <v>1569</v>
      </c>
      <c r="B201" s="59" t="s">
        <v>121</v>
      </c>
      <c r="C201" s="59" t="s">
        <v>631</v>
      </c>
      <c r="D201" s="116" t="s">
        <v>209</v>
      </c>
      <c r="E201" s="116" t="s">
        <v>933</v>
      </c>
      <c r="F201" s="117">
        <v>10.860652185000001</v>
      </c>
      <c r="G201" s="117">
        <v>7.987917081</v>
      </c>
      <c r="H201" s="74">
        <f t="shared" si="9"/>
        <v>0.35963506817478952</v>
      </c>
      <c r="I201" s="117">
        <v>38.177136270000005</v>
      </c>
      <c r="J201" s="117">
        <v>21.283653059999999</v>
      </c>
      <c r="K201" s="74">
        <f t="shared" si="10"/>
        <v>0.79373043538983556</v>
      </c>
      <c r="L201" s="74">
        <f t="shared" si="11"/>
        <v>3.5151789800181326</v>
      </c>
    </row>
    <row r="202" spans="1:12" x14ac:dyDescent="0.2">
      <c r="A202" s="116" t="s">
        <v>1554</v>
      </c>
      <c r="B202" s="116" t="s">
        <v>134</v>
      </c>
      <c r="C202" s="116" t="s">
        <v>631</v>
      </c>
      <c r="D202" s="116" t="s">
        <v>209</v>
      </c>
      <c r="E202" s="116" t="s">
        <v>933</v>
      </c>
      <c r="F202" s="117">
        <v>8.3902044999999994</v>
      </c>
      <c r="G202" s="117">
        <v>5.0771932290000006</v>
      </c>
      <c r="H202" s="74">
        <f t="shared" si="9"/>
        <v>0.65252810392889593</v>
      </c>
      <c r="I202" s="117">
        <v>37.064036569999999</v>
      </c>
      <c r="J202" s="117">
        <v>10.15556265</v>
      </c>
      <c r="K202" s="74">
        <f t="shared" si="10"/>
        <v>2.6496290601880141</v>
      </c>
      <c r="L202" s="74">
        <f t="shared" si="11"/>
        <v>4.4175367322691601</v>
      </c>
    </row>
    <row r="203" spans="1:12" x14ac:dyDescent="0.2">
      <c r="A203" s="116" t="s">
        <v>1698</v>
      </c>
      <c r="B203" s="59" t="s">
        <v>1603</v>
      </c>
      <c r="C203" s="59" t="s">
        <v>810</v>
      </c>
      <c r="D203" s="116" t="s">
        <v>761</v>
      </c>
      <c r="E203" s="116" t="s">
        <v>933</v>
      </c>
      <c r="F203" s="117">
        <v>14.16427672</v>
      </c>
      <c r="G203" s="117">
        <v>2.1646118199999997</v>
      </c>
      <c r="H203" s="74">
        <f t="shared" si="9"/>
        <v>5.5435643421738323</v>
      </c>
      <c r="I203" s="117">
        <v>36.852910831442351</v>
      </c>
      <c r="J203" s="117">
        <v>2.4489879999999999</v>
      </c>
      <c r="K203" s="74">
        <f t="shared" si="10"/>
        <v>14.048220257282743</v>
      </c>
      <c r="L203" s="74">
        <f t="shared" si="11"/>
        <v>2.6018208737341268</v>
      </c>
    </row>
    <row r="204" spans="1:12" x14ac:dyDescent="0.2">
      <c r="A204" s="116" t="s">
        <v>1857</v>
      </c>
      <c r="B204" s="59" t="s">
        <v>144</v>
      </c>
      <c r="C204" s="59" t="s">
        <v>886</v>
      </c>
      <c r="D204" s="116" t="s">
        <v>761</v>
      </c>
      <c r="E204" s="116" t="s">
        <v>211</v>
      </c>
      <c r="F204" s="117">
        <v>32.939765762999997</v>
      </c>
      <c r="G204" s="117">
        <v>10.918513746999999</v>
      </c>
      <c r="H204" s="74">
        <f t="shared" si="9"/>
        <v>2.0168726739067959</v>
      </c>
      <c r="I204" s="117">
        <v>35.240659516060596</v>
      </c>
      <c r="J204" s="117">
        <v>34.737659659999998</v>
      </c>
      <c r="K204" s="74">
        <f t="shared" si="10"/>
        <v>1.44799580911259E-2</v>
      </c>
      <c r="L204" s="74">
        <f t="shared" si="11"/>
        <v>1.0698515517570895</v>
      </c>
    </row>
    <row r="205" spans="1:12" x14ac:dyDescent="0.2">
      <c r="A205" s="116" t="s">
        <v>2063</v>
      </c>
      <c r="B205" s="59" t="s">
        <v>833</v>
      </c>
      <c r="C205" s="59" t="s">
        <v>810</v>
      </c>
      <c r="D205" s="116" t="s">
        <v>210</v>
      </c>
      <c r="E205" s="116" t="s">
        <v>211</v>
      </c>
      <c r="F205" s="117">
        <v>22.047634767000002</v>
      </c>
      <c r="G205" s="117">
        <v>20.453812541000001</v>
      </c>
      <c r="H205" s="74">
        <f t="shared" si="9"/>
        <v>7.7922989799831033E-2</v>
      </c>
      <c r="I205" s="117">
        <v>35.023636780000004</v>
      </c>
      <c r="J205" s="117">
        <v>76.495087920000003</v>
      </c>
      <c r="K205" s="74">
        <f t="shared" si="10"/>
        <v>-0.54214528367326831</v>
      </c>
      <c r="L205" s="74">
        <f t="shared" si="11"/>
        <v>1.5885439481436781</v>
      </c>
    </row>
    <row r="206" spans="1:12" x14ac:dyDescent="0.2">
      <c r="A206" s="116" t="s">
        <v>1983</v>
      </c>
      <c r="B206" s="59" t="s">
        <v>816</v>
      </c>
      <c r="C206" s="59" t="s">
        <v>806</v>
      </c>
      <c r="D206" s="116" t="s">
        <v>209</v>
      </c>
      <c r="E206" s="116" t="s">
        <v>933</v>
      </c>
      <c r="F206" s="117">
        <v>16.574400785000002</v>
      </c>
      <c r="G206" s="117">
        <v>24.896551404</v>
      </c>
      <c r="H206" s="74">
        <f t="shared" si="9"/>
        <v>-0.33426921198664172</v>
      </c>
      <c r="I206" s="117">
        <v>34.167345159999996</v>
      </c>
      <c r="J206" s="117">
        <v>99.934467380000001</v>
      </c>
      <c r="K206" s="74">
        <f t="shared" si="10"/>
        <v>-0.65810249400660792</v>
      </c>
      <c r="L206" s="74">
        <f t="shared" si="11"/>
        <v>2.0614528152910232</v>
      </c>
    </row>
    <row r="207" spans="1:12" x14ac:dyDescent="0.2">
      <c r="A207" s="116" t="s">
        <v>2091</v>
      </c>
      <c r="B207" s="116" t="s">
        <v>517</v>
      </c>
      <c r="C207" s="116" t="s">
        <v>631</v>
      </c>
      <c r="D207" s="116" t="s">
        <v>761</v>
      </c>
      <c r="E207" s="116" t="s">
        <v>933</v>
      </c>
      <c r="F207" s="117">
        <v>48.697097413000002</v>
      </c>
      <c r="G207" s="117">
        <v>79.856682500000005</v>
      </c>
      <c r="H207" s="74">
        <f t="shared" si="9"/>
        <v>-0.39019383364692117</v>
      </c>
      <c r="I207" s="117">
        <v>34.042769590000006</v>
      </c>
      <c r="J207" s="117">
        <v>311.34987107000001</v>
      </c>
      <c r="K207" s="74">
        <f t="shared" si="10"/>
        <v>-0.89066072366432336</v>
      </c>
      <c r="L207" s="74">
        <f t="shared" si="11"/>
        <v>0.69907184202958406</v>
      </c>
    </row>
    <row r="208" spans="1:12" x14ac:dyDescent="0.2">
      <c r="A208" s="116" t="s">
        <v>2390</v>
      </c>
      <c r="B208" s="59" t="s">
        <v>244</v>
      </c>
      <c r="C208" s="59" t="s">
        <v>811</v>
      </c>
      <c r="D208" s="116" t="s">
        <v>209</v>
      </c>
      <c r="E208" s="116" t="s">
        <v>211</v>
      </c>
      <c r="F208" s="117">
        <v>28.672131715999999</v>
      </c>
      <c r="G208" s="117">
        <v>21.047377820999998</v>
      </c>
      <c r="H208" s="74">
        <f t="shared" si="9"/>
        <v>0.36226621481524468</v>
      </c>
      <c r="I208" s="117">
        <v>33.81801823</v>
      </c>
      <c r="J208" s="117">
        <v>78.574919819999991</v>
      </c>
      <c r="K208" s="74">
        <f t="shared" si="10"/>
        <v>-0.56960798296109538</v>
      </c>
      <c r="L208" s="74">
        <f t="shared" si="11"/>
        <v>1.1794734540483582</v>
      </c>
    </row>
    <row r="209" spans="1:12" x14ac:dyDescent="0.2">
      <c r="A209" s="116" t="s">
        <v>1535</v>
      </c>
      <c r="B209" s="59" t="s">
        <v>165</v>
      </c>
      <c r="C209" s="59" t="s">
        <v>631</v>
      </c>
      <c r="D209" s="116" t="s">
        <v>209</v>
      </c>
      <c r="E209" s="116" t="s">
        <v>211</v>
      </c>
      <c r="F209" s="117">
        <v>6.5394996500000007</v>
      </c>
      <c r="G209" s="117">
        <v>4.6412794699999997</v>
      </c>
      <c r="H209" s="74">
        <f t="shared" si="9"/>
        <v>0.40898639960588312</v>
      </c>
      <c r="I209" s="117">
        <v>33.318386529999998</v>
      </c>
      <c r="J209" s="117">
        <v>8.6324715399999992</v>
      </c>
      <c r="K209" s="74">
        <f t="shared" si="10"/>
        <v>2.8596578483477977</v>
      </c>
      <c r="L209" s="74">
        <f t="shared" si="11"/>
        <v>5.0949443096919493</v>
      </c>
    </row>
    <row r="210" spans="1:12" x14ac:dyDescent="0.2">
      <c r="A210" s="116" t="s">
        <v>2111</v>
      </c>
      <c r="B210" s="59" t="s">
        <v>280</v>
      </c>
      <c r="C210" s="59" t="s">
        <v>1752</v>
      </c>
      <c r="D210" s="116" t="s">
        <v>210</v>
      </c>
      <c r="E210" s="116" t="s">
        <v>211</v>
      </c>
      <c r="F210" s="117">
        <v>16.742440556999998</v>
      </c>
      <c r="G210" s="117">
        <v>18.002992815999999</v>
      </c>
      <c r="H210" s="74">
        <f t="shared" si="9"/>
        <v>-7.0019039161071883E-2</v>
      </c>
      <c r="I210" s="117">
        <v>32.45004316</v>
      </c>
      <c r="J210" s="117">
        <v>56.024746649999997</v>
      </c>
      <c r="K210" s="74">
        <f t="shared" si="10"/>
        <v>-0.42079089865906605</v>
      </c>
      <c r="L210" s="74">
        <f t="shared" si="11"/>
        <v>1.9381907344704692</v>
      </c>
    </row>
    <row r="211" spans="1:12" x14ac:dyDescent="0.2">
      <c r="A211" s="116" t="s">
        <v>1763</v>
      </c>
      <c r="B211" s="59" t="s">
        <v>25</v>
      </c>
      <c r="C211" s="59" t="s">
        <v>1752</v>
      </c>
      <c r="D211" s="116" t="s">
        <v>210</v>
      </c>
      <c r="E211" s="116" t="s">
        <v>211</v>
      </c>
      <c r="F211" s="117">
        <v>16.626060539999997</v>
      </c>
      <c r="G211" s="117">
        <v>11.041297460000001</v>
      </c>
      <c r="H211" s="74">
        <f t="shared" si="9"/>
        <v>0.50580677680610164</v>
      </c>
      <c r="I211" s="117">
        <v>32.364197730000001</v>
      </c>
      <c r="J211" s="117">
        <v>35.1480729553098</v>
      </c>
      <c r="K211" s="74">
        <f t="shared" si="10"/>
        <v>-7.9204206411243372E-2</v>
      </c>
      <c r="L211" s="74">
        <f t="shared" si="11"/>
        <v>1.9465944835300115</v>
      </c>
    </row>
    <row r="212" spans="1:12" x14ac:dyDescent="0.2">
      <c r="A212" s="116" t="s">
        <v>2156</v>
      </c>
      <c r="B212" s="116" t="s">
        <v>1100</v>
      </c>
      <c r="C212" s="116" t="s">
        <v>807</v>
      </c>
      <c r="D212" s="116" t="s">
        <v>209</v>
      </c>
      <c r="E212" s="116" t="s">
        <v>933</v>
      </c>
      <c r="F212" s="117">
        <v>26.765986870000003</v>
      </c>
      <c r="G212" s="117">
        <v>6.8947126900000004</v>
      </c>
      <c r="H212" s="74">
        <f t="shared" si="9"/>
        <v>2.8821032976212386</v>
      </c>
      <c r="I212" s="117">
        <v>32.167009180000001</v>
      </c>
      <c r="J212" s="117">
        <v>17.289353869999999</v>
      </c>
      <c r="K212" s="74">
        <f t="shared" si="10"/>
        <v>0.86050961891729738</v>
      </c>
      <c r="L212" s="74">
        <f t="shared" si="11"/>
        <v>1.2017867802234334</v>
      </c>
    </row>
    <row r="213" spans="1:12" x14ac:dyDescent="0.2">
      <c r="A213" s="116" t="s">
        <v>1971</v>
      </c>
      <c r="B213" s="59" t="s">
        <v>509</v>
      </c>
      <c r="C213" s="59" t="s">
        <v>806</v>
      </c>
      <c r="D213" s="116" t="s">
        <v>209</v>
      </c>
      <c r="E213" s="116" t="s">
        <v>933</v>
      </c>
      <c r="F213" s="117">
        <v>1.7994894699999999</v>
      </c>
      <c r="G213" s="117">
        <v>3.7172996359999999</v>
      </c>
      <c r="H213" s="74">
        <f t="shared" si="9"/>
        <v>-0.51591487202889552</v>
      </c>
      <c r="I213" s="117">
        <v>32.130044560000002</v>
      </c>
      <c r="J213" s="117">
        <v>6.2106649999999997</v>
      </c>
      <c r="K213" s="74">
        <f t="shared" si="10"/>
        <v>4.1733662272880609</v>
      </c>
      <c r="L213" s="74">
        <f t="shared" si="11"/>
        <v>17.855088954757822</v>
      </c>
    </row>
    <row r="214" spans="1:12" x14ac:dyDescent="0.2">
      <c r="A214" s="116" t="s">
        <v>2805</v>
      </c>
      <c r="B214" s="59" t="s">
        <v>2806</v>
      </c>
      <c r="C214" s="59" t="s">
        <v>631</v>
      </c>
      <c r="D214" s="116" t="s">
        <v>209</v>
      </c>
      <c r="E214" s="116" t="s">
        <v>933</v>
      </c>
      <c r="F214" s="117">
        <v>16.773309869999999</v>
      </c>
      <c r="G214" s="117">
        <v>6.6861444199999998</v>
      </c>
      <c r="H214" s="74">
        <f t="shared" si="9"/>
        <v>1.5086670009440208</v>
      </c>
      <c r="I214" s="117">
        <v>31.980693300000002</v>
      </c>
      <c r="J214" s="117">
        <v>16.744389819999999</v>
      </c>
      <c r="K214" s="74">
        <f t="shared" si="10"/>
        <v>0.90993482854784635</v>
      </c>
      <c r="L214" s="74">
        <f t="shared" si="11"/>
        <v>1.9066417748114972</v>
      </c>
    </row>
    <row r="215" spans="1:12" x14ac:dyDescent="0.2">
      <c r="A215" s="116" t="s">
        <v>2564</v>
      </c>
      <c r="B215" s="59" t="s">
        <v>2565</v>
      </c>
      <c r="C215" s="59" t="s">
        <v>886</v>
      </c>
      <c r="D215" s="116" t="s">
        <v>210</v>
      </c>
      <c r="E215" s="116" t="s">
        <v>211</v>
      </c>
      <c r="F215" s="117">
        <v>0.84545994999999996</v>
      </c>
      <c r="G215" s="117">
        <v>0.2716788</v>
      </c>
      <c r="H215" s="74">
        <f t="shared" si="9"/>
        <v>2.1119835261345381</v>
      </c>
      <c r="I215" s="117">
        <v>31.903099649999998</v>
      </c>
      <c r="J215" s="117">
        <v>1.5282489999999999E-2</v>
      </c>
      <c r="K215" s="74" t="str">
        <f t="shared" si="10"/>
        <v/>
      </c>
      <c r="L215" s="74">
        <f t="shared" si="11"/>
        <v>37.734607830920908</v>
      </c>
    </row>
    <row r="216" spans="1:12" x14ac:dyDescent="0.2">
      <c r="A216" s="116" t="s">
        <v>2556</v>
      </c>
      <c r="B216" s="59" t="s">
        <v>2557</v>
      </c>
      <c r="C216" s="59" t="s">
        <v>631</v>
      </c>
      <c r="D216" s="116" t="s">
        <v>210</v>
      </c>
      <c r="E216" s="116" t="s">
        <v>933</v>
      </c>
      <c r="F216" s="117">
        <v>2.6186000099999998</v>
      </c>
      <c r="G216" s="117">
        <v>10.410269660000001</v>
      </c>
      <c r="H216" s="74">
        <f t="shared" si="9"/>
        <v>-0.74845992510053772</v>
      </c>
      <c r="I216" s="117">
        <v>31.4619087255724</v>
      </c>
      <c r="J216" s="117">
        <v>32.882890969999998</v>
      </c>
      <c r="K216" s="74">
        <f t="shared" si="10"/>
        <v>-4.3213422010978331E-2</v>
      </c>
      <c r="L216" s="74">
        <f t="shared" si="11"/>
        <v>12.014782175752151</v>
      </c>
    </row>
    <row r="217" spans="1:12" x14ac:dyDescent="0.2">
      <c r="A217" s="116" t="s">
        <v>1493</v>
      </c>
      <c r="B217" s="59" t="s">
        <v>1098</v>
      </c>
      <c r="C217" s="59" t="s">
        <v>147</v>
      </c>
      <c r="D217" s="116" t="s">
        <v>761</v>
      </c>
      <c r="E217" s="116" t="s">
        <v>211</v>
      </c>
      <c r="F217" s="117">
        <v>13.896087810000001</v>
      </c>
      <c r="G217" s="117">
        <v>6.4399442499999999</v>
      </c>
      <c r="H217" s="74">
        <f t="shared" si="9"/>
        <v>1.1577962899290628</v>
      </c>
      <c r="I217" s="117">
        <v>31.393052140000002</v>
      </c>
      <c r="J217" s="117">
        <v>16.272090119999998</v>
      </c>
      <c r="K217" s="74">
        <f t="shared" si="10"/>
        <v>0.92925751446120963</v>
      </c>
      <c r="L217" s="74">
        <f t="shared" si="11"/>
        <v>2.2591287972006562</v>
      </c>
    </row>
    <row r="218" spans="1:12" x14ac:dyDescent="0.2">
      <c r="A218" s="116" t="s">
        <v>2097</v>
      </c>
      <c r="B218" s="116" t="s">
        <v>487</v>
      </c>
      <c r="C218" s="116" t="s">
        <v>810</v>
      </c>
      <c r="D218" s="116" t="s">
        <v>210</v>
      </c>
      <c r="E218" s="116" t="s">
        <v>211</v>
      </c>
      <c r="F218" s="117">
        <v>33.872172888999998</v>
      </c>
      <c r="G218" s="117">
        <v>52.770029952000002</v>
      </c>
      <c r="H218" s="74">
        <f t="shared" si="9"/>
        <v>-0.35811723207641966</v>
      </c>
      <c r="I218" s="117">
        <v>31.337114380314553</v>
      </c>
      <c r="J218" s="117">
        <v>222.21942971999999</v>
      </c>
      <c r="K218" s="74">
        <f t="shared" si="10"/>
        <v>-0.85898121320984488</v>
      </c>
      <c r="L218" s="74">
        <f t="shared" si="11"/>
        <v>0.92515807837327413</v>
      </c>
    </row>
    <row r="219" spans="1:12" x14ac:dyDescent="0.2">
      <c r="A219" s="116" t="s">
        <v>2629</v>
      </c>
      <c r="B219" s="59" t="s">
        <v>620</v>
      </c>
      <c r="C219" s="59" t="s">
        <v>631</v>
      </c>
      <c r="D219" s="116" t="s">
        <v>209</v>
      </c>
      <c r="E219" s="116" t="s">
        <v>933</v>
      </c>
      <c r="F219" s="117">
        <v>6.7675228260000004</v>
      </c>
      <c r="G219" s="117">
        <v>7.1892069159999998</v>
      </c>
      <c r="H219" s="74">
        <f t="shared" si="9"/>
        <v>-5.8655161122364796E-2</v>
      </c>
      <c r="I219" s="117">
        <v>31.260835019999998</v>
      </c>
      <c r="J219" s="117">
        <v>19.453273030000002</v>
      </c>
      <c r="K219" s="74">
        <f t="shared" si="10"/>
        <v>0.60697045539796224</v>
      </c>
      <c r="L219" s="74">
        <f t="shared" si="11"/>
        <v>4.6192433810344413</v>
      </c>
    </row>
    <row r="220" spans="1:12" x14ac:dyDescent="0.2">
      <c r="A220" s="116" t="s">
        <v>2057</v>
      </c>
      <c r="B220" s="59" t="s">
        <v>406</v>
      </c>
      <c r="C220" s="59" t="s">
        <v>810</v>
      </c>
      <c r="D220" s="116" t="s">
        <v>210</v>
      </c>
      <c r="E220" s="116" t="s">
        <v>211</v>
      </c>
      <c r="F220" s="117">
        <v>8.892013845000001</v>
      </c>
      <c r="G220" s="117">
        <v>5.4276184299999999</v>
      </c>
      <c r="H220" s="74">
        <f t="shared" si="9"/>
        <v>0.63829015611180329</v>
      </c>
      <c r="I220" s="117">
        <v>31.256133649999999</v>
      </c>
      <c r="J220" s="117">
        <v>11.268364400000001</v>
      </c>
      <c r="K220" s="74">
        <f t="shared" si="10"/>
        <v>1.7737950726904073</v>
      </c>
      <c r="L220" s="74">
        <f t="shared" si="11"/>
        <v>3.5150792829203019</v>
      </c>
    </row>
    <row r="221" spans="1:12" x14ac:dyDescent="0.2">
      <c r="A221" s="116" t="s">
        <v>2604</v>
      </c>
      <c r="B221" s="59" t="s">
        <v>916</v>
      </c>
      <c r="C221" s="59" t="s">
        <v>631</v>
      </c>
      <c r="D221" s="116" t="s">
        <v>209</v>
      </c>
      <c r="E221" s="116" t="s">
        <v>933</v>
      </c>
      <c r="F221" s="117">
        <v>1.2515679559999999</v>
      </c>
      <c r="G221" s="117">
        <v>2.5117737829999998</v>
      </c>
      <c r="H221" s="74">
        <f t="shared" si="9"/>
        <v>-0.50171947630365077</v>
      </c>
      <c r="I221" s="117">
        <v>30.803997750000001</v>
      </c>
      <c r="J221" s="117">
        <v>3.1074608642710846</v>
      </c>
      <c r="K221" s="74">
        <f t="shared" si="10"/>
        <v>8.9129157519496793</v>
      </c>
      <c r="L221" s="74">
        <f t="shared" si="11"/>
        <v>24.612325365415476</v>
      </c>
    </row>
    <row r="222" spans="1:12" x14ac:dyDescent="0.2">
      <c r="A222" s="116" t="s">
        <v>1667</v>
      </c>
      <c r="B222" s="59" t="s">
        <v>2538</v>
      </c>
      <c r="C222" s="59" t="s">
        <v>810</v>
      </c>
      <c r="D222" s="116" t="s">
        <v>761</v>
      </c>
      <c r="E222" s="116" t="s">
        <v>933</v>
      </c>
      <c r="F222" s="117">
        <v>12.44023797</v>
      </c>
      <c r="G222" s="117">
        <v>4.1309095600000001</v>
      </c>
      <c r="H222" s="74">
        <f t="shared" si="9"/>
        <v>2.0115009271711095</v>
      </c>
      <c r="I222" s="117">
        <v>30.60902609</v>
      </c>
      <c r="J222" s="117">
        <v>7.1221717</v>
      </c>
      <c r="K222" s="74">
        <f t="shared" si="10"/>
        <v>3.2977096564521187</v>
      </c>
      <c r="L222" s="74">
        <f t="shared" si="11"/>
        <v>2.4604855762256772</v>
      </c>
    </row>
    <row r="223" spans="1:12" x14ac:dyDescent="0.2">
      <c r="A223" s="116" t="s">
        <v>3121</v>
      </c>
      <c r="B223" s="59" t="s">
        <v>3128</v>
      </c>
      <c r="C223" s="59" t="s">
        <v>807</v>
      </c>
      <c r="D223" s="116" t="s">
        <v>209</v>
      </c>
      <c r="E223" s="116" t="s">
        <v>933</v>
      </c>
      <c r="F223" s="117">
        <v>5.7177492000000001</v>
      </c>
      <c r="G223" s="117">
        <v>26.776112870000002</v>
      </c>
      <c r="H223" s="74">
        <f t="shared" si="9"/>
        <v>-0.78646081947144109</v>
      </c>
      <c r="I223" s="117">
        <v>30.51489488</v>
      </c>
      <c r="J223" s="117">
        <v>110.94306847</v>
      </c>
      <c r="K223" s="74">
        <f t="shared" si="10"/>
        <v>-0.72494996487093288</v>
      </c>
      <c r="L223" s="74">
        <f t="shared" si="11"/>
        <v>5.3368718725893052</v>
      </c>
    </row>
    <row r="224" spans="1:12" x14ac:dyDescent="0.2">
      <c r="A224" s="116" t="s">
        <v>1531</v>
      </c>
      <c r="B224" s="59" t="s">
        <v>1532</v>
      </c>
      <c r="C224" s="59" t="s">
        <v>147</v>
      </c>
      <c r="D224" s="116" t="s">
        <v>210</v>
      </c>
      <c r="E224" s="116" t="s">
        <v>933</v>
      </c>
      <c r="F224" s="117">
        <v>28.975368420000002</v>
      </c>
      <c r="G224" s="117">
        <v>37.743320619999999</v>
      </c>
      <c r="H224" s="74">
        <f t="shared" si="9"/>
        <v>-0.23230473779124516</v>
      </c>
      <c r="I224" s="117">
        <v>30.154453910000001</v>
      </c>
      <c r="J224" s="117">
        <v>146.27084478</v>
      </c>
      <c r="K224" s="74">
        <f t="shared" si="10"/>
        <v>-0.793845082693314</v>
      </c>
      <c r="L224" s="74">
        <f t="shared" si="11"/>
        <v>1.0406926832787446</v>
      </c>
    </row>
    <row r="225" spans="1:12" x14ac:dyDescent="0.2">
      <c r="A225" s="116" t="s">
        <v>2695</v>
      </c>
      <c r="B225" s="59" t="s">
        <v>2698</v>
      </c>
      <c r="C225" s="59" t="s">
        <v>810</v>
      </c>
      <c r="D225" s="116" t="s">
        <v>210</v>
      </c>
      <c r="E225" s="116" t="s">
        <v>933</v>
      </c>
      <c r="F225" s="117">
        <v>1.76375137</v>
      </c>
      <c r="G225" s="117">
        <v>0.13768016</v>
      </c>
      <c r="H225" s="74">
        <f t="shared" si="9"/>
        <v>11.81049767809683</v>
      </c>
      <c r="I225" s="117">
        <v>29.515013380912798</v>
      </c>
      <c r="J225" s="117">
        <v>7.2157000000000005E-4</v>
      </c>
      <c r="K225" s="74" t="str">
        <f t="shared" si="10"/>
        <v/>
      </c>
      <c r="L225" s="74">
        <f t="shared" si="11"/>
        <v>16.734225630063037</v>
      </c>
    </row>
    <row r="226" spans="1:12" x14ac:dyDescent="0.2">
      <c r="A226" s="116" t="s">
        <v>1672</v>
      </c>
      <c r="B226" s="59" t="s">
        <v>180</v>
      </c>
      <c r="C226" s="59" t="s">
        <v>810</v>
      </c>
      <c r="D226" s="116" t="s">
        <v>210</v>
      </c>
      <c r="E226" s="116" t="s">
        <v>933</v>
      </c>
      <c r="F226" s="117">
        <v>13.651291369999999</v>
      </c>
      <c r="G226" s="117">
        <v>23.811038348</v>
      </c>
      <c r="H226" s="74">
        <f t="shared" si="9"/>
        <v>-0.42668223155641449</v>
      </c>
      <c r="I226" s="117">
        <v>29.223795339999999</v>
      </c>
      <c r="J226" s="117">
        <v>91.79672746</v>
      </c>
      <c r="K226" s="74">
        <f t="shared" si="10"/>
        <v>-0.68164665398628577</v>
      </c>
      <c r="L226" s="74">
        <f t="shared" si="11"/>
        <v>2.1407348614814601</v>
      </c>
    </row>
    <row r="227" spans="1:12" x14ac:dyDescent="0.2">
      <c r="A227" s="116" t="s">
        <v>1886</v>
      </c>
      <c r="B227" s="59" t="s">
        <v>1887</v>
      </c>
      <c r="C227" s="59" t="s">
        <v>810</v>
      </c>
      <c r="D227" s="116" t="s">
        <v>761</v>
      </c>
      <c r="E227" s="116" t="s">
        <v>211</v>
      </c>
      <c r="F227" s="117">
        <v>4.7998425599999992</v>
      </c>
      <c r="G227" s="117">
        <v>7.8684816799999995</v>
      </c>
      <c r="H227" s="74">
        <f t="shared" si="9"/>
        <v>-0.38999126449005095</v>
      </c>
      <c r="I227" s="117">
        <v>29.029307850000002</v>
      </c>
      <c r="J227" s="117">
        <v>20.047339409999999</v>
      </c>
      <c r="K227" s="74">
        <f t="shared" si="10"/>
        <v>0.44803792943813892</v>
      </c>
      <c r="L227" s="74">
        <f t="shared" si="11"/>
        <v>6.0479708421936254</v>
      </c>
    </row>
    <row r="228" spans="1:12" x14ac:dyDescent="0.2">
      <c r="A228" s="116" t="s">
        <v>2305</v>
      </c>
      <c r="B228" s="59" t="s">
        <v>102</v>
      </c>
      <c r="C228" s="59" t="s">
        <v>631</v>
      </c>
      <c r="D228" s="116" t="s">
        <v>210</v>
      </c>
      <c r="E228" s="116" t="s">
        <v>211</v>
      </c>
      <c r="F228" s="117">
        <v>11.467817832</v>
      </c>
      <c r="G228" s="117">
        <v>24.260452368999999</v>
      </c>
      <c r="H228" s="74">
        <f t="shared" si="9"/>
        <v>-0.52730403961248573</v>
      </c>
      <c r="I228" s="117">
        <v>28.836030109999999</v>
      </c>
      <c r="J228" s="117">
        <v>96.31880074</v>
      </c>
      <c r="K228" s="74">
        <f t="shared" si="10"/>
        <v>-0.70061888345309564</v>
      </c>
      <c r="L228" s="74">
        <f t="shared" si="11"/>
        <v>2.5145176294600211</v>
      </c>
    </row>
    <row r="229" spans="1:12" x14ac:dyDescent="0.2">
      <c r="A229" s="116" t="s">
        <v>1928</v>
      </c>
      <c r="B229" s="59" t="s">
        <v>21</v>
      </c>
      <c r="C229" s="59" t="s">
        <v>806</v>
      </c>
      <c r="D229" s="116" t="s">
        <v>209</v>
      </c>
      <c r="E229" s="116" t="s">
        <v>933</v>
      </c>
      <c r="F229" s="117">
        <v>8.454147377</v>
      </c>
      <c r="G229" s="117">
        <v>11.792538929999999</v>
      </c>
      <c r="H229" s="74">
        <f t="shared" si="9"/>
        <v>-0.28309353675375137</v>
      </c>
      <c r="I229" s="117">
        <v>28.800079105319103</v>
      </c>
      <c r="J229" s="117">
        <v>36.817459979999995</v>
      </c>
      <c r="K229" s="74">
        <f t="shared" si="10"/>
        <v>-0.21776029305215783</v>
      </c>
      <c r="L229" s="74">
        <f t="shared" si="11"/>
        <v>3.406621368308695</v>
      </c>
    </row>
    <row r="230" spans="1:12" x14ac:dyDescent="0.2">
      <c r="A230" s="116" t="s">
        <v>2120</v>
      </c>
      <c r="B230" s="59" t="s">
        <v>764</v>
      </c>
      <c r="C230" s="59" t="s">
        <v>806</v>
      </c>
      <c r="D230" s="116" t="s">
        <v>209</v>
      </c>
      <c r="E230" s="116" t="s">
        <v>933</v>
      </c>
      <c r="F230" s="117">
        <v>6.1981026440000004</v>
      </c>
      <c r="G230" s="117">
        <v>7.1217069749999995</v>
      </c>
      <c r="H230" s="74">
        <f t="shared" si="9"/>
        <v>-0.1296886173837557</v>
      </c>
      <c r="I230" s="117">
        <v>28.58231902</v>
      </c>
      <c r="J230" s="117">
        <v>18.55825059</v>
      </c>
      <c r="K230" s="74">
        <f t="shared" si="10"/>
        <v>0.54014080591202962</v>
      </c>
      <c r="L230" s="74">
        <f t="shared" si="11"/>
        <v>4.6114626784486656</v>
      </c>
    </row>
    <row r="231" spans="1:12" x14ac:dyDescent="0.2">
      <c r="A231" s="116" t="s">
        <v>1584</v>
      </c>
      <c r="B231" s="59" t="s">
        <v>1408</v>
      </c>
      <c r="C231" s="59" t="s">
        <v>631</v>
      </c>
      <c r="D231" s="116" t="s">
        <v>209</v>
      </c>
      <c r="E231" s="116" t="s">
        <v>211</v>
      </c>
      <c r="F231" s="117">
        <v>2.2997000000000001</v>
      </c>
      <c r="G231" s="117">
        <v>9.7518659400000001</v>
      </c>
      <c r="H231" s="74">
        <f t="shared" si="9"/>
        <v>-0.76417846449599569</v>
      </c>
      <c r="I231" s="117">
        <v>28.1710016</v>
      </c>
      <c r="J231" s="117">
        <v>29.42481935</v>
      </c>
      <c r="K231" s="74">
        <f t="shared" si="10"/>
        <v>-4.2610890319705552E-2</v>
      </c>
      <c r="L231" s="74">
        <f t="shared" si="11"/>
        <v>12.249859372961691</v>
      </c>
    </row>
    <row r="232" spans="1:12" x14ac:dyDescent="0.2">
      <c r="A232" s="116" t="s">
        <v>2032</v>
      </c>
      <c r="B232" s="59" t="s">
        <v>348</v>
      </c>
      <c r="C232" s="59" t="s">
        <v>810</v>
      </c>
      <c r="D232" s="116" t="s">
        <v>210</v>
      </c>
      <c r="E232" s="116" t="s">
        <v>211</v>
      </c>
      <c r="F232" s="117">
        <v>26.189090081</v>
      </c>
      <c r="G232" s="117">
        <v>9.7304924240000013</v>
      </c>
      <c r="H232" s="74">
        <f t="shared" si="9"/>
        <v>1.6914455034572868</v>
      </c>
      <c r="I232" s="117">
        <v>28.154641859999998</v>
      </c>
      <c r="J232" s="117">
        <v>29.092793260000001</v>
      </c>
      <c r="K232" s="74">
        <f t="shared" si="10"/>
        <v>-3.2246865799918756E-2</v>
      </c>
      <c r="L232" s="74">
        <f t="shared" si="11"/>
        <v>1.0750523127348357</v>
      </c>
    </row>
    <row r="233" spans="1:12" x14ac:dyDescent="0.2">
      <c r="A233" s="116" t="s">
        <v>2038</v>
      </c>
      <c r="B233" s="59" t="s">
        <v>584</v>
      </c>
      <c r="C233" s="59" t="s">
        <v>810</v>
      </c>
      <c r="D233" s="116" t="s">
        <v>210</v>
      </c>
      <c r="E233" s="116" t="s">
        <v>211</v>
      </c>
      <c r="F233" s="117">
        <v>31.167672792000001</v>
      </c>
      <c r="G233" s="117">
        <v>122.360728416</v>
      </c>
      <c r="H233" s="74">
        <f t="shared" si="9"/>
        <v>-0.74528042456533394</v>
      </c>
      <c r="I233" s="117">
        <v>28.067326170000001</v>
      </c>
      <c r="J233" s="117">
        <v>378.8771208498755</v>
      </c>
      <c r="K233" s="74">
        <f t="shared" si="10"/>
        <v>-0.92591971215617086</v>
      </c>
      <c r="L233" s="74">
        <f t="shared" si="11"/>
        <v>0.90052684899862701</v>
      </c>
    </row>
    <row r="234" spans="1:12" x14ac:dyDescent="0.2">
      <c r="A234" s="116" t="s">
        <v>1665</v>
      </c>
      <c r="B234" s="116" t="s">
        <v>34</v>
      </c>
      <c r="C234" s="59" t="s">
        <v>810</v>
      </c>
      <c r="D234" s="116" t="s">
        <v>210</v>
      </c>
      <c r="E234" s="116" t="s">
        <v>933</v>
      </c>
      <c r="F234" s="117">
        <v>6.9497419540000003</v>
      </c>
      <c r="G234" s="117">
        <v>11.725030326999999</v>
      </c>
      <c r="H234" s="74">
        <f t="shared" si="9"/>
        <v>-0.40727300824149071</v>
      </c>
      <c r="I234" s="117">
        <v>28.0102969695096</v>
      </c>
      <c r="J234" s="117">
        <v>36.532182549999995</v>
      </c>
      <c r="K234" s="74">
        <f t="shared" si="10"/>
        <v>-0.23327063935550152</v>
      </c>
      <c r="L234" s="74">
        <f t="shared" si="11"/>
        <v>4.03040820147113</v>
      </c>
    </row>
    <row r="235" spans="1:12" x14ac:dyDescent="0.2">
      <c r="A235" s="116" t="s">
        <v>1625</v>
      </c>
      <c r="B235" s="59" t="s">
        <v>484</v>
      </c>
      <c r="C235" s="59" t="s">
        <v>810</v>
      </c>
      <c r="D235" s="116" t="s">
        <v>210</v>
      </c>
      <c r="E235" s="116" t="s">
        <v>211</v>
      </c>
      <c r="F235" s="117">
        <v>8.74100492</v>
      </c>
      <c r="G235" s="117">
        <v>11.445877796</v>
      </c>
      <c r="H235" s="74">
        <f t="shared" si="9"/>
        <v>-0.23631851782877444</v>
      </c>
      <c r="I235" s="117">
        <v>27.948559079999999</v>
      </c>
      <c r="J235" s="117">
        <v>35.991786939999997</v>
      </c>
      <c r="K235" s="74">
        <f t="shared" si="10"/>
        <v>-0.22347397958896675</v>
      </c>
      <c r="L235" s="74">
        <f t="shared" si="11"/>
        <v>3.1974080023741709</v>
      </c>
    </row>
    <row r="236" spans="1:12" x14ac:dyDescent="0.2">
      <c r="A236" s="116" t="s">
        <v>1750</v>
      </c>
      <c r="B236" s="59" t="s">
        <v>1751</v>
      </c>
      <c r="C236" s="59" t="s">
        <v>810</v>
      </c>
      <c r="D236" s="116" t="s">
        <v>761</v>
      </c>
      <c r="E236" s="116" t="s">
        <v>211</v>
      </c>
      <c r="F236" s="117">
        <v>14.02732497</v>
      </c>
      <c r="G236" s="117">
        <v>13.409206490000001</v>
      </c>
      <c r="H236" s="74">
        <f t="shared" si="9"/>
        <v>4.6096574056113226E-2</v>
      </c>
      <c r="I236" s="117">
        <v>27.532987640000002</v>
      </c>
      <c r="J236" s="117">
        <v>42.144593790000002</v>
      </c>
      <c r="K236" s="74">
        <f t="shared" si="10"/>
        <v>-0.34670179104839338</v>
      </c>
      <c r="L236" s="74">
        <f t="shared" si="11"/>
        <v>1.962810992037636</v>
      </c>
    </row>
    <row r="237" spans="1:12" x14ac:dyDescent="0.2">
      <c r="A237" s="116" t="s">
        <v>2600</v>
      </c>
      <c r="B237" s="59" t="s">
        <v>1798</v>
      </c>
      <c r="C237" s="59" t="s">
        <v>1788</v>
      </c>
      <c r="D237" s="116" t="s">
        <v>209</v>
      </c>
      <c r="E237" s="116" t="s">
        <v>933</v>
      </c>
      <c r="F237" s="117">
        <v>1.38900687</v>
      </c>
      <c r="G237" s="117">
        <v>2.0064836000000001</v>
      </c>
      <c r="H237" s="74">
        <f t="shared" si="9"/>
        <v>-0.30774073109792677</v>
      </c>
      <c r="I237" s="117">
        <v>27.511375709999999</v>
      </c>
      <c r="J237" s="117">
        <v>2.1666839599999999</v>
      </c>
      <c r="K237" s="74">
        <f t="shared" si="10"/>
        <v>11.697456674761188</v>
      </c>
      <c r="L237" s="74">
        <f t="shared" si="11"/>
        <v>19.806508019647158</v>
      </c>
    </row>
    <row r="238" spans="1:12" x14ac:dyDescent="0.2">
      <c r="A238" s="116" t="s">
        <v>2206</v>
      </c>
      <c r="B238" s="59" t="s">
        <v>229</v>
      </c>
      <c r="C238" s="59" t="s">
        <v>807</v>
      </c>
      <c r="D238" s="116" t="s">
        <v>209</v>
      </c>
      <c r="E238" s="116" t="s">
        <v>933</v>
      </c>
      <c r="F238" s="117">
        <v>1.5237506999999999</v>
      </c>
      <c r="G238" s="117">
        <v>4.20713764</v>
      </c>
      <c r="H238" s="74">
        <f t="shared" si="9"/>
        <v>-0.63781772064866415</v>
      </c>
      <c r="I238" s="117">
        <v>27.004373860000001</v>
      </c>
      <c r="J238" s="117">
        <v>7.3512662300000002</v>
      </c>
      <c r="K238" s="74">
        <f t="shared" si="10"/>
        <v>2.6734316259418072</v>
      </c>
      <c r="L238" s="74">
        <f t="shared" si="11"/>
        <v>17.722304481960208</v>
      </c>
    </row>
    <row r="239" spans="1:12" x14ac:dyDescent="0.2">
      <c r="A239" s="116" t="s">
        <v>1969</v>
      </c>
      <c r="B239" s="59" t="s">
        <v>507</v>
      </c>
      <c r="C239" s="59" t="s">
        <v>806</v>
      </c>
      <c r="D239" s="116" t="s">
        <v>209</v>
      </c>
      <c r="E239" s="116" t="s">
        <v>933</v>
      </c>
      <c r="F239" s="117">
        <v>0.33164457000000003</v>
      </c>
      <c r="G239" s="117">
        <v>0.26722286000000001</v>
      </c>
      <c r="H239" s="74">
        <f t="shared" si="9"/>
        <v>0.24107858886024958</v>
      </c>
      <c r="I239" s="117">
        <v>26.807347290046902</v>
      </c>
      <c r="J239" s="117">
        <v>1.445776E-2</v>
      </c>
      <c r="K239" s="74" t="str">
        <f t="shared" si="10"/>
        <v/>
      </c>
      <c r="L239" s="74">
        <f t="shared" si="11"/>
        <v>80.831557984039662</v>
      </c>
    </row>
    <row r="240" spans="1:12" x14ac:dyDescent="0.2">
      <c r="A240" s="116" t="s">
        <v>1631</v>
      </c>
      <c r="B240" s="59" t="s">
        <v>30</v>
      </c>
      <c r="C240" s="59" t="s">
        <v>810</v>
      </c>
      <c r="D240" s="116" t="s">
        <v>761</v>
      </c>
      <c r="E240" s="116" t="s">
        <v>211</v>
      </c>
      <c r="F240" s="117">
        <v>10.372508680999999</v>
      </c>
      <c r="G240" s="117">
        <v>21.339502111999998</v>
      </c>
      <c r="H240" s="74">
        <f t="shared" si="9"/>
        <v>-0.51392920853729052</v>
      </c>
      <c r="I240" s="117">
        <v>26.72235929</v>
      </c>
      <c r="J240" s="117">
        <v>83.194027140000003</v>
      </c>
      <c r="K240" s="74">
        <f t="shared" si="10"/>
        <v>-0.678794737931952</v>
      </c>
      <c r="L240" s="74">
        <f t="shared" si="11"/>
        <v>2.5762677199729982</v>
      </c>
    </row>
    <row r="241" spans="1:12" x14ac:dyDescent="0.2">
      <c r="A241" s="116" t="s">
        <v>2055</v>
      </c>
      <c r="B241" s="59" t="s">
        <v>404</v>
      </c>
      <c r="C241" s="59" t="s">
        <v>810</v>
      </c>
      <c r="D241" s="116" t="s">
        <v>210</v>
      </c>
      <c r="E241" s="116" t="s">
        <v>211</v>
      </c>
      <c r="F241" s="117">
        <v>3.4430791439999999</v>
      </c>
      <c r="G241" s="117">
        <v>5.4633089769999996</v>
      </c>
      <c r="H241" s="74">
        <f t="shared" si="9"/>
        <v>-0.3697813617177742</v>
      </c>
      <c r="I241" s="117">
        <v>26.188691760000001</v>
      </c>
      <c r="J241" s="117">
        <v>11.45030856</v>
      </c>
      <c r="K241" s="74">
        <f t="shared" si="10"/>
        <v>1.2871603522970916</v>
      </c>
      <c r="L241" s="74">
        <f t="shared" si="11"/>
        <v>7.606183495850539</v>
      </c>
    </row>
    <row r="242" spans="1:12" x14ac:dyDescent="0.2">
      <c r="A242" s="116" t="s">
        <v>2118</v>
      </c>
      <c r="B242" s="116" t="s">
        <v>1225</v>
      </c>
      <c r="C242" s="116" t="s">
        <v>631</v>
      </c>
      <c r="D242" s="116" t="s">
        <v>210</v>
      </c>
      <c r="E242" s="116" t="s">
        <v>933</v>
      </c>
      <c r="F242" s="117">
        <v>4.0333358800000001</v>
      </c>
      <c r="G242" s="117">
        <v>2.5640951800000003</v>
      </c>
      <c r="H242" s="74">
        <f t="shared" si="9"/>
        <v>0.57300552314130537</v>
      </c>
      <c r="I242" s="117">
        <v>26.170506329999998</v>
      </c>
      <c r="J242" s="117">
        <v>3.1717211700000001</v>
      </c>
      <c r="K242" s="74">
        <f t="shared" si="10"/>
        <v>7.2512001929854382</v>
      </c>
      <c r="L242" s="74">
        <f t="shared" si="11"/>
        <v>6.488551191526355</v>
      </c>
    </row>
    <row r="243" spans="1:12" x14ac:dyDescent="0.2">
      <c r="A243" s="116" t="s">
        <v>1545</v>
      </c>
      <c r="B243" s="59" t="s">
        <v>153</v>
      </c>
      <c r="C243" s="59" t="s">
        <v>631</v>
      </c>
      <c r="D243" s="116" t="s">
        <v>209</v>
      </c>
      <c r="E243" s="116" t="s">
        <v>933</v>
      </c>
      <c r="F243" s="117">
        <v>5.937718619</v>
      </c>
      <c r="G243" s="117">
        <v>5.3899622879999995</v>
      </c>
      <c r="H243" s="74">
        <f t="shared" si="9"/>
        <v>0.1016252622433933</v>
      </c>
      <c r="I243" s="117">
        <v>26.041734519999999</v>
      </c>
      <c r="J243" s="117">
        <v>11.16928579</v>
      </c>
      <c r="K243" s="74">
        <f t="shared" si="10"/>
        <v>1.3315487677211633</v>
      </c>
      <c r="L243" s="74">
        <f t="shared" si="11"/>
        <v>4.3858148543229243</v>
      </c>
    </row>
    <row r="244" spans="1:12" x14ac:dyDescent="0.2">
      <c r="A244" s="116" t="s">
        <v>2090</v>
      </c>
      <c r="B244" s="59" t="s">
        <v>573</v>
      </c>
      <c r="C244" s="59" t="s">
        <v>810</v>
      </c>
      <c r="D244" s="116" t="s">
        <v>210</v>
      </c>
      <c r="E244" s="116" t="s">
        <v>211</v>
      </c>
      <c r="F244" s="117">
        <v>46.339203650000002</v>
      </c>
      <c r="G244" s="117">
        <v>31.827668500999998</v>
      </c>
      <c r="H244" s="74">
        <f t="shared" si="9"/>
        <v>0.4559408788785162</v>
      </c>
      <c r="I244" s="117">
        <v>25.727162940000003</v>
      </c>
      <c r="J244" s="117">
        <v>126.27697084419</v>
      </c>
      <c r="K244" s="74">
        <f t="shared" si="10"/>
        <v>-0.79626401577415007</v>
      </c>
      <c r="L244" s="74">
        <f t="shared" si="11"/>
        <v>0.55519216804667726</v>
      </c>
    </row>
    <row r="245" spans="1:12" x14ac:dyDescent="0.2">
      <c r="A245" s="116" t="s">
        <v>1951</v>
      </c>
      <c r="B245" s="59" t="s">
        <v>383</v>
      </c>
      <c r="C245" s="59" t="s">
        <v>806</v>
      </c>
      <c r="D245" s="116" t="s">
        <v>209</v>
      </c>
      <c r="E245" s="116" t="s">
        <v>933</v>
      </c>
      <c r="F245" s="117">
        <v>1.568474895</v>
      </c>
      <c r="G245" s="117">
        <v>11.699146902000001</v>
      </c>
      <c r="H245" s="74">
        <f t="shared" si="9"/>
        <v>-0.86593254122385066</v>
      </c>
      <c r="I245" s="117">
        <v>25.505952559999997</v>
      </c>
      <c r="J245" s="117">
        <v>36.184290359999999</v>
      </c>
      <c r="K245" s="74">
        <f t="shared" si="10"/>
        <v>-0.29510977536827399</v>
      </c>
      <c r="L245" s="74">
        <f t="shared" si="11"/>
        <v>16.261626272315947</v>
      </c>
    </row>
    <row r="246" spans="1:12" x14ac:dyDescent="0.2">
      <c r="A246" s="116" t="s">
        <v>1674</v>
      </c>
      <c r="B246" s="59" t="s">
        <v>2741</v>
      </c>
      <c r="C246" s="59" t="s">
        <v>810</v>
      </c>
      <c r="D246" s="116" t="s">
        <v>761</v>
      </c>
      <c r="E246" s="116" t="s">
        <v>211</v>
      </c>
      <c r="F246" s="117">
        <v>11.540227439999999</v>
      </c>
      <c r="G246" s="117">
        <v>9.7605698900000011</v>
      </c>
      <c r="H246" s="74">
        <f t="shared" si="9"/>
        <v>0.1823313156973867</v>
      </c>
      <c r="I246" s="117">
        <v>25.430154100000003</v>
      </c>
      <c r="J246" s="117">
        <v>29.860841530000002</v>
      </c>
      <c r="K246" s="74">
        <f t="shared" si="10"/>
        <v>-0.14837784881409533</v>
      </c>
      <c r="L246" s="74">
        <f t="shared" si="11"/>
        <v>2.203609437700996</v>
      </c>
    </row>
    <row r="247" spans="1:12" x14ac:dyDescent="0.2">
      <c r="A247" s="116" t="s">
        <v>1863</v>
      </c>
      <c r="B247" s="59" t="s">
        <v>92</v>
      </c>
      <c r="C247" s="59" t="s">
        <v>886</v>
      </c>
      <c r="D247" s="116" t="s">
        <v>210</v>
      </c>
      <c r="E247" s="116" t="s">
        <v>211</v>
      </c>
      <c r="F247" s="117">
        <v>8.8983327799999987</v>
      </c>
      <c r="G247" s="117">
        <v>4.3457557790000001</v>
      </c>
      <c r="H247" s="74">
        <f t="shared" si="9"/>
        <v>1.0475915427644189</v>
      </c>
      <c r="I247" s="117">
        <v>25.285963779999999</v>
      </c>
      <c r="J247" s="117">
        <v>7.5674554599999997</v>
      </c>
      <c r="K247" s="74">
        <f t="shared" si="10"/>
        <v>2.34140899984894</v>
      </c>
      <c r="L247" s="74">
        <f t="shared" si="11"/>
        <v>2.8416518470553314</v>
      </c>
    </row>
    <row r="248" spans="1:12" x14ac:dyDescent="0.2">
      <c r="A248" s="116" t="s">
        <v>2530</v>
      </c>
      <c r="B248" s="59" t="s">
        <v>2531</v>
      </c>
      <c r="C248" s="59" t="s">
        <v>1788</v>
      </c>
      <c r="D248" s="116" t="s">
        <v>210</v>
      </c>
      <c r="E248" s="116" t="s">
        <v>933</v>
      </c>
      <c r="F248" s="117">
        <v>3.1705651100000001</v>
      </c>
      <c r="G248" s="117">
        <v>0.44328665</v>
      </c>
      <c r="H248" s="74">
        <f t="shared" si="9"/>
        <v>6.1524037775556746</v>
      </c>
      <c r="I248" s="117">
        <v>24.873143151800598</v>
      </c>
      <c r="J248" s="117">
        <v>0.104181</v>
      </c>
      <c r="K248" s="74" t="str">
        <f t="shared" si="10"/>
        <v/>
      </c>
      <c r="L248" s="74">
        <f t="shared" si="11"/>
        <v>7.8450188811295529</v>
      </c>
    </row>
    <row r="249" spans="1:12" x14ac:dyDescent="0.2">
      <c r="A249" s="116" t="s">
        <v>2271</v>
      </c>
      <c r="B249" s="59" t="s">
        <v>1606</v>
      </c>
      <c r="C249" s="59" t="s">
        <v>805</v>
      </c>
      <c r="D249" s="116" t="s">
        <v>209</v>
      </c>
      <c r="E249" s="116" t="s">
        <v>2801</v>
      </c>
      <c r="F249" s="117">
        <v>17.056155067000002</v>
      </c>
      <c r="G249" s="117">
        <v>24.636875677999999</v>
      </c>
      <c r="H249" s="74">
        <f t="shared" si="9"/>
        <v>-0.30769813145460467</v>
      </c>
      <c r="I249" s="117">
        <v>24.264035960000001</v>
      </c>
      <c r="J249" s="117">
        <v>99.243213730000008</v>
      </c>
      <c r="K249" s="74">
        <f t="shared" si="10"/>
        <v>-0.75550936887218834</v>
      </c>
      <c r="L249" s="74">
        <f t="shared" si="11"/>
        <v>1.4225970545346238</v>
      </c>
    </row>
    <row r="250" spans="1:12" x14ac:dyDescent="0.2">
      <c r="A250" s="116" t="s">
        <v>2104</v>
      </c>
      <c r="B250" s="59" t="s">
        <v>103</v>
      </c>
      <c r="C250" s="59" t="s">
        <v>631</v>
      </c>
      <c r="D250" s="116" t="s">
        <v>209</v>
      </c>
      <c r="E250" s="116" t="s">
        <v>933</v>
      </c>
      <c r="F250" s="117">
        <v>13.714450983999999</v>
      </c>
      <c r="G250" s="117">
        <v>21.250126807000001</v>
      </c>
      <c r="H250" s="74">
        <f t="shared" si="9"/>
        <v>-0.35461792258659253</v>
      </c>
      <c r="I250" s="117">
        <v>23.93933243</v>
      </c>
      <c r="J250" s="117">
        <v>81.843735690000003</v>
      </c>
      <c r="K250" s="74">
        <f t="shared" si="10"/>
        <v>-0.70749951443229386</v>
      </c>
      <c r="L250" s="74">
        <f t="shared" si="11"/>
        <v>1.745555287479527</v>
      </c>
    </row>
    <row r="251" spans="1:12" x14ac:dyDescent="0.2">
      <c r="A251" s="116" t="s">
        <v>1629</v>
      </c>
      <c r="B251" s="59" t="s">
        <v>864</v>
      </c>
      <c r="C251" s="59" t="s">
        <v>810</v>
      </c>
      <c r="D251" s="116" t="s">
        <v>761</v>
      </c>
      <c r="E251" s="116" t="s">
        <v>211</v>
      </c>
      <c r="F251" s="117">
        <v>13.767272890000001</v>
      </c>
      <c r="G251" s="117">
        <v>11.987746484999999</v>
      </c>
      <c r="H251" s="74">
        <f t="shared" si="9"/>
        <v>0.14844544862762032</v>
      </c>
      <c r="I251" s="117">
        <v>23.495152019999999</v>
      </c>
      <c r="J251" s="117">
        <v>37.761405670000002</v>
      </c>
      <c r="K251" s="74">
        <f t="shared" si="10"/>
        <v>-0.37779985667572746</v>
      </c>
      <c r="L251" s="74">
        <f t="shared" si="11"/>
        <v>1.706594487356021</v>
      </c>
    </row>
    <row r="252" spans="1:12" x14ac:dyDescent="0.2">
      <c r="A252" s="116" t="s">
        <v>2403</v>
      </c>
      <c r="B252" s="59" t="s">
        <v>499</v>
      </c>
      <c r="C252" s="59" t="s">
        <v>811</v>
      </c>
      <c r="D252" s="116" t="s">
        <v>209</v>
      </c>
      <c r="E252" s="116" t="s">
        <v>933</v>
      </c>
      <c r="F252" s="117">
        <v>22.124467484</v>
      </c>
      <c r="G252" s="117">
        <v>29.620166635</v>
      </c>
      <c r="H252" s="74">
        <f t="shared" si="9"/>
        <v>-0.2530606678675088</v>
      </c>
      <c r="I252" s="117">
        <v>23.25409514</v>
      </c>
      <c r="J252" s="117">
        <v>116.3325707995</v>
      </c>
      <c r="K252" s="74">
        <f t="shared" si="10"/>
        <v>-0.80010675445246893</v>
      </c>
      <c r="L252" s="74">
        <f t="shared" si="11"/>
        <v>1.0510578461071176</v>
      </c>
    </row>
    <row r="253" spans="1:12" x14ac:dyDescent="0.2">
      <c r="A253" s="116" t="s">
        <v>2525</v>
      </c>
      <c r="B253" s="59" t="s">
        <v>371</v>
      </c>
      <c r="C253" s="59" t="s">
        <v>810</v>
      </c>
      <c r="D253" s="116" t="s">
        <v>761</v>
      </c>
      <c r="E253" s="116" t="s">
        <v>933</v>
      </c>
      <c r="F253" s="117">
        <v>11.230795198999999</v>
      </c>
      <c r="G253" s="117">
        <v>19.496325565000003</v>
      </c>
      <c r="H253" s="74">
        <f t="shared" si="9"/>
        <v>-0.42395323869839174</v>
      </c>
      <c r="I253" s="117">
        <v>23.171557044374101</v>
      </c>
      <c r="J253" s="117">
        <v>65.733770870000001</v>
      </c>
      <c r="K253" s="74">
        <f t="shared" si="10"/>
        <v>-0.64749387205855125</v>
      </c>
      <c r="L253" s="74">
        <f t="shared" si="11"/>
        <v>2.0632160620680997</v>
      </c>
    </row>
    <row r="254" spans="1:12" x14ac:dyDescent="0.2">
      <c r="A254" s="116" t="s">
        <v>2391</v>
      </c>
      <c r="B254" s="59" t="s">
        <v>500</v>
      </c>
      <c r="C254" s="59" t="s">
        <v>811</v>
      </c>
      <c r="D254" s="116" t="s">
        <v>209</v>
      </c>
      <c r="E254" s="116" t="s">
        <v>933</v>
      </c>
      <c r="F254" s="117">
        <v>7.3930375999999995</v>
      </c>
      <c r="G254" s="117">
        <v>6.2990329200000001</v>
      </c>
      <c r="H254" s="74">
        <f t="shared" si="9"/>
        <v>0.17367819693820552</v>
      </c>
      <c r="I254" s="117">
        <v>23.043516670000002</v>
      </c>
      <c r="J254" s="117">
        <v>16.142265699999999</v>
      </c>
      <c r="K254" s="74">
        <f t="shared" si="10"/>
        <v>0.42752678578447645</v>
      </c>
      <c r="L254" s="74">
        <f t="shared" si="11"/>
        <v>3.1169213409654515</v>
      </c>
    </row>
    <row r="255" spans="1:12" x14ac:dyDescent="0.2">
      <c r="A255" s="116" t="s">
        <v>1892</v>
      </c>
      <c r="B255" s="59" t="s">
        <v>1893</v>
      </c>
      <c r="C255" s="59" t="s">
        <v>886</v>
      </c>
      <c r="D255" s="116" t="s">
        <v>210</v>
      </c>
      <c r="E255" s="116" t="s">
        <v>933</v>
      </c>
      <c r="F255" s="117">
        <v>0.23989095999999999</v>
      </c>
      <c r="G255" s="117">
        <v>0.36157149999999999</v>
      </c>
      <c r="H255" s="74">
        <f t="shared" si="9"/>
        <v>-0.33653244240765656</v>
      </c>
      <c r="I255" s="117">
        <v>22.94424471</v>
      </c>
      <c r="J255" s="117">
        <v>5.172508E-2</v>
      </c>
      <c r="K255" s="74" t="str">
        <f t="shared" si="10"/>
        <v/>
      </c>
      <c r="L255" s="74">
        <f t="shared" si="11"/>
        <v>95.644474097731745</v>
      </c>
    </row>
    <row r="256" spans="1:12" x14ac:dyDescent="0.2">
      <c r="A256" s="116" t="s">
        <v>2113</v>
      </c>
      <c r="B256" s="59" t="s">
        <v>116</v>
      </c>
      <c r="C256" s="59" t="s">
        <v>631</v>
      </c>
      <c r="D256" s="116" t="s">
        <v>209</v>
      </c>
      <c r="E256" s="116" t="s">
        <v>211</v>
      </c>
      <c r="F256" s="117">
        <v>16.463445191999998</v>
      </c>
      <c r="G256" s="117">
        <v>27.141824118000002</v>
      </c>
      <c r="H256" s="74">
        <f t="shared" si="9"/>
        <v>-0.39342893386882871</v>
      </c>
      <c r="I256" s="117">
        <v>22.789407570000002</v>
      </c>
      <c r="J256" s="117">
        <v>111.34711997783499</v>
      </c>
      <c r="K256" s="74">
        <f t="shared" si="10"/>
        <v>-0.7953300671401603</v>
      </c>
      <c r="L256" s="74">
        <f t="shared" si="11"/>
        <v>1.3842429275419186</v>
      </c>
    </row>
    <row r="257" spans="1:12" x14ac:dyDescent="0.2">
      <c r="A257" s="116" t="s">
        <v>2798</v>
      </c>
      <c r="B257" s="59" t="s">
        <v>2799</v>
      </c>
      <c r="C257" s="59" t="s">
        <v>807</v>
      </c>
      <c r="D257" s="116" t="s">
        <v>209</v>
      </c>
      <c r="E257" s="116" t="s">
        <v>933</v>
      </c>
      <c r="F257" s="117">
        <v>5.1728449599999999</v>
      </c>
      <c r="G257" s="117">
        <v>4.3116181999999998</v>
      </c>
      <c r="H257" s="74">
        <f t="shared" si="9"/>
        <v>0.19974559899575528</v>
      </c>
      <c r="I257" s="117">
        <v>22.76260877</v>
      </c>
      <c r="J257" s="117">
        <v>7.4941697712978002</v>
      </c>
      <c r="K257" s="74">
        <f t="shared" si="10"/>
        <v>2.0373756486247965</v>
      </c>
      <c r="L257" s="74">
        <f t="shared" si="11"/>
        <v>4.400404215864997</v>
      </c>
    </row>
    <row r="258" spans="1:12" x14ac:dyDescent="0.2">
      <c r="A258" s="116" t="s">
        <v>2421</v>
      </c>
      <c r="B258" s="59" t="s">
        <v>562</v>
      </c>
      <c r="C258" s="59" t="s">
        <v>811</v>
      </c>
      <c r="D258" s="116" t="s">
        <v>209</v>
      </c>
      <c r="E258" s="116" t="s">
        <v>933</v>
      </c>
      <c r="F258" s="117">
        <v>4.336441969</v>
      </c>
      <c r="G258" s="117">
        <v>5.2576007479999998</v>
      </c>
      <c r="H258" s="74">
        <f t="shared" si="9"/>
        <v>-0.17520515975854767</v>
      </c>
      <c r="I258" s="117">
        <v>22.67765898</v>
      </c>
      <c r="J258" s="117">
        <v>10.9302469</v>
      </c>
      <c r="K258" s="74">
        <f t="shared" si="10"/>
        <v>1.0747618226263489</v>
      </c>
      <c r="L258" s="74">
        <f t="shared" si="11"/>
        <v>5.2295543540340645</v>
      </c>
    </row>
    <row r="259" spans="1:12" x14ac:dyDescent="0.2">
      <c r="A259" s="116" t="s">
        <v>2766</v>
      </c>
      <c r="B259" s="59" t="s">
        <v>1487</v>
      </c>
      <c r="C259" s="59" t="s">
        <v>631</v>
      </c>
      <c r="D259" s="116" t="s">
        <v>210</v>
      </c>
      <c r="E259" s="116" t="s">
        <v>211</v>
      </c>
      <c r="F259" s="117">
        <v>10.712312198999999</v>
      </c>
      <c r="G259" s="117">
        <v>3.8301795150000002</v>
      </c>
      <c r="H259" s="74">
        <f t="shared" si="9"/>
        <v>1.79681726588734</v>
      </c>
      <c r="I259" s="117">
        <v>22.666221739999997</v>
      </c>
      <c r="J259" s="117">
        <v>6.5787740599999998</v>
      </c>
      <c r="K259" s="74">
        <f t="shared" si="10"/>
        <v>2.4453564650919168</v>
      </c>
      <c r="L259" s="74">
        <f t="shared" si="11"/>
        <v>2.1159037674532959</v>
      </c>
    </row>
    <row r="260" spans="1:12" x14ac:dyDescent="0.2">
      <c r="A260" s="116" t="s">
        <v>2694</v>
      </c>
      <c r="B260" s="59" t="s">
        <v>2701</v>
      </c>
      <c r="C260" s="59" t="s">
        <v>810</v>
      </c>
      <c r="D260" s="116" t="s">
        <v>210</v>
      </c>
      <c r="E260" s="116" t="s">
        <v>933</v>
      </c>
      <c r="F260" s="117">
        <v>2.3413536499999998</v>
      </c>
      <c r="G260" s="117">
        <v>1.2166733000000001</v>
      </c>
      <c r="H260" s="74">
        <f t="shared" si="9"/>
        <v>0.92438976839550913</v>
      </c>
      <c r="I260" s="117">
        <v>22.445591175692101</v>
      </c>
      <c r="J260" s="117">
        <v>0.91165471999999992</v>
      </c>
      <c r="K260" s="74">
        <f t="shared" si="10"/>
        <v>23.620715149362802</v>
      </c>
      <c r="L260" s="74">
        <f t="shared" si="11"/>
        <v>9.5865873041828191</v>
      </c>
    </row>
    <row r="261" spans="1:12" x14ac:dyDescent="0.2">
      <c r="A261" s="116" t="s">
        <v>1604</v>
      </c>
      <c r="B261" s="59" t="s">
        <v>1605</v>
      </c>
      <c r="C261" s="59" t="s">
        <v>631</v>
      </c>
      <c r="D261" s="116" t="s">
        <v>210</v>
      </c>
      <c r="E261" s="116" t="s">
        <v>211</v>
      </c>
      <c r="F261" s="117">
        <v>3.9319990750000002</v>
      </c>
      <c r="G261" s="117">
        <v>5.9568578200000006</v>
      </c>
      <c r="H261" s="74">
        <f t="shared" si="9"/>
        <v>-0.33992061019176723</v>
      </c>
      <c r="I261" s="117">
        <v>22.398193329999998</v>
      </c>
      <c r="J261" s="117">
        <v>13.7444491174096</v>
      </c>
      <c r="K261" s="74">
        <f t="shared" si="10"/>
        <v>0.6296173923499786</v>
      </c>
      <c r="L261" s="74">
        <f t="shared" si="11"/>
        <v>5.6963882500404699</v>
      </c>
    </row>
    <row r="262" spans="1:12" x14ac:dyDescent="0.2">
      <c r="A262" s="116" t="s">
        <v>2738</v>
      </c>
      <c r="B262" s="59" t="s">
        <v>518</v>
      </c>
      <c r="C262" s="59" t="s">
        <v>631</v>
      </c>
      <c r="D262" s="116" t="s">
        <v>210</v>
      </c>
      <c r="E262" s="116" t="s">
        <v>933</v>
      </c>
      <c r="F262" s="117">
        <v>8.3132979699999989</v>
      </c>
      <c r="G262" s="117">
        <v>3.5764318999999998</v>
      </c>
      <c r="H262" s="74">
        <f t="shared" si="9"/>
        <v>1.3244670113808121</v>
      </c>
      <c r="I262" s="117">
        <v>22.361323850000002</v>
      </c>
      <c r="J262" s="117">
        <v>5.9655516399999993</v>
      </c>
      <c r="K262" s="74">
        <f t="shared" si="10"/>
        <v>2.7484083953047476</v>
      </c>
      <c r="L262" s="74">
        <f t="shared" si="11"/>
        <v>2.6898258586056678</v>
      </c>
    </row>
    <row r="263" spans="1:12" x14ac:dyDescent="0.2">
      <c r="A263" s="116" t="s">
        <v>2413</v>
      </c>
      <c r="B263" s="116" t="s">
        <v>242</v>
      </c>
      <c r="C263" s="116" t="s">
        <v>811</v>
      </c>
      <c r="D263" s="116" t="s">
        <v>209</v>
      </c>
      <c r="E263" s="116" t="s">
        <v>211</v>
      </c>
      <c r="F263" s="117">
        <v>19.885577027</v>
      </c>
      <c r="G263" s="117">
        <v>15.135684447000001</v>
      </c>
      <c r="H263" s="74">
        <f t="shared" ref="H263:H326" si="12">IF(ISERROR(F263/G263-1),"",IF((F263/G263-1)&gt;10000%,"",F263/G263-1))</f>
        <v>0.31382079856596512</v>
      </c>
      <c r="I263" s="117">
        <v>22.23253154</v>
      </c>
      <c r="J263" s="117">
        <v>49.036145829999995</v>
      </c>
      <c r="K263" s="74">
        <f t="shared" ref="K263:K326" si="13">IF(ISERROR(I263/J263-1),"",IF((I263/J263-1)&gt;10000%,"",I263/J263-1))</f>
        <v>-0.54660931923409284</v>
      </c>
      <c r="L263" s="74">
        <f t="shared" ref="L263:L319" si="14">IF(ISERROR(I263/F263),"",IF(I263/F263&gt;10000%,"",I263/F263))</f>
        <v>1.1180229525053953</v>
      </c>
    </row>
    <row r="264" spans="1:12" x14ac:dyDescent="0.2">
      <c r="A264" s="116" t="s">
        <v>1766</v>
      </c>
      <c r="B264" s="116" t="s">
        <v>168</v>
      </c>
      <c r="C264" s="59" t="s">
        <v>1752</v>
      </c>
      <c r="D264" s="116" t="s">
        <v>210</v>
      </c>
      <c r="E264" s="116" t="s">
        <v>211</v>
      </c>
      <c r="F264" s="117">
        <v>8.448773923000001</v>
      </c>
      <c r="G264" s="117">
        <v>9.9898583429999999</v>
      </c>
      <c r="H264" s="74">
        <f t="shared" si="12"/>
        <v>-0.15426489216234518</v>
      </c>
      <c r="I264" s="117">
        <v>21.83610973</v>
      </c>
      <c r="J264" s="117">
        <v>31.490329387670148</v>
      </c>
      <c r="K264" s="74">
        <f t="shared" si="13"/>
        <v>-0.30657728405502804</v>
      </c>
      <c r="L264" s="74">
        <f t="shared" si="14"/>
        <v>2.5845300074317064</v>
      </c>
    </row>
    <row r="265" spans="1:12" x14ac:dyDescent="0.2">
      <c r="A265" s="116" t="s">
        <v>1637</v>
      </c>
      <c r="B265" s="59" t="s">
        <v>847</v>
      </c>
      <c r="C265" s="59" t="s">
        <v>810</v>
      </c>
      <c r="D265" s="116" t="s">
        <v>210</v>
      </c>
      <c r="E265" s="116" t="s">
        <v>211</v>
      </c>
      <c r="F265" s="117">
        <v>17.195465278</v>
      </c>
      <c r="G265" s="117">
        <v>6.1193189400000003</v>
      </c>
      <c r="H265" s="74">
        <f t="shared" si="12"/>
        <v>1.810029260870655</v>
      </c>
      <c r="I265" s="117">
        <v>21.649969023408598</v>
      </c>
      <c r="J265" s="117">
        <v>15.056851810000001</v>
      </c>
      <c r="K265" s="74">
        <f t="shared" si="13"/>
        <v>0.43788152374786482</v>
      </c>
      <c r="L265" s="74">
        <f t="shared" si="14"/>
        <v>1.2590510738379217</v>
      </c>
    </row>
    <row r="266" spans="1:12" x14ac:dyDescent="0.2">
      <c r="A266" s="116" t="s">
        <v>1948</v>
      </c>
      <c r="B266" s="59" t="s">
        <v>381</v>
      </c>
      <c r="C266" s="59" t="s">
        <v>806</v>
      </c>
      <c r="D266" s="116" t="s">
        <v>209</v>
      </c>
      <c r="E266" s="116" t="s">
        <v>933</v>
      </c>
      <c r="F266" s="117">
        <v>2.3222618700000002</v>
      </c>
      <c r="G266" s="117">
        <v>6.9583176279999996</v>
      </c>
      <c r="H266" s="74">
        <f t="shared" si="12"/>
        <v>-0.66626101391875125</v>
      </c>
      <c r="I266" s="117">
        <v>21.295066300000002</v>
      </c>
      <c r="J266" s="117">
        <v>17.492271120000002</v>
      </c>
      <c r="K266" s="74">
        <f t="shared" si="13"/>
        <v>0.21739859586626387</v>
      </c>
      <c r="L266" s="74">
        <f t="shared" si="14"/>
        <v>9.1699676832742387</v>
      </c>
    </row>
    <row r="267" spans="1:12" x14ac:dyDescent="0.2">
      <c r="A267" s="116" t="s">
        <v>2171</v>
      </c>
      <c r="B267" s="59" t="s">
        <v>112</v>
      </c>
      <c r="C267" s="59" t="s">
        <v>631</v>
      </c>
      <c r="D267" s="116" t="s">
        <v>209</v>
      </c>
      <c r="E267" s="116" t="s">
        <v>933</v>
      </c>
      <c r="F267" s="117">
        <v>4.6332815549999999</v>
      </c>
      <c r="G267" s="117">
        <v>3.2145169950000003</v>
      </c>
      <c r="H267" s="74">
        <f t="shared" si="12"/>
        <v>0.44136166092971596</v>
      </c>
      <c r="I267" s="117">
        <v>21.200942699999999</v>
      </c>
      <c r="J267" s="117">
        <v>4.7868549000000007</v>
      </c>
      <c r="K267" s="74">
        <f t="shared" si="13"/>
        <v>3.4289921342717102</v>
      </c>
      <c r="L267" s="74">
        <f t="shared" si="14"/>
        <v>4.5757941640997464</v>
      </c>
    </row>
    <row r="268" spans="1:12" x14ac:dyDescent="0.2">
      <c r="A268" s="116" t="s">
        <v>2643</v>
      </c>
      <c r="B268" s="59" t="s">
        <v>332</v>
      </c>
      <c r="C268" s="59" t="s">
        <v>631</v>
      </c>
      <c r="D268" s="116" t="s">
        <v>209</v>
      </c>
      <c r="E268" s="116" t="s">
        <v>933</v>
      </c>
      <c r="F268" s="117">
        <v>20.112020763</v>
      </c>
      <c r="G268" s="117">
        <v>16.046677748</v>
      </c>
      <c r="H268" s="74">
        <f t="shared" si="12"/>
        <v>0.25334484052355877</v>
      </c>
      <c r="I268" s="117">
        <v>20.715977179671949</v>
      </c>
      <c r="J268" s="117">
        <v>51.89034951</v>
      </c>
      <c r="K268" s="74">
        <f t="shared" si="13"/>
        <v>-0.60077399024495515</v>
      </c>
      <c r="L268" s="74">
        <f t="shared" si="14"/>
        <v>1.030029623765258</v>
      </c>
    </row>
    <row r="269" spans="1:12" x14ac:dyDescent="0.2">
      <c r="A269" s="116" t="s">
        <v>1989</v>
      </c>
      <c r="B269" s="59" t="s">
        <v>414</v>
      </c>
      <c r="C269" s="59" t="s">
        <v>806</v>
      </c>
      <c r="D269" s="116" t="s">
        <v>209</v>
      </c>
      <c r="E269" s="116" t="s">
        <v>933</v>
      </c>
      <c r="F269" s="117">
        <v>5.24731389</v>
      </c>
      <c r="G269" s="117">
        <v>2.7897033900000001</v>
      </c>
      <c r="H269" s="74">
        <f t="shared" si="12"/>
        <v>0.88095763471112232</v>
      </c>
      <c r="I269" s="117">
        <v>20.445215949999998</v>
      </c>
      <c r="J269" s="117">
        <v>3.6453105299999997</v>
      </c>
      <c r="K269" s="74">
        <f t="shared" si="13"/>
        <v>4.6086349247179221</v>
      </c>
      <c r="L269" s="74">
        <f t="shared" si="14"/>
        <v>3.8963203609685331</v>
      </c>
    </row>
    <row r="270" spans="1:12" x14ac:dyDescent="0.2">
      <c r="A270" s="116" t="s">
        <v>1687</v>
      </c>
      <c r="B270" s="59" t="s">
        <v>489</v>
      </c>
      <c r="C270" s="59" t="s">
        <v>810</v>
      </c>
      <c r="D270" s="116" t="s">
        <v>210</v>
      </c>
      <c r="E270" s="116" t="s">
        <v>211</v>
      </c>
      <c r="F270" s="117">
        <v>5.5381302940000001</v>
      </c>
      <c r="G270" s="117">
        <v>1.603120997</v>
      </c>
      <c r="H270" s="74">
        <f t="shared" si="12"/>
        <v>2.454592825097905</v>
      </c>
      <c r="I270" s="117">
        <v>20.3628356188187</v>
      </c>
      <c r="J270" s="117">
        <v>1.43849158</v>
      </c>
      <c r="K270" s="74">
        <f t="shared" si="13"/>
        <v>13.155686346678998</v>
      </c>
      <c r="L270" s="74">
        <f t="shared" si="14"/>
        <v>3.6768430025706973</v>
      </c>
    </row>
    <row r="271" spans="1:12" x14ac:dyDescent="0.2">
      <c r="A271" s="116" t="s">
        <v>2794</v>
      </c>
      <c r="B271" s="116" t="s">
        <v>2795</v>
      </c>
      <c r="C271" s="59" t="s">
        <v>147</v>
      </c>
      <c r="D271" s="116" t="s">
        <v>761</v>
      </c>
      <c r="E271" s="116" t="s">
        <v>211</v>
      </c>
      <c r="F271" s="117">
        <v>1.9038076799999999</v>
      </c>
      <c r="G271" s="117">
        <v>2.0376414499999997</v>
      </c>
      <c r="H271" s="74">
        <f t="shared" si="12"/>
        <v>-6.5680726115970978E-2</v>
      </c>
      <c r="I271" s="117">
        <v>20.32317639</v>
      </c>
      <c r="J271" s="117">
        <v>2.2496774500000001</v>
      </c>
      <c r="K271" s="74">
        <f t="shared" si="13"/>
        <v>8.0338178879821189</v>
      </c>
      <c r="L271" s="74">
        <f t="shared" si="14"/>
        <v>10.675015445887896</v>
      </c>
    </row>
    <row r="272" spans="1:12" x14ac:dyDescent="0.2">
      <c r="A272" s="116" t="s">
        <v>1950</v>
      </c>
      <c r="B272" s="59" t="s">
        <v>382</v>
      </c>
      <c r="C272" s="59" t="s">
        <v>806</v>
      </c>
      <c r="D272" s="116" t="s">
        <v>209</v>
      </c>
      <c r="E272" s="116" t="s">
        <v>933</v>
      </c>
      <c r="F272" s="117">
        <v>0.15376039000000002</v>
      </c>
      <c r="G272" s="117">
        <v>2.3388637000000001</v>
      </c>
      <c r="H272" s="74">
        <f t="shared" si="12"/>
        <v>-0.93425850766763363</v>
      </c>
      <c r="I272" s="117">
        <v>20.062774000000001</v>
      </c>
      <c r="J272" s="117">
        <v>2.9630699900000002</v>
      </c>
      <c r="K272" s="74">
        <f t="shared" si="13"/>
        <v>5.7709416475849089</v>
      </c>
      <c r="L272" s="74" t="str">
        <f t="shared" si="14"/>
        <v/>
      </c>
    </row>
    <row r="273" spans="1:12" x14ac:dyDescent="0.2">
      <c r="A273" s="116" t="s">
        <v>2126</v>
      </c>
      <c r="B273" s="59" t="s">
        <v>114</v>
      </c>
      <c r="C273" s="59" t="s">
        <v>631</v>
      </c>
      <c r="D273" s="116" t="s">
        <v>209</v>
      </c>
      <c r="E273" s="116" t="s">
        <v>933</v>
      </c>
      <c r="F273" s="117">
        <v>1.7912183700000002</v>
      </c>
      <c r="G273" s="117">
        <v>11.003580769999999</v>
      </c>
      <c r="H273" s="74">
        <f t="shared" si="12"/>
        <v>-0.83721495689080128</v>
      </c>
      <c r="I273" s="117">
        <v>19.85307748</v>
      </c>
      <c r="J273" s="117">
        <v>35.022777240000003</v>
      </c>
      <c r="K273" s="74">
        <f t="shared" si="13"/>
        <v>-0.43313811626207865</v>
      </c>
      <c r="L273" s="74">
        <f t="shared" si="14"/>
        <v>11.083560671611467</v>
      </c>
    </row>
    <row r="274" spans="1:12" x14ac:dyDescent="0.2">
      <c r="A274" s="116" t="s">
        <v>2532</v>
      </c>
      <c r="B274" s="59" t="s">
        <v>2533</v>
      </c>
      <c r="C274" s="59" t="s">
        <v>1788</v>
      </c>
      <c r="D274" s="116" t="s">
        <v>761</v>
      </c>
      <c r="E274" s="116" t="s">
        <v>933</v>
      </c>
      <c r="F274" s="117">
        <v>7.0762662399999998</v>
      </c>
      <c r="G274" s="117">
        <v>6.5653127199999997</v>
      </c>
      <c r="H274" s="74">
        <f t="shared" si="12"/>
        <v>7.7826227293556816E-2</v>
      </c>
      <c r="I274" s="117">
        <v>19.78222706</v>
      </c>
      <c r="J274" s="117">
        <v>16.589809714671048</v>
      </c>
      <c r="K274" s="74">
        <f t="shared" si="13"/>
        <v>0.19243242690757123</v>
      </c>
      <c r="L274" s="74">
        <f t="shared" si="14"/>
        <v>2.7955741614379961</v>
      </c>
    </row>
    <row r="275" spans="1:12" x14ac:dyDescent="0.2">
      <c r="A275" s="116" t="s">
        <v>2767</v>
      </c>
      <c r="B275" s="59" t="s">
        <v>328</v>
      </c>
      <c r="C275" s="59" t="s">
        <v>631</v>
      </c>
      <c r="D275" s="116" t="s">
        <v>210</v>
      </c>
      <c r="E275" s="116" t="s">
        <v>933</v>
      </c>
      <c r="F275" s="117">
        <v>5.3704253380000004</v>
      </c>
      <c r="G275" s="117">
        <v>9.1800275560000006</v>
      </c>
      <c r="H275" s="74">
        <f t="shared" si="12"/>
        <v>-0.41498810267841424</v>
      </c>
      <c r="I275" s="117">
        <v>19.7747306331792</v>
      </c>
      <c r="J275" s="117">
        <v>25.990888089999999</v>
      </c>
      <c r="K275" s="74">
        <f t="shared" si="13"/>
        <v>-0.23916679704424826</v>
      </c>
      <c r="L275" s="74">
        <f t="shared" si="14"/>
        <v>3.6821535332140947</v>
      </c>
    </row>
    <row r="276" spans="1:12" x14ac:dyDescent="0.2">
      <c r="A276" s="116" t="s">
        <v>2466</v>
      </c>
      <c r="B276" s="59" t="s">
        <v>155</v>
      </c>
      <c r="C276" s="59" t="s">
        <v>811</v>
      </c>
      <c r="D276" s="116" t="s">
        <v>209</v>
      </c>
      <c r="E276" s="116" t="s">
        <v>211</v>
      </c>
      <c r="F276" s="117">
        <v>0.15081072000000001</v>
      </c>
      <c r="G276" s="117">
        <v>0.31130690999999999</v>
      </c>
      <c r="H276" s="74">
        <f t="shared" si="12"/>
        <v>-0.51555614361403024</v>
      </c>
      <c r="I276" s="117">
        <v>19.695292579999997</v>
      </c>
      <c r="J276" s="117">
        <v>3.4715510000000005E-2</v>
      </c>
      <c r="K276" s="74" t="str">
        <f t="shared" si="13"/>
        <v/>
      </c>
      <c r="L276" s="74" t="str">
        <f t="shared" si="14"/>
        <v/>
      </c>
    </row>
    <row r="277" spans="1:12" x14ac:dyDescent="0.2">
      <c r="A277" s="116" t="s">
        <v>1693</v>
      </c>
      <c r="B277" s="59" t="s">
        <v>888</v>
      </c>
      <c r="C277" s="59" t="s">
        <v>889</v>
      </c>
      <c r="D277" s="116" t="s">
        <v>209</v>
      </c>
      <c r="E277" s="116" t="s">
        <v>933</v>
      </c>
      <c r="F277" s="117">
        <v>1.20262212</v>
      </c>
      <c r="G277" s="117">
        <v>2.5454604300000003</v>
      </c>
      <c r="H277" s="74">
        <f t="shared" si="12"/>
        <v>-0.52754240222072513</v>
      </c>
      <c r="I277" s="117">
        <v>19.47266295</v>
      </c>
      <c r="J277" s="117">
        <v>3.1274553799999998</v>
      </c>
      <c r="K277" s="74">
        <f t="shared" si="13"/>
        <v>5.2263599584912388</v>
      </c>
      <c r="L277" s="74">
        <f t="shared" si="14"/>
        <v>16.191838339045351</v>
      </c>
    </row>
    <row r="278" spans="1:12" x14ac:dyDescent="0.2">
      <c r="A278" s="116" t="s">
        <v>1854</v>
      </c>
      <c r="B278" s="59" t="s">
        <v>1275</v>
      </c>
      <c r="C278" s="59" t="s">
        <v>886</v>
      </c>
      <c r="D278" s="116" t="s">
        <v>210</v>
      </c>
      <c r="E278" s="116" t="s">
        <v>211</v>
      </c>
      <c r="F278" s="117">
        <v>15.16643169</v>
      </c>
      <c r="G278" s="117">
        <v>7.0421225400000003</v>
      </c>
      <c r="H278" s="74">
        <f t="shared" si="12"/>
        <v>1.1536733568399393</v>
      </c>
      <c r="I278" s="117">
        <v>19.461147</v>
      </c>
      <c r="J278" s="117">
        <v>17.694979270000001</v>
      </c>
      <c r="K278" s="74">
        <f t="shared" si="13"/>
        <v>9.9811799892546516E-2</v>
      </c>
      <c r="L278" s="74">
        <f t="shared" si="14"/>
        <v>1.2831724295986988</v>
      </c>
    </row>
    <row r="279" spans="1:12" x14ac:dyDescent="0.2">
      <c r="A279" s="116" t="s">
        <v>2560</v>
      </c>
      <c r="B279" s="59" t="s">
        <v>2561</v>
      </c>
      <c r="C279" s="59" t="s">
        <v>631</v>
      </c>
      <c r="D279" s="116" t="s">
        <v>210</v>
      </c>
      <c r="E279" s="116" t="s">
        <v>933</v>
      </c>
      <c r="F279" s="117">
        <v>0.41035396000000002</v>
      </c>
      <c r="G279" s="117">
        <v>0.32273656000000001</v>
      </c>
      <c r="H279" s="74">
        <f t="shared" si="12"/>
        <v>0.27148272262677642</v>
      </c>
      <c r="I279" s="117">
        <v>19.378859043341397</v>
      </c>
      <c r="J279" s="117">
        <v>4.0769690000000004E-2</v>
      </c>
      <c r="K279" s="74" t="str">
        <f t="shared" si="13"/>
        <v/>
      </c>
      <c r="L279" s="74">
        <f t="shared" si="14"/>
        <v>47.22473993754415</v>
      </c>
    </row>
    <row r="280" spans="1:12" x14ac:dyDescent="0.2">
      <c r="A280" s="116" t="s">
        <v>2417</v>
      </c>
      <c r="B280" s="59" t="s">
        <v>156</v>
      </c>
      <c r="C280" s="59" t="s">
        <v>811</v>
      </c>
      <c r="D280" s="116" t="s">
        <v>209</v>
      </c>
      <c r="E280" s="116" t="s">
        <v>211</v>
      </c>
      <c r="F280" s="117">
        <v>9.1107058599999995</v>
      </c>
      <c r="G280" s="117">
        <v>12.15729872</v>
      </c>
      <c r="H280" s="74">
        <f t="shared" si="12"/>
        <v>-0.25059784497916826</v>
      </c>
      <c r="I280" s="117">
        <v>19.235880899999998</v>
      </c>
      <c r="J280" s="117">
        <v>39.607204039999999</v>
      </c>
      <c r="K280" s="74">
        <f t="shared" si="13"/>
        <v>-0.51433378431425381</v>
      </c>
      <c r="L280" s="74">
        <f t="shared" si="14"/>
        <v>2.1113491309662367</v>
      </c>
    </row>
    <row r="281" spans="1:12" x14ac:dyDescent="0.2">
      <c r="A281" s="116" t="s">
        <v>1508</v>
      </c>
      <c r="B281" s="59" t="s">
        <v>776</v>
      </c>
      <c r="C281" s="59" t="s">
        <v>147</v>
      </c>
      <c r="D281" s="116" t="s">
        <v>761</v>
      </c>
      <c r="E281" s="116" t="s">
        <v>933</v>
      </c>
      <c r="F281" s="117">
        <v>3.2218844470000003</v>
      </c>
      <c r="G281" s="117">
        <v>0.113051174</v>
      </c>
      <c r="H281" s="74">
        <f t="shared" si="12"/>
        <v>27.499345323030436</v>
      </c>
      <c r="I281" s="117">
        <v>19.171145540726503</v>
      </c>
      <c r="J281" s="117">
        <v>2.8463000000000002E-4</v>
      </c>
      <c r="K281" s="74" t="str">
        <f t="shared" si="13"/>
        <v/>
      </c>
      <c r="L281" s="74">
        <f t="shared" si="14"/>
        <v>5.9502896072444091</v>
      </c>
    </row>
    <row r="282" spans="1:12" x14ac:dyDescent="0.2">
      <c r="A282" s="116" t="s">
        <v>1534</v>
      </c>
      <c r="B282" s="59" t="s">
        <v>164</v>
      </c>
      <c r="C282" s="59" t="s">
        <v>631</v>
      </c>
      <c r="D282" s="116" t="s">
        <v>209</v>
      </c>
      <c r="E282" s="116" t="s">
        <v>211</v>
      </c>
      <c r="F282" s="117">
        <v>6.1663484749999995</v>
      </c>
      <c r="G282" s="117">
        <v>29.398486679000001</v>
      </c>
      <c r="H282" s="74">
        <f t="shared" si="12"/>
        <v>-0.7902494593572138</v>
      </c>
      <c r="I282" s="117">
        <v>19.02965579</v>
      </c>
      <c r="J282" s="117">
        <v>116.19407224570099</v>
      </c>
      <c r="K282" s="74">
        <f t="shared" si="13"/>
        <v>-0.83622524435015599</v>
      </c>
      <c r="L282" s="74">
        <f t="shared" si="14"/>
        <v>3.0860493640849582</v>
      </c>
    </row>
    <row r="283" spans="1:12" x14ac:dyDescent="0.2">
      <c r="A283" s="116" t="s">
        <v>938</v>
      </c>
      <c r="B283" s="59" t="s">
        <v>55</v>
      </c>
      <c r="C283" s="59" t="s">
        <v>472</v>
      </c>
      <c r="D283" s="116" t="s">
        <v>209</v>
      </c>
      <c r="E283" s="116" t="s">
        <v>933</v>
      </c>
      <c r="F283" s="117">
        <v>0.3475085</v>
      </c>
      <c r="G283" s="117">
        <v>0.33998735499999999</v>
      </c>
      <c r="H283" s="74">
        <f t="shared" si="12"/>
        <v>2.2121837443042525E-2</v>
      </c>
      <c r="I283" s="117">
        <v>18.823909390000001</v>
      </c>
      <c r="J283" s="117">
        <v>4.7582599999999996E-2</v>
      </c>
      <c r="K283" s="74" t="str">
        <f t="shared" si="13"/>
        <v/>
      </c>
      <c r="L283" s="74">
        <f t="shared" si="14"/>
        <v>54.168198446944466</v>
      </c>
    </row>
    <row r="284" spans="1:12" x14ac:dyDescent="0.2">
      <c r="A284" s="116" t="s">
        <v>2181</v>
      </c>
      <c r="B284" s="59" t="s">
        <v>1216</v>
      </c>
      <c r="C284" s="59" t="s">
        <v>631</v>
      </c>
      <c r="D284" s="116" t="s">
        <v>209</v>
      </c>
      <c r="E284" s="116" t="s">
        <v>933</v>
      </c>
      <c r="F284" s="117">
        <v>0.78982025</v>
      </c>
      <c r="G284" s="117">
        <v>0.121698</v>
      </c>
      <c r="H284" s="74">
        <f t="shared" si="12"/>
        <v>5.4900018899242387</v>
      </c>
      <c r="I284" s="117">
        <v>18.721847140000001</v>
      </c>
      <c r="J284" s="117">
        <v>3.0529999999999999E-4</v>
      </c>
      <c r="K284" s="74" t="str">
        <f t="shared" si="13"/>
        <v/>
      </c>
      <c r="L284" s="74">
        <f t="shared" si="14"/>
        <v>23.703934078671701</v>
      </c>
    </row>
    <row r="285" spans="1:12" x14ac:dyDescent="0.2">
      <c r="A285" s="116" t="s">
        <v>1547</v>
      </c>
      <c r="B285" s="59" t="s">
        <v>136</v>
      </c>
      <c r="C285" s="59" t="s">
        <v>631</v>
      </c>
      <c r="D285" s="116" t="s">
        <v>209</v>
      </c>
      <c r="E285" s="116" t="s">
        <v>933</v>
      </c>
      <c r="F285" s="117">
        <v>25.544837749999999</v>
      </c>
      <c r="G285" s="117">
        <v>13.87482616</v>
      </c>
      <c r="H285" s="74">
        <f t="shared" si="12"/>
        <v>0.84109245445133562</v>
      </c>
      <c r="I285" s="117">
        <v>18.455141140000002</v>
      </c>
      <c r="J285" s="117">
        <v>44.8377687000769</v>
      </c>
      <c r="K285" s="74">
        <f t="shared" si="13"/>
        <v>-0.5884018836118321</v>
      </c>
      <c r="L285" s="74">
        <f t="shared" si="14"/>
        <v>0.72246069129955626</v>
      </c>
    </row>
    <row r="286" spans="1:12" x14ac:dyDescent="0.2">
      <c r="A286" s="116" t="s">
        <v>3167</v>
      </c>
      <c r="B286" s="59" t="s">
        <v>3171</v>
      </c>
      <c r="C286" s="59" t="s">
        <v>807</v>
      </c>
      <c r="D286" s="116" t="s">
        <v>209</v>
      </c>
      <c r="E286" s="116" t="s">
        <v>933</v>
      </c>
      <c r="F286" s="117">
        <v>0.84920141000000005</v>
      </c>
      <c r="G286" s="117"/>
      <c r="H286" s="74" t="str">
        <f t="shared" si="12"/>
        <v/>
      </c>
      <c r="I286" s="117">
        <v>18.193261510000003</v>
      </c>
      <c r="J286" s="117">
        <v>0</v>
      </c>
      <c r="K286" s="74" t="str">
        <f t="shared" si="13"/>
        <v/>
      </c>
      <c r="L286" s="74">
        <f t="shared" si="14"/>
        <v>21.423965264023764</v>
      </c>
    </row>
    <row r="287" spans="1:12" x14ac:dyDescent="0.2">
      <c r="A287" s="116" t="s">
        <v>2397</v>
      </c>
      <c r="B287" s="116" t="s">
        <v>159</v>
      </c>
      <c r="C287" s="116" t="s">
        <v>811</v>
      </c>
      <c r="D287" s="116" t="s">
        <v>209</v>
      </c>
      <c r="E287" s="116" t="s">
        <v>933</v>
      </c>
      <c r="F287" s="117">
        <v>29.157180595</v>
      </c>
      <c r="G287" s="117">
        <v>9.4288465679999991</v>
      </c>
      <c r="H287" s="74">
        <f t="shared" si="12"/>
        <v>2.0923380060032812</v>
      </c>
      <c r="I287" s="117">
        <v>17.882361979999999</v>
      </c>
      <c r="J287" s="117">
        <v>27.949299440000001</v>
      </c>
      <c r="K287" s="74">
        <f t="shared" si="13"/>
        <v>-0.36018568127659667</v>
      </c>
      <c r="L287" s="74">
        <f t="shared" si="14"/>
        <v>0.61330902422940525</v>
      </c>
    </row>
    <row r="288" spans="1:12" x14ac:dyDescent="0.2">
      <c r="A288" s="116" t="s">
        <v>2064</v>
      </c>
      <c r="B288" s="59" t="s">
        <v>831</v>
      </c>
      <c r="C288" s="59" t="s">
        <v>810</v>
      </c>
      <c r="D288" s="116" t="s">
        <v>210</v>
      </c>
      <c r="E288" s="116" t="s">
        <v>211</v>
      </c>
      <c r="F288" s="117">
        <v>17.575632914</v>
      </c>
      <c r="G288" s="117">
        <v>16.990262713</v>
      </c>
      <c r="H288" s="74">
        <f t="shared" si="12"/>
        <v>3.4453275437118958E-2</v>
      </c>
      <c r="I288" s="117">
        <v>17.786849850000003</v>
      </c>
      <c r="J288" s="117">
        <v>52.089270149999997</v>
      </c>
      <c r="K288" s="74">
        <f t="shared" si="13"/>
        <v>-0.65853140581966851</v>
      </c>
      <c r="L288" s="74">
        <f t="shared" si="14"/>
        <v>1.0120176005628654</v>
      </c>
    </row>
    <row r="289" spans="1:12" x14ac:dyDescent="0.2">
      <c r="A289" s="116" t="s">
        <v>2712</v>
      </c>
      <c r="B289" s="59" t="s">
        <v>372</v>
      </c>
      <c r="C289" s="59" t="s">
        <v>810</v>
      </c>
      <c r="D289" s="116" t="s">
        <v>761</v>
      </c>
      <c r="E289" s="116" t="s">
        <v>211</v>
      </c>
      <c r="F289" s="117">
        <v>4.623229877</v>
      </c>
      <c r="G289" s="117">
        <v>4.1694671630000002</v>
      </c>
      <c r="H289" s="74">
        <f t="shared" si="12"/>
        <v>0.10882990470022325</v>
      </c>
      <c r="I289" s="117">
        <v>17.702554579999997</v>
      </c>
      <c r="J289" s="117">
        <v>7.2171791000000001</v>
      </c>
      <c r="K289" s="74">
        <f t="shared" si="13"/>
        <v>1.4528357041880806</v>
      </c>
      <c r="L289" s="74">
        <f t="shared" si="14"/>
        <v>3.8290448562958179</v>
      </c>
    </row>
    <row r="290" spans="1:12" x14ac:dyDescent="0.2">
      <c r="A290" s="116" t="s">
        <v>2435</v>
      </c>
      <c r="B290" s="59" t="s">
        <v>545</v>
      </c>
      <c r="C290" s="59" t="s">
        <v>811</v>
      </c>
      <c r="D290" s="116" t="s">
        <v>209</v>
      </c>
      <c r="E290" s="116" t="s">
        <v>933</v>
      </c>
      <c r="F290" s="117">
        <v>12.430716949999999</v>
      </c>
      <c r="G290" s="117">
        <v>7.2834765149999994</v>
      </c>
      <c r="H290" s="74">
        <f t="shared" si="12"/>
        <v>0.70670104096573727</v>
      </c>
      <c r="I290" s="117">
        <v>17.550925329999998</v>
      </c>
      <c r="J290" s="117">
        <v>19.574093660893951</v>
      </c>
      <c r="K290" s="74">
        <f t="shared" si="13"/>
        <v>-0.10335948963685271</v>
      </c>
      <c r="L290" s="74">
        <f t="shared" si="14"/>
        <v>1.41189968371052</v>
      </c>
    </row>
    <row r="291" spans="1:12" x14ac:dyDescent="0.2">
      <c r="A291" s="116" t="s">
        <v>2027</v>
      </c>
      <c r="B291" s="59" t="s">
        <v>576</v>
      </c>
      <c r="C291" s="59" t="s">
        <v>810</v>
      </c>
      <c r="D291" s="116" t="s">
        <v>210</v>
      </c>
      <c r="E291" s="116" t="s">
        <v>211</v>
      </c>
      <c r="F291" s="117">
        <v>7.4013107319999998</v>
      </c>
      <c r="G291" s="117">
        <v>6.6876347560000005</v>
      </c>
      <c r="H291" s="74">
        <f t="shared" si="12"/>
        <v>0.10671575258497845</v>
      </c>
      <c r="I291" s="117">
        <v>17.540359607834297</v>
      </c>
      <c r="J291" s="117">
        <v>16.822006179999999</v>
      </c>
      <c r="K291" s="74">
        <f t="shared" si="13"/>
        <v>4.2703196048540448E-2</v>
      </c>
      <c r="L291" s="74">
        <f t="shared" si="14"/>
        <v>2.3698990953045014</v>
      </c>
    </row>
    <row r="292" spans="1:12" x14ac:dyDescent="0.2">
      <c r="A292" s="116" t="s">
        <v>2630</v>
      </c>
      <c r="B292" s="59" t="s">
        <v>356</v>
      </c>
      <c r="C292" s="59" t="s">
        <v>631</v>
      </c>
      <c r="D292" s="116" t="s">
        <v>209</v>
      </c>
      <c r="E292" s="116" t="s">
        <v>933</v>
      </c>
      <c r="F292" s="117">
        <v>11.058968648</v>
      </c>
      <c r="G292" s="117">
        <v>10.270122673000001</v>
      </c>
      <c r="H292" s="74">
        <f t="shared" si="12"/>
        <v>7.6809790897032215E-2</v>
      </c>
      <c r="I292" s="117">
        <v>17.539441739999997</v>
      </c>
      <c r="J292" s="117">
        <v>32.595556280000004</v>
      </c>
      <c r="K292" s="74">
        <f t="shared" si="13"/>
        <v>-0.46190696703151968</v>
      </c>
      <c r="L292" s="74">
        <f t="shared" si="14"/>
        <v>1.5859925367608292</v>
      </c>
    </row>
    <row r="293" spans="1:12" x14ac:dyDescent="0.2">
      <c r="A293" s="116" t="s">
        <v>1691</v>
      </c>
      <c r="B293" s="59" t="s">
        <v>495</v>
      </c>
      <c r="C293" s="59" t="s">
        <v>810</v>
      </c>
      <c r="D293" s="116" t="s">
        <v>210</v>
      </c>
      <c r="E293" s="116" t="s">
        <v>211</v>
      </c>
      <c r="F293" s="117">
        <v>1.1433415889999998</v>
      </c>
      <c r="G293" s="117">
        <v>1.2459374999999999</v>
      </c>
      <c r="H293" s="74">
        <f t="shared" si="12"/>
        <v>-8.2344347930775053E-2</v>
      </c>
      <c r="I293" s="117">
        <v>17.221794441907651</v>
      </c>
      <c r="J293" s="117">
        <v>0.95768173000000001</v>
      </c>
      <c r="K293" s="74">
        <f t="shared" si="13"/>
        <v>16.982795225620155</v>
      </c>
      <c r="L293" s="74">
        <f t="shared" si="14"/>
        <v>15.062685209387283</v>
      </c>
    </row>
    <row r="294" spans="1:12" x14ac:dyDescent="0.2">
      <c r="A294" s="116" t="s">
        <v>1639</v>
      </c>
      <c r="B294" s="59" t="s">
        <v>2744</v>
      </c>
      <c r="C294" s="59" t="s">
        <v>810</v>
      </c>
      <c r="D294" s="116" t="s">
        <v>761</v>
      </c>
      <c r="E294" s="116" t="s">
        <v>933</v>
      </c>
      <c r="F294" s="117">
        <v>5.4785645499999998</v>
      </c>
      <c r="G294" s="117">
        <v>21.83158057</v>
      </c>
      <c r="H294" s="74">
        <f t="shared" si="12"/>
        <v>-0.74905323357446674</v>
      </c>
      <c r="I294" s="117">
        <v>17.165381199999999</v>
      </c>
      <c r="J294" s="117">
        <v>84.233122609999995</v>
      </c>
      <c r="K294" s="74">
        <f t="shared" si="13"/>
        <v>-0.79621577987229741</v>
      </c>
      <c r="L294" s="74">
        <f t="shared" si="14"/>
        <v>3.1331895505365543</v>
      </c>
    </row>
    <row r="295" spans="1:12" x14ac:dyDescent="0.2">
      <c r="A295" s="116" t="s">
        <v>1509</v>
      </c>
      <c r="B295" s="116" t="s">
        <v>774</v>
      </c>
      <c r="C295" s="116" t="s">
        <v>147</v>
      </c>
      <c r="D295" s="116" t="s">
        <v>761</v>
      </c>
      <c r="E295" s="116" t="s">
        <v>933</v>
      </c>
      <c r="F295" s="117">
        <v>3.8698134419999999</v>
      </c>
      <c r="G295" s="117">
        <v>8.1976302899999993</v>
      </c>
      <c r="H295" s="74">
        <f t="shared" si="12"/>
        <v>-0.52793510989137316</v>
      </c>
      <c r="I295" s="117">
        <v>17.055439809108552</v>
      </c>
      <c r="J295" s="117">
        <v>22.839952</v>
      </c>
      <c r="K295" s="74">
        <f t="shared" si="13"/>
        <v>-0.25326288736909108</v>
      </c>
      <c r="L295" s="74">
        <f t="shared" si="14"/>
        <v>4.4073028492799766</v>
      </c>
    </row>
    <row r="296" spans="1:12" x14ac:dyDescent="0.2">
      <c r="A296" s="116" t="s">
        <v>1567</v>
      </c>
      <c r="B296" s="116" t="s">
        <v>331</v>
      </c>
      <c r="C296" s="116" t="s">
        <v>631</v>
      </c>
      <c r="D296" s="116" t="s">
        <v>209</v>
      </c>
      <c r="E296" s="116" t="s">
        <v>933</v>
      </c>
      <c r="F296" s="117">
        <v>18.740796190000001</v>
      </c>
      <c r="G296" s="117">
        <v>6.7277014919999996</v>
      </c>
      <c r="H296" s="74">
        <f t="shared" si="12"/>
        <v>1.7856164861483426</v>
      </c>
      <c r="I296" s="117">
        <v>17.006368139999999</v>
      </c>
      <c r="J296" s="117">
        <v>16.873419920000003</v>
      </c>
      <c r="K296" s="74">
        <f t="shared" si="13"/>
        <v>7.879150796360701E-3</v>
      </c>
      <c r="L296" s="74">
        <f t="shared" si="14"/>
        <v>0.90745174151536401</v>
      </c>
    </row>
    <row r="297" spans="1:12" x14ac:dyDescent="0.2">
      <c r="A297" s="116" t="s">
        <v>2402</v>
      </c>
      <c r="B297" s="59" t="s">
        <v>498</v>
      </c>
      <c r="C297" s="59" t="s">
        <v>811</v>
      </c>
      <c r="D297" s="116" t="s">
        <v>209</v>
      </c>
      <c r="E297" s="116" t="s">
        <v>933</v>
      </c>
      <c r="F297" s="117">
        <v>7.2117345610000001</v>
      </c>
      <c r="G297" s="117">
        <v>5.5110657249999999</v>
      </c>
      <c r="H297" s="74">
        <f t="shared" si="12"/>
        <v>0.30859164467685618</v>
      </c>
      <c r="I297" s="117">
        <v>16.95943711</v>
      </c>
      <c r="J297" s="117">
        <v>11.73929493</v>
      </c>
      <c r="K297" s="74">
        <f t="shared" si="13"/>
        <v>0.44467254729752326</v>
      </c>
      <c r="L297" s="74">
        <f t="shared" si="14"/>
        <v>2.3516446655862988</v>
      </c>
    </row>
    <row r="298" spans="1:12" x14ac:dyDescent="0.2">
      <c r="A298" s="116" t="s">
        <v>2629</v>
      </c>
      <c r="B298" s="59" t="s">
        <v>1219</v>
      </c>
      <c r="C298" s="59" t="s">
        <v>631</v>
      </c>
      <c r="D298" s="116" t="s">
        <v>209</v>
      </c>
      <c r="E298" s="116" t="s">
        <v>211</v>
      </c>
      <c r="F298" s="117">
        <v>6.0209404900000001</v>
      </c>
      <c r="G298" s="117">
        <v>4.1258014799999998</v>
      </c>
      <c r="H298" s="74">
        <f t="shared" si="12"/>
        <v>0.45933839017382883</v>
      </c>
      <c r="I298" s="117">
        <v>16.925523350000002</v>
      </c>
      <c r="J298" s="117">
        <v>7.11390031</v>
      </c>
      <c r="K298" s="74">
        <f t="shared" si="13"/>
        <v>1.3792185176123168</v>
      </c>
      <c r="L298" s="74">
        <f t="shared" si="14"/>
        <v>2.8111095564075241</v>
      </c>
    </row>
    <row r="299" spans="1:12" x14ac:dyDescent="0.2">
      <c r="A299" s="116" t="s">
        <v>1710</v>
      </c>
      <c r="B299" s="59" t="s">
        <v>1601</v>
      </c>
      <c r="C299" s="59" t="s">
        <v>810</v>
      </c>
      <c r="D299" s="116" t="s">
        <v>761</v>
      </c>
      <c r="E299" s="116" t="s">
        <v>933</v>
      </c>
      <c r="F299" s="117">
        <v>8.9093804800000012</v>
      </c>
      <c r="G299" s="117">
        <v>13.872669480000001</v>
      </c>
      <c r="H299" s="74">
        <f t="shared" si="12"/>
        <v>-0.35777461628098983</v>
      </c>
      <c r="I299" s="117">
        <v>16.91052767</v>
      </c>
      <c r="J299" s="117">
        <v>44.437614459999999</v>
      </c>
      <c r="K299" s="74">
        <f t="shared" si="13"/>
        <v>-0.6194546472511071</v>
      </c>
      <c r="L299" s="74">
        <f t="shared" si="14"/>
        <v>1.8980587604223631</v>
      </c>
    </row>
    <row r="300" spans="1:12" x14ac:dyDescent="0.2">
      <c r="A300" s="116" t="s">
        <v>2807</v>
      </c>
      <c r="B300" s="59" t="s">
        <v>2808</v>
      </c>
      <c r="C300" s="59" t="s">
        <v>631</v>
      </c>
      <c r="D300" s="116" t="s">
        <v>209</v>
      </c>
      <c r="E300" s="116" t="s">
        <v>933</v>
      </c>
      <c r="F300" s="117">
        <v>14.511853140000001</v>
      </c>
      <c r="G300" s="117">
        <v>2.29231265</v>
      </c>
      <c r="H300" s="74">
        <f t="shared" si="12"/>
        <v>5.3306604969439935</v>
      </c>
      <c r="I300" s="117">
        <v>16.900122249999999</v>
      </c>
      <c r="J300" s="117">
        <v>2.7972142999999998</v>
      </c>
      <c r="K300" s="74">
        <f t="shared" si="13"/>
        <v>5.0417688591110092</v>
      </c>
      <c r="L300" s="74">
        <f t="shared" si="14"/>
        <v>1.1645736824208239</v>
      </c>
    </row>
    <row r="301" spans="1:12" x14ac:dyDescent="0.2">
      <c r="A301" s="116" t="s">
        <v>1541</v>
      </c>
      <c r="B301" s="59" t="s">
        <v>868</v>
      </c>
      <c r="C301" s="59" t="s">
        <v>631</v>
      </c>
      <c r="D301" s="116" t="s">
        <v>209</v>
      </c>
      <c r="E301" s="116" t="s">
        <v>933</v>
      </c>
      <c r="F301" s="117">
        <v>9.7385643999999996</v>
      </c>
      <c r="G301" s="117">
        <v>3.8074823739999997</v>
      </c>
      <c r="H301" s="74">
        <f t="shared" si="12"/>
        <v>1.5577437906216818</v>
      </c>
      <c r="I301" s="117">
        <v>16.87746177</v>
      </c>
      <c r="J301" s="117">
        <v>6.33637345</v>
      </c>
      <c r="K301" s="74">
        <f t="shared" si="13"/>
        <v>1.6635838154394134</v>
      </c>
      <c r="L301" s="74">
        <f t="shared" si="14"/>
        <v>1.7330543883860337</v>
      </c>
    </row>
    <row r="302" spans="1:12" x14ac:dyDescent="0.2">
      <c r="A302" s="116" t="s">
        <v>1575</v>
      </c>
      <c r="B302" s="59" t="s">
        <v>271</v>
      </c>
      <c r="C302" s="59" t="s">
        <v>631</v>
      </c>
      <c r="D302" s="116" t="s">
        <v>209</v>
      </c>
      <c r="E302" s="116" t="s">
        <v>933</v>
      </c>
      <c r="F302" s="117">
        <v>13.088899039000001</v>
      </c>
      <c r="G302" s="117">
        <v>0.974828001</v>
      </c>
      <c r="H302" s="74">
        <f t="shared" si="12"/>
        <v>12.426880460525467</v>
      </c>
      <c r="I302" s="117">
        <v>16.813440620000002</v>
      </c>
      <c r="J302" s="117">
        <v>0.63128361</v>
      </c>
      <c r="K302" s="74">
        <f t="shared" si="13"/>
        <v>25.633735382421857</v>
      </c>
      <c r="L302" s="74">
        <f t="shared" si="14"/>
        <v>1.2845572855212852</v>
      </c>
    </row>
    <row r="303" spans="1:12" x14ac:dyDescent="0.2">
      <c r="A303" s="116" t="s">
        <v>1985</v>
      </c>
      <c r="B303" s="59" t="s">
        <v>145</v>
      </c>
      <c r="C303" s="59" t="s">
        <v>806</v>
      </c>
      <c r="D303" s="116" t="s">
        <v>209</v>
      </c>
      <c r="E303" s="116" t="s">
        <v>933</v>
      </c>
      <c r="F303" s="117">
        <v>10.069470170000001</v>
      </c>
      <c r="G303" s="117">
        <v>13.863961199999999</v>
      </c>
      <c r="H303" s="74">
        <f t="shared" si="12"/>
        <v>-0.27369457943953268</v>
      </c>
      <c r="I303" s="117">
        <v>16.750753619999998</v>
      </c>
      <c r="J303" s="117">
        <v>44.399352799999996</v>
      </c>
      <c r="K303" s="74">
        <f t="shared" si="13"/>
        <v>-0.6227252749504042</v>
      </c>
      <c r="L303" s="74">
        <f t="shared" si="14"/>
        <v>1.6635188681431881</v>
      </c>
    </row>
    <row r="304" spans="1:12" x14ac:dyDescent="0.2">
      <c r="A304" s="116" t="s">
        <v>2205</v>
      </c>
      <c r="B304" s="59" t="s">
        <v>139</v>
      </c>
      <c r="C304" s="59" t="s">
        <v>631</v>
      </c>
      <c r="D304" s="116" t="s">
        <v>209</v>
      </c>
      <c r="E304" s="116" t="s">
        <v>933</v>
      </c>
      <c r="F304" s="117">
        <v>4.59754592</v>
      </c>
      <c r="G304" s="117">
        <v>2.0317848999999999</v>
      </c>
      <c r="H304" s="74">
        <f t="shared" si="12"/>
        <v>1.2628113438582993</v>
      </c>
      <c r="I304" s="117">
        <v>16.750301579999999</v>
      </c>
      <c r="J304" s="117">
        <v>2.18309745</v>
      </c>
      <c r="K304" s="74">
        <f t="shared" si="13"/>
        <v>6.6727228003495673</v>
      </c>
      <c r="L304" s="74">
        <f t="shared" si="14"/>
        <v>3.6433136006611107</v>
      </c>
    </row>
    <row r="305" spans="1:12" x14ac:dyDescent="0.2">
      <c r="A305" s="116" t="s">
        <v>1515</v>
      </c>
      <c r="B305" s="59" t="s">
        <v>1227</v>
      </c>
      <c r="C305" s="59" t="s">
        <v>147</v>
      </c>
      <c r="D305" s="116" t="s">
        <v>210</v>
      </c>
      <c r="E305" s="116" t="s">
        <v>211</v>
      </c>
      <c r="F305" s="117">
        <v>1.9574757600000001</v>
      </c>
      <c r="G305" s="117">
        <v>0.76472574000000004</v>
      </c>
      <c r="H305" s="74">
        <f t="shared" si="12"/>
        <v>1.5597095240968351</v>
      </c>
      <c r="I305" s="117">
        <v>16.588108674887451</v>
      </c>
      <c r="J305" s="117">
        <v>0.37159806000000001</v>
      </c>
      <c r="K305" s="74">
        <f t="shared" si="13"/>
        <v>43.63992270273814</v>
      </c>
      <c r="L305" s="74">
        <f t="shared" si="14"/>
        <v>8.4742345289054555</v>
      </c>
    </row>
    <row r="306" spans="1:12" x14ac:dyDescent="0.2">
      <c r="A306" s="116" t="s">
        <v>2692</v>
      </c>
      <c r="B306" s="59" t="s">
        <v>2697</v>
      </c>
      <c r="C306" s="59" t="s">
        <v>810</v>
      </c>
      <c r="D306" s="116" t="s">
        <v>210</v>
      </c>
      <c r="E306" s="116" t="s">
        <v>933</v>
      </c>
      <c r="F306" s="117">
        <v>2.44121773</v>
      </c>
      <c r="G306" s="117">
        <v>3.5136936400000001</v>
      </c>
      <c r="H306" s="74">
        <f t="shared" si="12"/>
        <v>-0.30522749558780549</v>
      </c>
      <c r="I306" s="117">
        <v>16.516850052555448</v>
      </c>
      <c r="J306" s="117">
        <v>5.9037392799999999</v>
      </c>
      <c r="K306" s="74">
        <f t="shared" si="13"/>
        <v>1.7976929991656827</v>
      </c>
      <c r="L306" s="74">
        <f t="shared" si="14"/>
        <v>6.7658242235343131</v>
      </c>
    </row>
    <row r="307" spans="1:12" x14ac:dyDescent="0.2">
      <c r="A307" s="116" t="s">
        <v>3168</v>
      </c>
      <c r="B307" s="59" t="s">
        <v>3172</v>
      </c>
      <c r="C307" s="59" t="s">
        <v>807</v>
      </c>
      <c r="D307" s="116" t="s">
        <v>209</v>
      </c>
      <c r="E307" s="116" t="s">
        <v>933</v>
      </c>
      <c r="F307" s="117">
        <v>2.37449479</v>
      </c>
      <c r="G307" s="117"/>
      <c r="H307" s="74" t="str">
        <f t="shared" si="12"/>
        <v/>
      </c>
      <c r="I307" s="117">
        <v>16.074983020000001</v>
      </c>
      <c r="J307" s="117"/>
      <c r="K307" s="74" t="str">
        <f t="shared" si="13"/>
        <v/>
      </c>
      <c r="L307" s="74">
        <f t="shared" si="14"/>
        <v>6.7698539864979033</v>
      </c>
    </row>
    <row r="308" spans="1:12" x14ac:dyDescent="0.2">
      <c r="A308" s="116" t="s">
        <v>2030</v>
      </c>
      <c r="B308" s="59" t="s">
        <v>590</v>
      </c>
      <c r="C308" s="59" t="s">
        <v>810</v>
      </c>
      <c r="D308" s="116" t="s">
        <v>210</v>
      </c>
      <c r="E308" s="116" t="s">
        <v>211</v>
      </c>
      <c r="F308" s="117">
        <v>7.5491921679999994</v>
      </c>
      <c r="G308" s="117">
        <v>19.618139607</v>
      </c>
      <c r="H308" s="74">
        <f t="shared" si="12"/>
        <v>-0.61519326912596983</v>
      </c>
      <c r="I308" s="117">
        <v>15.99595984751855</v>
      </c>
      <c r="J308" s="117">
        <v>65.918599790000002</v>
      </c>
      <c r="K308" s="74">
        <f t="shared" si="13"/>
        <v>-0.75733768771670462</v>
      </c>
      <c r="L308" s="74">
        <f t="shared" si="14"/>
        <v>2.118896895395411</v>
      </c>
    </row>
    <row r="309" spans="1:12" x14ac:dyDescent="0.2">
      <c r="A309" s="116" t="s">
        <v>2137</v>
      </c>
      <c r="B309" s="59" t="s">
        <v>339</v>
      </c>
      <c r="C309" s="59" t="s">
        <v>631</v>
      </c>
      <c r="D309" s="116" t="s">
        <v>210</v>
      </c>
      <c r="E309" s="116" t="s">
        <v>211</v>
      </c>
      <c r="F309" s="117">
        <v>4.2270452359999995</v>
      </c>
      <c r="G309" s="117">
        <v>17.381547745000002</v>
      </c>
      <c r="H309" s="74">
        <f t="shared" si="12"/>
        <v>-0.75680846734630081</v>
      </c>
      <c r="I309" s="117">
        <v>15.987845381645949</v>
      </c>
      <c r="J309" s="117">
        <v>53.89935122</v>
      </c>
      <c r="K309" s="74">
        <f t="shared" si="13"/>
        <v>-0.70337592160639095</v>
      </c>
      <c r="L309" s="74">
        <f t="shared" si="14"/>
        <v>3.7822744941274982</v>
      </c>
    </row>
    <row r="310" spans="1:12" x14ac:dyDescent="0.2">
      <c r="A310" s="116" t="s">
        <v>2051</v>
      </c>
      <c r="B310" s="59" t="s">
        <v>400</v>
      </c>
      <c r="C310" s="59" t="s">
        <v>810</v>
      </c>
      <c r="D310" s="116" t="s">
        <v>210</v>
      </c>
      <c r="E310" s="116" t="s">
        <v>211</v>
      </c>
      <c r="F310" s="117">
        <v>8.065287940000001</v>
      </c>
      <c r="G310" s="117">
        <v>15.579544994999999</v>
      </c>
      <c r="H310" s="74">
        <f t="shared" si="12"/>
        <v>-0.48231556553234234</v>
      </c>
      <c r="I310" s="117">
        <v>15.77301945</v>
      </c>
      <c r="J310" s="117">
        <v>50.239044849999999</v>
      </c>
      <c r="K310" s="74">
        <f t="shared" si="13"/>
        <v>-0.68604061846530118</v>
      </c>
      <c r="L310" s="74">
        <f t="shared" si="14"/>
        <v>1.9556672455267601</v>
      </c>
    </row>
    <row r="311" spans="1:12" x14ac:dyDescent="0.2">
      <c r="A311" s="116" t="s">
        <v>1708</v>
      </c>
      <c r="B311" s="59" t="s">
        <v>170</v>
      </c>
      <c r="C311" s="59" t="s">
        <v>810</v>
      </c>
      <c r="D311" s="116" t="s">
        <v>210</v>
      </c>
      <c r="E311" s="116" t="s">
        <v>933</v>
      </c>
      <c r="F311" s="117">
        <v>5.98608092</v>
      </c>
      <c r="G311" s="117">
        <v>8.4832295700000007</v>
      </c>
      <c r="H311" s="74">
        <f t="shared" si="12"/>
        <v>-0.29436296983296195</v>
      </c>
      <c r="I311" s="117">
        <v>15.65191779885895</v>
      </c>
      <c r="J311" s="117">
        <v>23.483257529999999</v>
      </c>
      <c r="K311" s="74">
        <f t="shared" si="13"/>
        <v>-0.33348608987217665</v>
      </c>
      <c r="L311" s="74">
        <f t="shared" si="14"/>
        <v>2.6147187129670391</v>
      </c>
    </row>
    <row r="312" spans="1:12" x14ac:dyDescent="0.2">
      <c r="A312" s="116" t="s">
        <v>2132</v>
      </c>
      <c r="B312" s="59" t="s">
        <v>107</v>
      </c>
      <c r="C312" s="59" t="s">
        <v>631</v>
      </c>
      <c r="D312" s="116" t="s">
        <v>209</v>
      </c>
      <c r="E312" s="116" t="s">
        <v>933</v>
      </c>
      <c r="F312" s="117">
        <v>13.571026518</v>
      </c>
      <c r="G312" s="117">
        <v>8.066085446999999</v>
      </c>
      <c r="H312" s="74">
        <f t="shared" si="12"/>
        <v>0.68247988533861137</v>
      </c>
      <c r="I312" s="117">
        <v>15.627159150000001</v>
      </c>
      <c r="J312" s="117">
        <v>21.660838010000003</v>
      </c>
      <c r="K312" s="74">
        <f t="shared" si="13"/>
        <v>-0.27855242060415564</v>
      </c>
      <c r="L312" s="74">
        <f t="shared" si="14"/>
        <v>1.151508998178792</v>
      </c>
    </row>
    <row r="313" spans="1:12" x14ac:dyDescent="0.2">
      <c r="A313" s="116" t="s">
        <v>1497</v>
      </c>
      <c r="B313" s="59" t="s">
        <v>777</v>
      </c>
      <c r="C313" s="59" t="s">
        <v>147</v>
      </c>
      <c r="D313" s="116" t="s">
        <v>761</v>
      </c>
      <c r="E313" s="116" t="s">
        <v>211</v>
      </c>
      <c r="F313" s="117">
        <v>2.0998057299999999</v>
      </c>
      <c r="G313" s="117">
        <v>2.0183602600000001</v>
      </c>
      <c r="H313" s="74">
        <f t="shared" si="12"/>
        <v>4.0352295679860317E-2</v>
      </c>
      <c r="I313" s="117">
        <v>15.609883659999999</v>
      </c>
      <c r="J313" s="117">
        <v>2.1698099800000001</v>
      </c>
      <c r="K313" s="74">
        <f t="shared" si="13"/>
        <v>6.1941247408217741</v>
      </c>
      <c r="L313" s="74">
        <f t="shared" si="14"/>
        <v>7.433965645955257</v>
      </c>
    </row>
    <row r="314" spans="1:12" x14ac:dyDescent="0.2">
      <c r="A314" s="116" t="s">
        <v>1657</v>
      </c>
      <c r="B314" s="59" t="s">
        <v>1402</v>
      </c>
      <c r="C314" s="59" t="s">
        <v>810</v>
      </c>
      <c r="D314" s="116" t="s">
        <v>761</v>
      </c>
      <c r="E314" s="116" t="s">
        <v>933</v>
      </c>
      <c r="F314" s="117">
        <v>8.9555898800000016</v>
      </c>
      <c r="G314" s="117">
        <v>48.060526520000003</v>
      </c>
      <c r="H314" s="74">
        <f t="shared" si="12"/>
        <v>-0.81366017960137815</v>
      </c>
      <c r="I314" s="117">
        <v>15.4089729</v>
      </c>
      <c r="J314" s="117">
        <v>201.77588716260499</v>
      </c>
      <c r="K314" s="74">
        <f t="shared" si="13"/>
        <v>-0.92363322933833825</v>
      </c>
      <c r="L314" s="74">
        <f t="shared" si="14"/>
        <v>1.7205983197613777</v>
      </c>
    </row>
    <row r="315" spans="1:12" x14ac:dyDescent="0.2">
      <c r="A315" s="116" t="s">
        <v>1685</v>
      </c>
      <c r="B315" s="59" t="s">
        <v>11</v>
      </c>
      <c r="C315" s="59" t="s">
        <v>810</v>
      </c>
      <c r="D315" s="116" t="s">
        <v>761</v>
      </c>
      <c r="E315" s="116" t="s">
        <v>933</v>
      </c>
      <c r="F315" s="117">
        <v>0.79232153000000005</v>
      </c>
      <c r="G315" s="117">
        <v>4.5601828399999995</v>
      </c>
      <c r="H315" s="74">
        <f t="shared" si="12"/>
        <v>-0.82625224518409879</v>
      </c>
      <c r="I315" s="117">
        <v>15.248898179999999</v>
      </c>
      <c r="J315" s="117">
        <v>8.2225188548115504</v>
      </c>
      <c r="K315" s="74">
        <f t="shared" si="13"/>
        <v>0.85452881887608445</v>
      </c>
      <c r="L315" s="74">
        <f t="shared" si="14"/>
        <v>19.245846039296698</v>
      </c>
    </row>
    <row r="316" spans="1:12" x14ac:dyDescent="0.2">
      <c r="A316" s="116" t="s">
        <v>2035</v>
      </c>
      <c r="B316" s="59" t="s">
        <v>858</v>
      </c>
      <c r="C316" s="59" t="s">
        <v>810</v>
      </c>
      <c r="D316" s="116" t="s">
        <v>210</v>
      </c>
      <c r="E316" s="116" t="s">
        <v>211</v>
      </c>
      <c r="F316" s="117">
        <v>1.79227756</v>
      </c>
      <c r="G316" s="117">
        <v>4.2709660700000001</v>
      </c>
      <c r="H316" s="74">
        <f t="shared" si="12"/>
        <v>-0.58035780883644428</v>
      </c>
      <c r="I316" s="117">
        <v>15.237026279999998</v>
      </c>
      <c r="J316" s="117">
        <v>7.4223539400000007</v>
      </c>
      <c r="K316" s="74">
        <f t="shared" si="13"/>
        <v>1.052856331451097</v>
      </c>
      <c r="L316" s="74">
        <f t="shared" si="14"/>
        <v>8.5014880619271924</v>
      </c>
    </row>
    <row r="317" spans="1:12" x14ac:dyDescent="0.2">
      <c r="A317" s="116" t="s">
        <v>2519</v>
      </c>
      <c r="B317" s="59" t="s">
        <v>505</v>
      </c>
      <c r="C317" s="59" t="s">
        <v>809</v>
      </c>
      <c r="D317" s="116" t="s">
        <v>209</v>
      </c>
      <c r="E317" s="116" t="s">
        <v>933</v>
      </c>
      <c r="F317" s="117">
        <v>0.12427015300000001</v>
      </c>
      <c r="G317" s="117">
        <v>0.15036490999999999</v>
      </c>
      <c r="H317" s="74">
        <f t="shared" si="12"/>
        <v>-0.17354286315869827</v>
      </c>
      <c r="I317" s="117">
        <v>15.18219079</v>
      </c>
      <c r="J317" s="117">
        <v>1.8382400000000001E-3</v>
      </c>
      <c r="K317" s="74" t="str">
        <f t="shared" si="13"/>
        <v/>
      </c>
      <c r="L317" s="74" t="str">
        <f t="shared" si="14"/>
        <v/>
      </c>
    </row>
    <row r="318" spans="1:12" x14ac:dyDescent="0.2">
      <c r="A318" s="116" t="s">
        <v>2598</v>
      </c>
      <c r="B318" s="59" t="s">
        <v>919</v>
      </c>
      <c r="C318" s="59" t="s">
        <v>631</v>
      </c>
      <c r="D318" s="116" t="s">
        <v>209</v>
      </c>
      <c r="E318" s="116" t="s">
        <v>933</v>
      </c>
      <c r="F318" s="117">
        <v>2.4223185610000004</v>
      </c>
      <c r="G318" s="117">
        <v>2.9263290820000001</v>
      </c>
      <c r="H318" s="74">
        <f t="shared" si="12"/>
        <v>-0.17223302878004876</v>
      </c>
      <c r="I318" s="117">
        <v>15.042432890000001</v>
      </c>
      <c r="J318" s="117">
        <v>3.8109999999999999</v>
      </c>
      <c r="K318" s="74">
        <f t="shared" si="13"/>
        <v>2.9471091288375755</v>
      </c>
      <c r="L318" s="74">
        <f t="shared" si="14"/>
        <v>6.2099317291240448</v>
      </c>
    </row>
    <row r="319" spans="1:12" x14ac:dyDescent="0.2">
      <c r="A319" s="116" t="s">
        <v>2469</v>
      </c>
      <c r="B319" s="59" t="s">
        <v>540</v>
      </c>
      <c r="C319" s="59" t="s">
        <v>811</v>
      </c>
      <c r="D319" s="116" t="s">
        <v>209</v>
      </c>
      <c r="E319" s="116" t="s">
        <v>933</v>
      </c>
      <c r="F319" s="117">
        <v>5.309998148</v>
      </c>
      <c r="G319" s="117">
        <v>5.3101625499999994</v>
      </c>
      <c r="H319" s="74">
        <f t="shared" si="12"/>
        <v>-3.0959880879644075E-5</v>
      </c>
      <c r="I319" s="117">
        <v>14.948411740000001</v>
      </c>
      <c r="J319" s="117">
        <v>11.029422220000001</v>
      </c>
      <c r="K319" s="74">
        <f t="shared" si="13"/>
        <v>0.35532137965428245</v>
      </c>
      <c r="L319" s="74">
        <f t="shared" si="14"/>
        <v>2.8151444357151592</v>
      </c>
    </row>
    <row r="320" spans="1:12" x14ac:dyDescent="0.2">
      <c r="A320" s="116" t="s">
        <v>2048</v>
      </c>
      <c r="B320" s="59" t="s">
        <v>397</v>
      </c>
      <c r="C320" s="59" t="s">
        <v>810</v>
      </c>
      <c r="D320" s="116" t="s">
        <v>210</v>
      </c>
      <c r="E320" s="116" t="s">
        <v>211</v>
      </c>
      <c r="F320" s="117">
        <v>14.397128974999999</v>
      </c>
      <c r="G320" s="117">
        <v>7.5315178550000006</v>
      </c>
      <c r="H320" s="74">
        <f t="shared" si="12"/>
        <v>0.91158399305155702</v>
      </c>
      <c r="I320" s="117">
        <v>14.77719645</v>
      </c>
      <c r="J320" s="117">
        <v>20.024589769999999</v>
      </c>
      <c r="K320" s="74">
        <f t="shared" si="13"/>
        <v>-0.2620474816348759</v>
      </c>
      <c r="L320" s="74">
        <f t="shared" ref="L320:L371" si="15">IF(ISERROR(I320/F320),"",IF(I320/F320&gt;10000%,"",I320/F320))</f>
        <v>1.0263988379669289</v>
      </c>
    </row>
    <row r="321" spans="1:12" x14ac:dyDescent="0.2">
      <c r="A321" s="116" t="s">
        <v>2606</v>
      </c>
      <c r="B321" s="59" t="s">
        <v>1464</v>
      </c>
      <c r="C321" s="59" t="s">
        <v>631</v>
      </c>
      <c r="D321" s="116" t="s">
        <v>210</v>
      </c>
      <c r="E321" s="116" t="s">
        <v>933</v>
      </c>
      <c r="F321" s="117">
        <v>1.7969831440000001</v>
      </c>
      <c r="G321" s="117">
        <v>1.525228061</v>
      </c>
      <c r="H321" s="74">
        <f t="shared" si="12"/>
        <v>0.17817340891422284</v>
      </c>
      <c r="I321" s="117">
        <v>14.6506394498617</v>
      </c>
      <c r="J321" s="117">
        <v>1.36617192</v>
      </c>
      <c r="K321" s="74">
        <f t="shared" si="13"/>
        <v>9.7238622280142462</v>
      </c>
      <c r="L321" s="74">
        <f t="shared" si="15"/>
        <v>8.1529086673846383</v>
      </c>
    </row>
    <row r="322" spans="1:12" x14ac:dyDescent="0.2">
      <c r="A322" s="116" t="s">
        <v>2723</v>
      </c>
      <c r="B322" s="59" t="s">
        <v>1106</v>
      </c>
      <c r="C322" s="59" t="s">
        <v>805</v>
      </c>
      <c r="D322" s="116" t="s">
        <v>209</v>
      </c>
      <c r="E322" s="116" t="s">
        <v>2801</v>
      </c>
      <c r="F322" s="117">
        <v>12.04326957</v>
      </c>
      <c r="G322" s="117">
        <v>19.880625590000001</v>
      </c>
      <c r="H322" s="74">
        <f t="shared" si="12"/>
        <v>-0.39422079473908556</v>
      </c>
      <c r="I322" s="117">
        <v>14.48608825</v>
      </c>
      <c r="J322" s="117">
        <v>67.064583589999998</v>
      </c>
      <c r="K322" s="74">
        <f t="shared" si="13"/>
        <v>-0.78399793938092799</v>
      </c>
      <c r="L322" s="74">
        <f t="shared" si="15"/>
        <v>1.2028368347815701</v>
      </c>
    </row>
    <row r="323" spans="1:12" x14ac:dyDescent="0.2">
      <c r="A323" s="116" t="s">
        <v>2605</v>
      </c>
      <c r="B323" s="59" t="s">
        <v>915</v>
      </c>
      <c r="C323" s="59" t="s">
        <v>631</v>
      </c>
      <c r="D323" s="116" t="s">
        <v>209</v>
      </c>
      <c r="E323" s="116" t="s">
        <v>933</v>
      </c>
      <c r="F323" s="117">
        <v>1.966289556</v>
      </c>
      <c r="G323" s="117">
        <v>0.87255102699999998</v>
      </c>
      <c r="H323" s="74">
        <f t="shared" si="12"/>
        <v>1.2534952056162099</v>
      </c>
      <c r="I323" s="117">
        <v>14.4622104</v>
      </c>
      <c r="J323" s="117">
        <v>0.50630436999999995</v>
      </c>
      <c r="K323" s="74">
        <f t="shared" si="13"/>
        <v>27.564261454034064</v>
      </c>
      <c r="L323" s="74">
        <f t="shared" si="15"/>
        <v>7.3550766497586988</v>
      </c>
    </row>
    <row r="324" spans="1:12" x14ac:dyDescent="0.2">
      <c r="A324" s="116" t="s">
        <v>1771</v>
      </c>
      <c r="B324" s="59" t="s">
        <v>27</v>
      </c>
      <c r="C324" s="59" t="s">
        <v>1752</v>
      </c>
      <c r="D324" s="116" t="s">
        <v>210</v>
      </c>
      <c r="E324" s="116" t="s">
        <v>211</v>
      </c>
      <c r="F324" s="117">
        <v>8.3050663799999995</v>
      </c>
      <c r="G324" s="117">
        <v>1.1321568400000002</v>
      </c>
      <c r="H324" s="74">
        <f t="shared" si="12"/>
        <v>6.3356147192468475</v>
      </c>
      <c r="I324" s="117">
        <v>14.11847156</v>
      </c>
      <c r="J324" s="117">
        <v>0.79800300000000002</v>
      </c>
      <c r="K324" s="74">
        <f t="shared" si="13"/>
        <v>16.692253738394466</v>
      </c>
      <c r="L324" s="74">
        <f t="shared" si="15"/>
        <v>1.6999829879746249</v>
      </c>
    </row>
    <row r="325" spans="1:12" x14ac:dyDescent="0.2">
      <c r="A325" s="116" t="s">
        <v>2135</v>
      </c>
      <c r="B325" s="59" t="s">
        <v>360</v>
      </c>
      <c r="C325" s="59" t="s">
        <v>631</v>
      </c>
      <c r="D325" s="116" t="s">
        <v>210</v>
      </c>
      <c r="E325" s="116" t="s">
        <v>211</v>
      </c>
      <c r="F325" s="117">
        <v>10.862961910000001</v>
      </c>
      <c r="G325" s="117">
        <v>5.1739980399999999</v>
      </c>
      <c r="H325" s="74">
        <f t="shared" si="12"/>
        <v>1.0995295757785022</v>
      </c>
      <c r="I325" s="117">
        <v>14.03777298</v>
      </c>
      <c r="J325" s="117">
        <v>10.299261449999999</v>
      </c>
      <c r="K325" s="74">
        <f t="shared" si="13"/>
        <v>0.36298831213766314</v>
      </c>
      <c r="L325" s="74">
        <f t="shared" si="15"/>
        <v>1.2922601677427772</v>
      </c>
    </row>
    <row r="326" spans="1:12" x14ac:dyDescent="0.2">
      <c r="A326" s="116" t="s">
        <v>2809</v>
      </c>
      <c r="B326" s="59" t="s">
        <v>2810</v>
      </c>
      <c r="C326" s="59" t="s">
        <v>631</v>
      </c>
      <c r="D326" s="116" t="s">
        <v>209</v>
      </c>
      <c r="E326" s="116" t="s">
        <v>933</v>
      </c>
      <c r="F326" s="117">
        <v>15.247527</v>
      </c>
      <c r="G326" s="117">
        <v>0</v>
      </c>
      <c r="H326" s="74" t="str">
        <f t="shared" si="12"/>
        <v/>
      </c>
      <c r="I326" s="117">
        <v>13.63742908</v>
      </c>
      <c r="J326" s="117">
        <v>0</v>
      </c>
      <c r="K326" s="74" t="str">
        <f t="shared" si="13"/>
        <v/>
      </c>
      <c r="L326" s="74">
        <f t="shared" si="15"/>
        <v>0.89440268444843551</v>
      </c>
    </row>
    <row r="327" spans="1:12" x14ac:dyDescent="0.2">
      <c r="A327" s="116" t="s">
        <v>1976</v>
      </c>
      <c r="B327" s="59" t="s">
        <v>520</v>
      </c>
      <c r="C327" s="59" t="s">
        <v>806</v>
      </c>
      <c r="D327" s="116" t="s">
        <v>209</v>
      </c>
      <c r="E327" s="116" t="s">
        <v>933</v>
      </c>
      <c r="F327" s="117">
        <v>0.224680885</v>
      </c>
      <c r="G327" s="117">
        <v>0.20535194399999998</v>
      </c>
      <c r="H327" s="74">
        <f t="shared" ref="H327:H390" si="16">IF(ISERROR(F327/G327-1),"",IF((F327/G327-1)&gt;10000%,"",F327/G327-1))</f>
        <v>9.4125921690812131E-2</v>
      </c>
      <c r="I327" s="117">
        <v>13.349849278697199</v>
      </c>
      <c r="J327" s="117">
        <v>5.8219099999999996E-3</v>
      </c>
      <c r="K327" s="74" t="str">
        <f t="shared" ref="K327:K330" si="17">IF(ISERROR(I327/J327-1),"",IF((I327/J327-1)&gt;10000%,"",I327/J327-1))</f>
        <v/>
      </c>
      <c r="L327" s="74">
        <f t="shared" si="15"/>
        <v>59.416933837950651</v>
      </c>
    </row>
    <row r="328" spans="1:12" x14ac:dyDescent="0.2">
      <c r="A328" s="116" t="s">
        <v>2693</v>
      </c>
      <c r="B328" s="59" t="s">
        <v>2700</v>
      </c>
      <c r="C328" s="59" t="s">
        <v>810</v>
      </c>
      <c r="D328" s="116" t="s">
        <v>210</v>
      </c>
      <c r="E328" s="116" t="s">
        <v>933</v>
      </c>
      <c r="F328" s="117">
        <v>0.71849310999999993</v>
      </c>
      <c r="G328" s="117">
        <v>2.3978493400000001</v>
      </c>
      <c r="H328" s="74">
        <f t="shared" si="16"/>
        <v>-0.70035936035914581</v>
      </c>
      <c r="I328" s="117">
        <v>13.331559220000001</v>
      </c>
      <c r="J328" s="117">
        <v>3.0485765899999997</v>
      </c>
      <c r="K328" s="74">
        <f t="shared" si="17"/>
        <v>3.3730438866881158</v>
      </c>
      <c r="L328" s="74">
        <f t="shared" si="15"/>
        <v>18.554888048961253</v>
      </c>
    </row>
    <row r="329" spans="1:12" x14ac:dyDescent="0.2">
      <c r="A329" s="116" t="s">
        <v>2710</v>
      </c>
      <c r="B329" s="59" t="s">
        <v>481</v>
      </c>
      <c r="C329" s="59" t="s">
        <v>810</v>
      </c>
      <c r="D329" s="116" t="s">
        <v>761</v>
      </c>
      <c r="E329" s="116" t="s">
        <v>211</v>
      </c>
      <c r="F329" s="117">
        <v>1.0387106070000001</v>
      </c>
      <c r="G329" s="117">
        <v>2.9010903250000002</v>
      </c>
      <c r="H329" s="74">
        <f t="shared" si="16"/>
        <v>-0.64195854294884802</v>
      </c>
      <c r="I329" s="117">
        <v>13.06766799</v>
      </c>
      <c r="J329" s="117">
        <v>3.78374473</v>
      </c>
      <c r="K329" s="74">
        <f t="shared" si="17"/>
        <v>2.4536336149716949</v>
      </c>
      <c r="L329" s="74">
        <f t="shared" si="15"/>
        <v>12.580662892951471</v>
      </c>
    </row>
    <row r="330" spans="1:12" x14ac:dyDescent="0.2">
      <c r="A330" s="116" t="s">
        <v>3137</v>
      </c>
      <c r="B330" s="59" t="s">
        <v>3138</v>
      </c>
      <c r="C330" s="59" t="s">
        <v>147</v>
      </c>
      <c r="D330" s="116" t="s">
        <v>761</v>
      </c>
      <c r="E330" s="116" t="s">
        <v>211</v>
      </c>
      <c r="F330" s="117">
        <v>0.37140508</v>
      </c>
      <c r="G330" s="117">
        <v>0.12548757000000002</v>
      </c>
      <c r="H330" s="74">
        <f t="shared" si="16"/>
        <v>1.9596961675168298</v>
      </c>
      <c r="I330" s="117">
        <v>13.045537660000001</v>
      </c>
      <c r="J330" s="117">
        <v>4.6687999999999998E-4</v>
      </c>
      <c r="K330" s="74" t="str">
        <f t="shared" si="17"/>
        <v/>
      </c>
      <c r="L330" s="74">
        <f t="shared" si="15"/>
        <v>35.124822902260789</v>
      </c>
    </row>
    <row r="331" spans="1:12" x14ac:dyDescent="0.2">
      <c r="A331" s="116" t="s">
        <v>2395</v>
      </c>
      <c r="B331" s="59" t="s">
        <v>533</v>
      </c>
      <c r="C331" s="59" t="s">
        <v>811</v>
      </c>
      <c r="D331" s="116" t="s">
        <v>209</v>
      </c>
      <c r="E331" s="116" t="s">
        <v>211</v>
      </c>
      <c r="F331" s="117">
        <v>28.558304435</v>
      </c>
      <c r="G331" s="117">
        <v>17.044712096000001</v>
      </c>
      <c r="H331" s="74">
        <f t="shared" si="16"/>
        <v>0.67549350638207439</v>
      </c>
      <c r="I331" s="117">
        <v>12.989020289999999</v>
      </c>
      <c r="J331" s="117">
        <v>53.525080984776494</v>
      </c>
      <c r="K331" s="74">
        <f t="shared" ref="K331:K339" si="18">IF(ISERROR(I331/J331-1),"",IF((I331/J331-1)&gt;10000%,"",I331/J331-1))</f>
        <v>-0.75732833933134425</v>
      </c>
      <c r="L331" s="74">
        <f t="shared" si="15"/>
        <v>0.45482463146800611</v>
      </c>
    </row>
    <row r="332" spans="1:12" x14ac:dyDescent="0.2">
      <c r="A332" s="116" t="s">
        <v>2447</v>
      </c>
      <c r="B332" s="59" t="s">
        <v>567</v>
      </c>
      <c r="C332" s="59" t="s">
        <v>811</v>
      </c>
      <c r="D332" s="116" t="s">
        <v>210</v>
      </c>
      <c r="E332" s="116" t="s">
        <v>933</v>
      </c>
      <c r="F332" s="117">
        <v>19.551824673999999</v>
      </c>
      <c r="G332" s="117">
        <v>2.1186063110000002</v>
      </c>
      <c r="H332" s="74">
        <f t="shared" si="16"/>
        <v>8.2286257113863552</v>
      </c>
      <c r="I332" s="117">
        <v>12.96694364</v>
      </c>
      <c r="J332" s="117">
        <v>2.3497959399999999</v>
      </c>
      <c r="K332" s="74">
        <f t="shared" si="18"/>
        <v>4.5183275361349038</v>
      </c>
      <c r="L332" s="74">
        <f t="shared" si="15"/>
        <v>0.66320887468080825</v>
      </c>
    </row>
    <row r="333" spans="1:12" x14ac:dyDescent="0.2">
      <c r="A333" s="116" t="s">
        <v>2708</v>
      </c>
      <c r="B333" s="59" t="s">
        <v>861</v>
      </c>
      <c r="C333" s="59" t="s">
        <v>810</v>
      </c>
      <c r="D333" s="116" t="s">
        <v>210</v>
      </c>
      <c r="E333" s="116" t="s">
        <v>211</v>
      </c>
      <c r="F333" s="117">
        <v>8.3001310569999998</v>
      </c>
      <c r="G333" s="117">
        <v>8.4670488099999996</v>
      </c>
      <c r="H333" s="74">
        <f t="shared" si="16"/>
        <v>-1.9713805452835187E-2</v>
      </c>
      <c r="I333" s="117">
        <v>12.8853049</v>
      </c>
      <c r="J333" s="117">
        <v>23.202407373274401</v>
      </c>
      <c r="K333" s="74">
        <f t="shared" si="18"/>
        <v>-0.44465655254196224</v>
      </c>
      <c r="L333" s="74">
        <f t="shared" si="15"/>
        <v>1.5524218607527946</v>
      </c>
    </row>
    <row r="334" spans="1:12" x14ac:dyDescent="0.2">
      <c r="A334" s="116" t="s">
        <v>1510</v>
      </c>
      <c r="B334" s="59" t="s">
        <v>763</v>
      </c>
      <c r="C334" s="59" t="s">
        <v>147</v>
      </c>
      <c r="D334" s="116" t="s">
        <v>761</v>
      </c>
      <c r="E334" s="116" t="s">
        <v>933</v>
      </c>
      <c r="F334" s="117">
        <v>5.2577870899999999</v>
      </c>
      <c r="G334" s="117">
        <v>13.809120199999999</v>
      </c>
      <c r="H334" s="74">
        <f t="shared" si="16"/>
        <v>-0.61925256541687568</v>
      </c>
      <c r="I334" s="117">
        <v>12.85587106</v>
      </c>
      <c r="J334" s="117">
        <v>43.951824369999997</v>
      </c>
      <c r="K334" s="74">
        <f t="shared" si="18"/>
        <v>-0.7075008547591719</v>
      </c>
      <c r="L334" s="74">
        <f t="shared" si="15"/>
        <v>2.4451106216246576</v>
      </c>
    </row>
    <row r="335" spans="1:12" x14ac:dyDescent="0.2">
      <c r="A335" s="116" t="s">
        <v>2416</v>
      </c>
      <c r="B335" s="59" t="s">
        <v>549</v>
      </c>
      <c r="C335" s="59" t="s">
        <v>811</v>
      </c>
      <c r="D335" s="116" t="s">
        <v>209</v>
      </c>
      <c r="E335" s="116" t="s">
        <v>933</v>
      </c>
      <c r="F335" s="117">
        <v>0.99433009999999999</v>
      </c>
      <c r="G335" s="117">
        <v>3.7247049300000001</v>
      </c>
      <c r="H335" s="74">
        <f t="shared" si="16"/>
        <v>-0.73304459851535142</v>
      </c>
      <c r="I335" s="117">
        <v>12.778122010000001</v>
      </c>
      <c r="J335" s="117">
        <v>6.2173006100000006</v>
      </c>
      <c r="K335" s="74">
        <f t="shared" si="18"/>
        <v>1.0552524015723921</v>
      </c>
      <c r="L335" s="74">
        <f t="shared" si="15"/>
        <v>12.85098581446946</v>
      </c>
    </row>
    <row r="336" spans="1:12" x14ac:dyDescent="0.2">
      <c r="A336" s="116" t="s">
        <v>1618</v>
      </c>
      <c r="B336" s="59" t="s">
        <v>1619</v>
      </c>
      <c r="C336" s="59" t="s">
        <v>147</v>
      </c>
      <c r="D336" s="116" t="s">
        <v>761</v>
      </c>
      <c r="E336" s="116" t="s">
        <v>211</v>
      </c>
      <c r="F336" s="117">
        <v>4.7978025799999999</v>
      </c>
      <c r="G336" s="117">
        <v>5.5761250199999992</v>
      </c>
      <c r="H336" s="74">
        <f t="shared" si="16"/>
        <v>-0.13958123915951925</v>
      </c>
      <c r="I336" s="117">
        <v>12.4928005492614</v>
      </c>
      <c r="J336" s="117">
        <v>12.155788560000001</v>
      </c>
      <c r="K336" s="74">
        <f t="shared" si="18"/>
        <v>2.7724403694415534E-2</v>
      </c>
      <c r="L336" s="74">
        <f t="shared" si="15"/>
        <v>2.6038588168130503</v>
      </c>
    </row>
    <row r="337" spans="1:12" x14ac:dyDescent="0.2">
      <c r="A337" s="116" t="s">
        <v>2876</v>
      </c>
      <c r="B337" s="59" t="s">
        <v>526</v>
      </c>
      <c r="C337" s="59" t="s">
        <v>806</v>
      </c>
      <c r="D337" s="116" t="s">
        <v>209</v>
      </c>
      <c r="E337" s="116" t="s">
        <v>933</v>
      </c>
      <c r="F337" s="117">
        <v>1.0821077699999999</v>
      </c>
      <c r="G337" s="117">
        <v>1.162366169</v>
      </c>
      <c r="H337" s="74">
        <f t="shared" si="16"/>
        <v>-6.9047431988705887E-2</v>
      </c>
      <c r="I337" s="117">
        <v>12.344392254671801</v>
      </c>
      <c r="J337" s="117">
        <v>0.84852713000000002</v>
      </c>
      <c r="K337" s="74">
        <f t="shared" si="18"/>
        <v>13.548023060466907</v>
      </c>
      <c r="L337" s="74">
        <f t="shared" si="15"/>
        <v>11.407729060730986</v>
      </c>
    </row>
    <row r="338" spans="1:12" x14ac:dyDescent="0.2">
      <c r="A338" s="116" t="s">
        <v>2501</v>
      </c>
      <c r="B338" s="59" t="s">
        <v>222</v>
      </c>
      <c r="C338" s="59" t="s">
        <v>811</v>
      </c>
      <c r="D338" s="116" t="s">
        <v>209</v>
      </c>
      <c r="E338" s="116" t="s">
        <v>933</v>
      </c>
      <c r="F338" s="117">
        <v>32.387706467999998</v>
      </c>
      <c r="G338" s="117">
        <v>25.734666991000001</v>
      </c>
      <c r="H338" s="74">
        <f t="shared" si="16"/>
        <v>0.25852440520511566</v>
      </c>
      <c r="I338" s="117">
        <v>12.20710306</v>
      </c>
      <c r="J338" s="117">
        <v>109.20330889</v>
      </c>
      <c r="K338" s="74">
        <f t="shared" si="18"/>
        <v>-0.88821672910757532</v>
      </c>
      <c r="L338" s="74">
        <f t="shared" si="15"/>
        <v>0.37690544935810677</v>
      </c>
    </row>
    <row r="339" spans="1:12" x14ac:dyDescent="0.2">
      <c r="A339" s="116" t="s">
        <v>2372</v>
      </c>
      <c r="B339" s="59" t="s">
        <v>587</v>
      </c>
      <c r="C339" s="59" t="s">
        <v>810</v>
      </c>
      <c r="D339" s="116" t="s">
        <v>210</v>
      </c>
      <c r="E339" s="116" t="s">
        <v>211</v>
      </c>
      <c r="F339" s="117">
        <v>7.0158019659999997</v>
      </c>
      <c r="G339" s="117">
        <v>1.7941455100000001</v>
      </c>
      <c r="H339" s="74">
        <f t="shared" si="16"/>
        <v>2.9103862685028257</v>
      </c>
      <c r="I339" s="117">
        <v>12.149481269999999</v>
      </c>
      <c r="J339" s="117">
        <v>1.905815976580375</v>
      </c>
      <c r="K339" s="74">
        <f t="shared" si="18"/>
        <v>5.3749498478861195</v>
      </c>
      <c r="L339" s="74">
        <f t="shared" si="15"/>
        <v>1.731730930958264</v>
      </c>
    </row>
    <row r="340" spans="1:12" x14ac:dyDescent="0.2">
      <c r="A340" s="116" t="s">
        <v>1744</v>
      </c>
      <c r="B340" s="59" t="s">
        <v>1745</v>
      </c>
      <c r="C340" s="59" t="s">
        <v>1752</v>
      </c>
      <c r="D340" s="116" t="s">
        <v>210</v>
      </c>
      <c r="E340" s="116" t="s">
        <v>211</v>
      </c>
      <c r="F340" s="117">
        <v>2.6184677999999999</v>
      </c>
      <c r="G340" s="117">
        <v>2.0835116199999999</v>
      </c>
      <c r="H340" s="74">
        <f t="shared" si="16"/>
        <v>0.25675699375269145</v>
      </c>
      <c r="I340" s="117">
        <v>12.09292117</v>
      </c>
      <c r="J340" s="117">
        <v>2.30881727</v>
      </c>
      <c r="K340" s="74">
        <f t="shared" ref="K340:K365" si="19">IF(ISERROR(I340/J340-1),"",IF((I340/J340-1)&gt;10000%,"",I340/J340-1))</f>
        <v>4.2377125410188912</v>
      </c>
      <c r="L340" s="74">
        <f t="shared" si="15"/>
        <v>4.6183196027844993</v>
      </c>
    </row>
    <row r="341" spans="1:12" x14ac:dyDescent="0.2">
      <c r="A341" s="116" t="s">
        <v>1647</v>
      </c>
      <c r="B341" s="59" t="s">
        <v>483</v>
      </c>
      <c r="C341" s="59" t="s">
        <v>810</v>
      </c>
      <c r="D341" s="116" t="s">
        <v>210</v>
      </c>
      <c r="E341" s="116" t="s">
        <v>211</v>
      </c>
      <c r="F341" s="117">
        <v>7.0002962599999998</v>
      </c>
      <c r="G341" s="117">
        <v>6.7574673809999997</v>
      </c>
      <c r="H341" s="74">
        <f t="shared" si="16"/>
        <v>3.5934894733308465E-2</v>
      </c>
      <c r="I341" s="117">
        <v>11.812573050000001</v>
      </c>
      <c r="J341" s="117">
        <v>16.99483378</v>
      </c>
      <c r="K341" s="74">
        <f t="shared" si="19"/>
        <v>-0.3049315337287164</v>
      </c>
      <c r="L341" s="74">
        <f t="shared" si="15"/>
        <v>1.6874390184737698</v>
      </c>
    </row>
    <row r="342" spans="1:12" x14ac:dyDescent="0.2">
      <c r="A342" s="116" t="s">
        <v>2308</v>
      </c>
      <c r="B342" s="59" t="s">
        <v>823</v>
      </c>
      <c r="C342" s="116" t="s">
        <v>631</v>
      </c>
      <c r="D342" s="116" t="s">
        <v>210</v>
      </c>
      <c r="E342" s="116" t="s">
        <v>933</v>
      </c>
      <c r="F342" s="117">
        <v>2.6602724389999999</v>
      </c>
      <c r="G342" s="117">
        <v>0.75996029599999992</v>
      </c>
      <c r="H342" s="74">
        <f t="shared" si="16"/>
        <v>2.5005413480180025</v>
      </c>
      <c r="I342" s="117">
        <v>11.70867012755625</v>
      </c>
      <c r="J342" s="117">
        <v>0.36669159000000001</v>
      </c>
      <c r="K342" s="74">
        <f t="shared" si="19"/>
        <v>30.93056630384201</v>
      </c>
      <c r="L342" s="74">
        <f t="shared" si="15"/>
        <v>4.4013049024247888</v>
      </c>
    </row>
    <row r="343" spans="1:12" x14ac:dyDescent="0.2">
      <c r="A343" s="116" t="s">
        <v>2159</v>
      </c>
      <c r="B343" s="59" t="s">
        <v>1099</v>
      </c>
      <c r="C343" s="59" t="s">
        <v>807</v>
      </c>
      <c r="D343" s="116" t="s">
        <v>209</v>
      </c>
      <c r="E343" s="116" t="s">
        <v>933</v>
      </c>
      <c r="F343" s="117">
        <v>3.3460520499999999</v>
      </c>
      <c r="G343" s="117">
        <v>7.3937710299999999</v>
      </c>
      <c r="H343" s="74">
        <f t="shared" si="16"/>
        <v>-0.54744986875797264</v>
      </c>
      <c r="I343" s="117">
        <v>11.619232500000001</v>
      </c>
      <c r="J343" s="117">
        <v>19.759711379999999</v>
      </c>
      <c r="K343" s="74">
        <f t="shared" si="19"/>
        <v>-0.41197357205528162</v>
      </c>
      <c r="L343" s="74">
        <f t="shared" si="15"/>
        <v>3.4725199507879743</v>
      </c>
    </row>
    <row r="344" spans="1:12" x14ac:dyDescent="0.2">
      <c r="A344" s="116" t="s">
        <v>2739</v>
      </c>
      <c r="B344" s="59" t="s">
        <v>1465</v>
      </c>
      <c r="C344" s="59" t="s">
        <v>631</v>
      </c>
      <c r="D344" s="116" t="s">
        <v>210</v>
      </c>
      <c r="E344" s="116" t="s">
        <v>933</v>
      </c>
      <c r="F344" s="117">
        <v>6.7772554989999998</v>
      </c>
      <c r="G344" s="117">
        <v>3.116815457</v>
      </c>
      <c r="H344" s="74">
        <f t="shared" si="16"/>
        <v>1.1744166738454416</v>
      </c>
      <c r="I344" s="117">
        <v>11.589340160000001</v>
      </c>
      <c r="J344" s="117">
        <v>4.2890178700000003</v>
      </c>
      <c r="K344" s="74">
        <f t="shared" si="19"/>
        <v>1.702096496510983</v>
      </c>
      <c r="L344" s="74">
        <f t="shared" si="15"/>
        <v>1.7100344175765596</v>
      </c>
    </row>
    <row r="345" spans="1:12" x14ac:dyDescent="0.2">
      <c r="A345" s="116" t="s">
        <v>2714</v>
      </c>
      <c r="B345" s="59" t="s">
        <v>480</v>
      </c>
      <c r="C345" s="59" t="s">
        <v>810</v>
      </c>
      <c r="D345" s="116" t="s">
        <v>210</v>
      </c>
      <c r="E345" s="116" t="s">
        <v>211</v>
      </c>
      <c r="F345" s="117">
        <v>7.6977240659999993</v>
      </c>
      <c r="G345" s="117">
        <v>9.4191726439999997</v>
      </c>
      <c r="H345" s="74">
        <f t="shared" si="16"/>
        <v>-0.18276006216921403</v>
      </c>
      <c r="I345" s="117">
        <v>11.510702009999999</v>
      </c>
      <c r="J345" s="117">
        <v>27.926063350309899</v>
      </c>
      <c r="K345" s="74">
        <f t="shared" si="19"/>
        <v>-0.58781508637262814</v>
      </c>
      <c r="L345" s="74">
        <f t="shared" si="15"/>
        <v>1.4953383508304103</v>
      </c>
    </row>
    <row r="346" spans="1:12" x14ac:dyDescent="0.2">
      <c r="A346" s="116" t="s">
        <v>1686</v>
      </c>
      <c r="B346" s="59" t="s">
        <v>2745</v>
      </c>
      <c r="C346" s="59" t="s">
        <v>810</v>
      </c>
      <c r="D346" s="116" t="s">
        <v>210</v>
      </c>
      <c r="E346" s="116" t="s">
        <v>933</v>
      </c>
      <c r="F346" s="117">
        <v>1.6992263400000001</v>
      </c>
      <c r="G346" s="117">
        <v>4.9708228800000001</v>
      </c>
      <c r="H346" s="74">
        <f t="shared" si="16"/>
        <v>-0.65815995037022923</v>
      </c>
      <c r="I346" s="117">
        <v>11.4053036</v>
      </c>
      <c r="J346" s="117">
        <v>9.8735397899999988</v>
      </c>
      <c r="K346" s="74">
        <f t="shared" si="19"/>
        <v>0.15513826272836662</v>
      </c>
      <c r="L346" s="74">
        <f t="shared" si="15"/>
        <v>6.7120567351845546</v>
      </c>
    </row>
    <row r="347" spans="1:12" x14ac:dyDescent="0.2">
      <c r="A347" s="116" t="s">
        <v>2455</v>
      </c>
      <c r="B347" s="59" t="s">
        <v>218</v>
      </c>
      <c r="C347" s="59" t="s">
        <v>811</v>
      </c>
      <c r="D347" s="116" t="s">
        <v>209</v>
      </c>
      <c r="E347" s="116" t="s">
        <v>211</v>
      </c>
      <c r="F347" s="117">
        <v>0.370162555</v>
      </c>
      <c r="G347" s="117">
        <v>0.61981259900000008</v>
      </c>
      <c r="H347" s="74">
        <f t="shared" si="16"/>
        <v>-0.40278310638212766</v>
      </c>
      <c r="I347" s="117">
        <v>11.35452826</v>
      </c>
      <c r="J347" s="117">
        <v>0.21071408</v>
      </c>
      <c r="K347" s="74">
        <f t="shared" si="19"/>
        <v>52.885949434418436</v>
      </c>
      <c r="L347" s="74">
        <f t="shared" si="15"/>
        <v>30.674437775047235</v>
      </c>
    </row>
    <row r="348" spans="1:12" x14ac:dyDescent="0.2">
      <c r="A348" s="116" t="s">
        <v>2617</v>
      </c>
      <c r="B348" s="59" t="s">
        <v>1918</v>
      </c>
      <c r="C348" s="59" t="s">
        <v>1788</v>
      </c>
      <c r="D348" s="116" t="s">
        <v>209</v>
      </c>
      <c r="E348" s="116" t="s">
        <v>211</v>
      </c>
      <c r="F348" s="117">
        <v>2.4231947000000003</v>
      </c>
      <c r="G348" s="117">
        <v>31.735231949999999</v>
      </c>
      <c r="H348" s="74">
        <f t="shared" si="16"/>
        <v>-0.92364339092218295</v>
      </c>
      <c r="I348" s="117">
        <v>11.27041142</v>
      </c>
      <c r="J348" s="117">
        <v>125.8935122060545</v>
      </c>
      <c r="K348" s="74">
        <f t="shared" si="19"/>
        <v>-0.91047663042752114</v>
      </c>
      <c r="L348" s="74">
        <f t="shared" si="15"/>
        <v>4.651054832696687</v>
      </c>
    </row>
    <row r="349" spans="1:12" x14ac:dyDescent="0.2">
      <c r="A349" s="116" t="s">
        <v>2154</v>
      </c>
      <c r="B349" s="59" t="s">
        <v>362</v>
      </c>
      <c r="C349" s="59" t="s">
        <v>807</v>
      </c>
      <c r="D349" s="116" t="s">
        <v>209</v>
      </c>
      <c r="E349" s="116" t="s">
        <v>211</v>
      </c>
      <c r="F349" s="117">
        <v>28.981748225</v>
      </c>
      <c r="G349" s="117">
        <v>3.4745499999999998</v>
      </c>
      <c r="H349" s="74">
        <f t="shared" si="16"/>
        <v>7.3411515807802452</v>
      </c>
      <c r="I349" s="117">
        <v>11.1153639</v>
      </c>
      <c r="J349" s="117">
        <v>5.7030880999999995</v>
      </c>
      <c r="K349" s="74">
        <f t="shared" si="19"/>
        <v>0.94900792432086067</v>
      </c>
      <c r="L349" s="74">
        <f t="shared" si="15"/>
        <v>0.38352979308583446</v>
      </c>
    </row>
    <row r="350" spans="1:12" x14ac:dyDescent="0.2">
      <c r="A350" s="116" t="s">
        <v>2696</v>
      </c>
      <c r="B350" s="59" t="s">
        <v>2699</v>
      </c>
      <c r="C350" s="59" t="s">
        <v>147</v>
      </c>
      <c r="D350" s="116" t="s">
        <v>761</v>
      </c>
      <c r="E350" s="116" t="s">
        <v>211</v>
      </c>
      <c r="F350" s="117">
        <v>4.6288768400000002</v>
      </c>
      <c r="G350" s="117">
        <v>4.3595146500000004</v>
      </c>
      <c r="H350" s="74">
        <f t="shared" si="16"/>
        <v>6.1787196884405482E-2</v>
      </c>
      <c r="I350" s="117">
        <v>11.077949380593498</v>
      </c>
      <c r="J350" s="117">
        <v>7.6722080999999998</v>
      </c>
      <c r="K350" s="74">
        <f t="shared" si="19"/>
        <v>0.44390627003372063</v>
      </c>
      <c r="L350" s="74">
        <f t="shared" si="15"/>
        <v>2.3932262109167497</v>
      </c>
    </row>
    <row r="351" spans="1:12" x14ac:dyDescent="0.2">
      <c r="A351" s="116" t="s">
        <v>3119</v>
      </c>
      <c r="B351" s="116" t="s">
        <v>3126</v>
      </c>
      <c r="C351" s="116" t="s">
        <v>886</v>
      </c>
      <c r="D351" s="116" t="s">
        <v>210</v>
      </c>
      <c r="E351" s="116" t="s">
        <v>933</v>
      </c>
      <c r="F351" s="117">
        <v>2.4878684799999999</v>
      </c>
      <c r="G351" s="117">
        <v>0.10040453000000001</v>
      </c>
      <c r="H351" s="74">
        <f t="shared" si="16"/>
        <v>23.778448542112589</v>
      </c>
      <c r="I351" s="117">
        <v>10.95287882</v>
      </c>
      <c r="J351" s="117">
        <v>0</v>
      </c>
      <c r="K351" s="74" t="str">
        <f t="shared" si="19"/>
        <v/>
      </c>
      <c r="L351" s="74">
        <f t="shared" si="15"/>
        <v>4.4025152085209909</v>
      </c>
    </row>
    <row r="352" spans="1:12" x14ac:dyDescent="0.2">
      <c r="A352" s="116" t="s">
        <v>1681</v>
      </c>
      <c r="B352" s="59" t="s">
        <v>583</v>
      </c>
      <c r="C352" s="59" t="s">
        <v>810</v>
      </c>
      <c r="D352" s="116" t="s">
        <v>210</v>
      </c>
      <c r="E352" s="116" t="s">
        <v>211</v>
      </c>
      <c r="F352" s="117">
        <v>8.0156692510000003</v>
      </c>
      <c r="G352" s="117">
        <v>6.2798515949999993</v>
      </c>
      <c r="H352" s="74">
        <f t="shared" si="16"/>
        <v>0.27641061731172978</v>
      </c>
      <c r="I352" s="117">
        <v>10.866355710000001</v>
      </c>
      <c r="J352" s="117">
        <v>15.738736380000001</v>
      </c>
      <c r="K352" s="74">
        <f t="shared" si="19"/>
        <v>-0.30957889835371899</v>
      </c>
      <c r="L352" s="74">
        <f t="shared" si="15"/>
        <v>1.3556392323254058</v>
      </c>
    </row>
    <row r="353" spans="1:12" x14ac:dyDescent="0.2">
      <c r="A353" s="116" t="s">
        <v>2054</v>
      </c>
      <c r="B353" s="59" t="s">
        <v>403</v>
      </c>
      <c r="C353" s="59" t="s">
        <v>810</v>
      </c>
      <c r="D353" s="116" t="s">
        <v>210</v>
      </c>
      <c r="E353" s="116" t="s">
        <v>211</v>
      </c>
      <c r="F353" s="117">
        <v>2.2480039459999999</v>
      </c>
      <c r="G353" s="117">
        <v>4.1903402329999997</v>
      </c>
      <c r="H353" s="74">
        <f t="shared" si="16"/>
        <v>-0.46352710734646452</v>
      </c>
      <c r="I353" s="117">
        <v>10.7636696</v>
      </c>
      <c r="J353" s="117">
        <v>7.28513666</v>
      </c>
      <c r="K353" s="74">
        <f t="shared" si="19"/>
        <v>0.47748355347942084</v>
      </c>
      <c r="L353" s="74">
        <f t="shared" si="15"/>
        <v>4.7881008479332987</v>
      </c>
    </row>
    <row r="354" spans="1:12" x14ac:dyDescent="0.2">
      <c r="A354" s="116" t="s">
        <v>1725</v>
      </c>
      <c r="B354" s="59" t="s">
        <v>1341</v>
      </c>
      <c r="C354" s="59" t="s">
        <v>889</v>
      </c>
      <c r="D354" s="116" t="s">
        <v>209</v>
      </c>
      <c r="E354" s="116" t="s">
        <v>933</v>
      </c>
      <c r="F354" s="117">
        <v>1.6060586100000001</v>
      </c>
      <c r="G354" s="117">
        <v>5.8836222899999999</v>
      </c>
      <c r="H354" s="74">
        <f t="shared" si="16"/>
        <v>-0.72702894053384237</v>
      </c>
      <c r="I354" s="117">
        <v>10.617434830000001</v>
      </c>
      <c r="J354" s="117">
        <v>13.510154292858399</v>
      </c>
      <c r="K354" s="74">
        <f t="shared" si="19"/>
        <v>-0.21411446532387257</v>
      </c>
      <c r="L354" s="74">
        <f t="shared" si="15"/>
        <v>6.6108638650491089</v>
      </c>
    </row>
    <row r="355" spans="1:12" x14ac:dyDescent="0.2">
      <c r="A355" s="116" t="s">
        <v>1648</v>
      </c>
      <c r="B355" s="59" t="s">
        <v>370</v>
      </c>
      <c r="C355" s="59" t="s">
        <v>810</v>
      </c>
      <c r="D355" s="116" t="s">
        <v>761</v>
      </c>
      <c r="E355" s="116" t="s">
        <v>933</v>
      </c>
      <c r="F355" s="117">
        <v>6.1822796599999998</v>
      </c>
      <c r="G355" s="117">
        <v>2.6120134230000001</v>
      </c>
      <c r="H355" s="74">
        <f t="shared" si="16"/>
        <v>1.366863663701777</v>
      </c>
      <c r="I355" s="117">
        <v>10.400605650000001</v>
      </c>
      <c r="J355" s="117">
        <v>3.3774008700000002</v>
      </c>
      <c r="K355" s="74">
        <f t="shared" si="19"/>
        <v>2.0794702939719443</v>
      </c>
      <c r="L355" s="74">
        <f t="shared" si="15"/>
        <v>1.6823253269005307</v>
      </c>
    </row>
    <row r="356" spans="1:12" x14ac:dyDescent="0.2">
      <c r="A356" s="116" t="s">
        <v>2448</v>
      </c>
      <c r="B356" s="59" t="s">
        <v>320</v>
      </c>
      <c r="C356" s="59" t="s">
        <v>811</v>
      </c>
      <c r="D356" s="116" t="s">
        <v>209</v>
      </c>
      <c r="E356" s="116" t="s">
        <v>933</v>
      </c>
      <c r="F356" s="117">
        <v>1.8074882400000001</v>
      </c>
      <c r="G356" s="117">
        <v>4.6545492900000003</v>
      </c>
      <c r="H356" s="74">
        <f t="shared" si="16"/>
        <v>-0.61167276842824025</v>
      </c>
      <c r="I356" s="117">
        <v>10.31601139</v>
      </c>
      <c r="J356" s="117">
        <v>8.8312348585867504</v>
      </c>
      <c r="K356" s="74">
        <f t="shared" si="19"/>
        <v>0.16812785020314314</v>
      </c>
      <c r="L356" s="74">
        <f t="shared" si="15"/>
        <v>5.7073740020571311</v>
      </c>
    </row>
    <row r="357" spans="1:12" x14ac:dyDescent="0.2">
      <c r="A357" s="116" t="s">
        <v>2182</v>
      </c>
      <c r="B357" s="59" t="s">
        <v>890</v>
      </c>
      <c r="C357" s="59" t="s">
        <v>889</v>
      </c>
      <c r="D357" s="116" t="s">
        <v>209</v>
      </c>
      <c r="E357" s="116" t="s">
        <v>933</v>
      </c>
      <c r="F357" s="117">
        <v>0.42974804</v>
      </c>
      <c r="G357" s="117">
        <v>1.58520891</v>
      </c>
      <c r="H357" s="74">
        <f t="shared" si="16"/>
        <v>-0.72890132190841639</v>
      </c>
      <c r="I357" s="117">
        <v>10.275641029999999</v>
      </c>
      <c r="J357" s="117">
        <v>1.4264643100000001</v>
      </c>
      <c r="K357" s="74">
        <f t="shared" si="19"/>
        <v>6.2035738699974896</v>
      </c>
      <c r="L357" s="74">
        <f t="shared" si="15"/>
        <v>23.910850250765538</v>
      </c>
    </row>
    <row r="358" spans="1:12" x14ac:dyDescent="0.2">
      <c r="A358" s="116" t="s">
        <v>2045</v>
      </c>
      <c r="B358" s="59" t="s">
        <v>394</v>
      </c>
      <c r="C358" s="59" t="s">
        <v>810</v>
      </c>
      <c r="D358" s="116" t="s">
        <v>210</v>
      </c>
      <c r="E358" s="116" t="s">
        <v>211</v>
      </c>
      <c r="F358" s="117">
        <v>12.443173570000001</v>
      </c>
      <c r="G358" s="117">
        <v>9.3341558899999999</v>
      </c>
      <c r="H358" s="74">
        <f t="shared" si="16"/>
        <v>0.33307968247356978</v>
      </c>
      <c r="I358" s="117">
        <v>10.175832130000002</v>
      </c>
      <c r="J358" s="117">
        <v>26.74074864</v>
      </c>
      <c r="K358" s="74">
        <f t="shared" si="19"/>
        <v>-0.6194634538100201</v>
      </c>
      <c r="L358" s="74">
        <f t="shared" si="15"/>
        <v>0.81778431143430563</v>
      </c>
    </row>
    <row r="359" spans="1:12" x14ac:dyDescent="0.2">
      <c r="A359" s="116" t="s">
        <v>1537</v>
      </c>
      <c r="B359" s="59" t="s">
        <v>820</v>
      </c>
      <c r="C359" s="59" t="s">
        <v>631</v>
      </c>
      <c r="D359" s="119" t="s">
        <v>209</v>
      </c>
      <c r="E359" s="116" t="s">
        <v>933</v>
      </c>
      <c r="F359" s="117">
        <v>1.82243976</v>
      </c>
      <c r="G359" s="117">
        <v>2.6989944709999998</v>
      </c>
      <c r="H359" s="74">
        <f t="shared" si="16"/>
        <v>-0.32477084351907881</v>
      </c>
      <c r="I359" s="117">
        <v>10.17450569</v>
      </c>
      <c r="J359" s="117">
        <v>3.4917091200000003</v>
      </c>
      <c r="K359" s="74">
        <f t="shared" si="19"/>
        <v>1.9139041484646921</v>
      </c>
      <c r="L359" s="74">
        <f t="shared" si="15"/>
        <v>5.5829037059639219</v>
      </c>
    </row>
    <row r="360" spans="1:12" x14ac:dyDescent="0.2">
      <c r="A360" s="116" t="s">
        <v>2554</v>
      </c>
      <c r="B360" s="59" t="s">
        <v>2555</v>
      </c>
      <c r="C360" s="59" t="s">
        <v>631</v>
      </c>
      <c r="D360" s="116" t="s">
        <v>210</v>
      </c>
      <c r="E360" s="116" t="s">
        <v>933</v>
      </c>
      <c r="F360" s="117">
        <v>1.18148875</v>
      </c>
      <c r="G360" s="117">
        <v>9.6312250000000002E-2</v>
      </c>
      <c r="H360" s="74">
        <f t="shared" si="16"/>
        <v>11.26727389298869</v>
      </c>
      <c r="I360" s="117">
        <v>10.1403207397444</v>
      </c>
      <c r="J360" s="117">
        <v>0</v>
      </c>
      <c r="K360" s="74" t="str">
        <f t="shared" si="19"/>
        <v/>
      </c>
      <c r="L360" s="74">
        <f t="shared" si="15"/>
        <v>8.5826638127061301</v>
      </c>
    </row>
    <row r="361" spans="1:12" x14ac:dyDescent="0.2">
      <c r="A361" s="116" t="s">
        <v>2602</v>
      </c>
      <c r="B361" s="59" t="s">
        <v>917</v>
      </c>
      <c r="C361" s="59" t="s">
        <v>631</v>
      </c>
      <c r="D361" s="116" t="s">
        <v>209</v>
      </c>
      <c r="E361" s="116" t="s">
        <v>933</v>
      </c>
      <c r="F361" s="117">
        <v>2.3680523720000002</v>
      </c>
      <c r="G361" s="117">
        <v>0.21967720999999998</v>
      </c>
      <c r="H361" s="74">
        <f t="shared" si="16"/>
        <v>9.7796906743307623</v>
      </c>
      <c r="I361" s="117">
        <v>10.035776519999999</v>
      </c>
      <c r="J361" s="117">
        <v>6.8606800000000001E-3</v>
      </c>
      <c r="K361" s="74" t="str">
        <f t="shared" si="19"/>
        <v/>
      </c>
      <c r="L361" s="74">
        <f t="shared" si="15"/>
        <v>4.2379875709944805</v>
      </c>
    </row>
    <row r="362" spans="1:12" x14ac:dyDescent="0.2">
      <c r="A362" s="116" t="s">
        <v>1949</v>
      </c>
      <c r="B362" s="59" t="s">
        <v>377</v>
      </c>
      <c r="C362" s="59" t="s">
        <v>806</v>
      </c>
      <c r="D362" s="116" t="s">
        <v>209</v>
      </c>
      <c r="E362" s="116" t="s">
        <v>933</v>
      </c>
      <c r="F362" s="117">
        <v>2.8782270460000001</v>
      </c>
      <c r="G362" s="117">
        <v>2.5927665180000004</v>
      </c>
      <c r="H362" s="74">
        <f t="shared" si="16"/>
        <v>0.11009881762134044</v>
      </c>
      <c r="I362" s="117">
        <v>10.033796539999999</v>
      </c>
      <c r="J362" s="117">
        <v>3.2040401699999999</v>
      </c>
      <c r="K362" s="74">
        <f t="shared" si="19"/>
        <v>2.1316075977911351</v>
      </c>
      <c r="L362" s="74">
        <f t="shared" si="15"/>
        <v>3.4861032085513934</v>
      </c>
    </row>
    <row r="363" spans="1:12" x14ac:dyDescent="0.2">
      <c r="A363" s="116" t="s">
        <v>1955</v>
      </c>
      <c r="B363" s="59" t="s">
        <v>380</v>
      </c>
      <c r="C363" s="59" t="s">
        <v>806</v>
      </c>
      <c r="D363" s="116" t="s">
        <v>209</v>
      </c>
      <c r="E363" s="116" t="s">
        <v>933</v>
      </c>
      <c r="F363" s="117">
        <v>0.21138789000000002</v>
      </c>
      <c r="G363" s="117">
        <v>5.9690954400000003</v>
      </c>
      <c r="H363" s="74">
        <f t="shared" si="16"/>
        <v>-0.96458627741425429</v>
      </c>
      <c r="I363" s="117">
        <v>10.016999999999999</v>
      </c>
      <c r="J363" s="117">
        <v>13.7609189</v>
      </c>
      <c r="K363" s="74">
        <f t="shared" si="19"/>
        <v>-0.2720689604529245</v>
      </c>
      <c r="L363" s="74">
        <f t="shared" si="15"/>
        <v>47.386820503293727</v>
      </c>
    </row>
    <row r="364" spans="1:12" x14ac:dyDescent="0.2">
      <c r="A364" s="116" t="s">
        <v>2515</v>
      </c>
      <c r="B364" s="59" t="s">
        <v>335</v>
      </c>
      <c r="C364" s="59" t="s">
        <v>631</v>
      </c>
      <c r="D364" s="116" t="s">
        <v>210</v>
      </c>
      <c r="E364" s="116" t="s">
        <v>933</v>
      </c>
      <c r="F364" s="117">
        <v>3.8713614399999998</v>
      </c>
      <c r="G364" s="117">
        <v>4.0212555380000001</v>
      </c>
      <c r="H364" s="74">
        <f t="shared" si="16"/>
        <v>-3.7275447079533564E-2</v>
      </c>
      <c r="I364" s="117">
        <v>9.9217546500000005</v>
      </c>
      <c r="J364" s="117">
        <v>6.8451639999999996</v>
      </c>
      <c r="K364" s="74">
        <f t="shared" si="19"/>
        <v>0.44945462957498195</v>
      </c>
      <c r="L364" s="74">
        <f t="shared" si="15"/>
        <v>2.5628592947911373</v>
      </c>
    </row>
    <row r="365" spans="1:12" x14ac:dyDescent="0.2">
      <c r="A365" s="116" t="s">
        <v>1630</v>
      </c>
      <c r="B365" s="59" t="s">
        <v>853</v>
      </c>
      <c r="C365" s="59" t="s">
        <v>810</v>
      </c>
      <c r="D365" s="116" t="s">
        <v>210</v>
      </c>
      <c r="E365" s="116" t="s">
        <v>211</v>
      </c>
      <c r="F365" s="117">
        <v>10.530170111</v>
      </c>
      <c r="G365" s="117">
        <v>9.928803813</v>
      </c>
      <c r="H365" s="74">
        <f t="shared" si="16"/>
        <v>6.0567849796026696E-2</v>
      </c>
      <c r="I365" s="117">
        <v>9.8367953900000007</v>
      </c>
      <c r="J365" s="117">
        <v>30.921041469999999</v>
      </c>
      <c r="K365" s="74">
        <f t="shared" si="19"/>
        <v>-0.68187373638291615</v>
      </c>
      <c r="L365" s="74">
        <f t="shared" si="15"/>
        <v>0.9341535118909724</v>
      </c>
    </row>
    <row r="366" spans="1:12" x14ac:dyDescent="0.2">
      <c r="A366" s="116" t="s">
        <v>2144</v>
      </c>
      <c r="B366" s="59" t="s">
        <v>287</v>
      </c>
      <c r="C366" s="59" t="s">
        <v>807</v>
      </c>
      <c r="D366" s="116" t="s">
        <v>209</v>
      </c>
      <c r="E366" s="116" t="s">
        <v>933</v>
      </c>
      <c r="F366" s="117">
        <v>3.8872932599999999</v>
      </c>
      <c r="G366" s="117">
        <v>8.6274611500000002</v>
      </c>
      <c r="H366" s="74">
        <f t="shared" si="16"/>
        <v>-0.54942790324822277</v>
      </c>
      <c r="I366" s="117">
        <v>9.793737384530651</v>
      </c>
      <c r="J366" s="117">
        <v>24.719133338932149</v>
      </c>
      <c r="K366" s="74">
        <f t="shared" ref="K366:K393" si="20">IF(ISERROR(I366/J366-1),"",IF((I366/J366-1)&gt;10000%,"",I366/J366-1))</f>
        <v>-0.60379932215885146</v>
      </c>
      <c r="L366" s="74">
        <f t="shared" si="15"/>
        <v>2.5194233440804648</v>
      </c>
    </row>
    <row r="367" spans="1:12" x14ac:dyDescent="0.2">
      <c r="A367" s="116" t="s">
        <v>1661</v>
      </c>
      <c r="B367" s="59" t="s">
        <v>174</v>
      </c>
      <c r="C367" s="59" t="s">
        <v>810</v>
      </c>
      <c r="D367" s="116" t="s">
        <v>210</v>
      </c>
      <c r="E367" s="116" t="s">
        <v>933</v>
      </c>
      <c r="F367" s="117">
        <v>0.24367432999999999</v>
      </c>
      <c r="G367" s="117">
        <v>3.644850667</v>
      </c>
      <c r="H367" s="74">
        <f t="shared" si="16"/>
        <v>-0.93314559298514055</v>
      </c>
      <c r="I367" s="117">
        <v>9.4780090277018498</v>
      </c>
      <c r="J367" s="117">
        <v>6.1805707500000002</v>
      </c>
      <c r="K367" s="74">
        <f t="shared" si="20"/>
        <v>0.53351679174643363</v>
      </c>
      <c r="L367" s="74">
        <f t="shared" si="15"/>
        <v>38.896214581576359</v>
      </c>
    </row>
    <row r="368" spans="1:12" x14ac:dyDescent="0.2">
      <c r="A368" s="116" t="s">
        <v>1868</v>
      </c>
      <c r="B368" s="116" t="s">
        <v>91</v>
      </c>
      <c r="C368" s="116" t="s">
        <v>886</v>
      </c>
      <c r="D368" s="116" t="s">
        <v>210</v>
      </c>
      <c r="E368" s="116" t="s">
        <v>211</v>
      </c>
      <c r="F368" s="117">
        <v>15.437717486</v>
      </c>
      <c r="G368" s="117">
        <v>8.2500607349999999</v>
      </c>
      <c r="H368" s="74">
        <f t="shared" si="16"/>
        <v>0.87122470753544112</v>
      </c>
      <c r="I368" s="117">
        <v>9.348591976044851</v>
      </c>
      <c r="J368" s="117">
        <v>22.877615149999997</v>
      </c>
      <c r="K368" s="74">
        <f t="shared" si="20"/>
        <v>-0.59136510013173937</v>
      </c>
      <c r="L368" s="74">
        <f t="shared" si="15"/>
        <v>0.60556827682089709</v>
      </c>
    </row>
    <row r="369" spans="1:12" x14ac:dyDescent="0.2">
      <c r="A369" s="116" t="s">
        <v>2419</v>
      </c>
      <c r="B369" s="59" t="s">
        <v>554</v>
      </c>
      <c r="C369" s="59" t="s">
        <v>811</v>
      </c>
      <c r="D369" s="116" t="s">
        <v>209</v>
      </c>
      <c r="E369" s="116" t="s">
        <v>933</v>
      </c>
      <c r="F369" s="117">
        <v>1.564605502</v>
      </c>
      <c r="G369" s="117">
        <v>5.5251583210000002</v>
      </c>
      <c r="H369" s="74">
        <f t="shared" si="16"/>
        <v>-0.71682159838691795</v>
      </c>
      <c r="I369" s="117">
        <v>9.1818717599999999</v>
      </c>
      <c r="J369" s="117">
        <v>11.771613840000001</v>
      </c>
      <c r="K369" s="74">
        <f t="shared" si="20"/>
        <v>-0.21999889863869337</v>
      </c>
      <c r="L369" s="74">
        <f t="shared" si="15"/>
        <v>5.8684900112284017</v>
      </c>
    </row>
    <row r="370" spans="1:12" x14ac:dyDescent="0.2">
      <c r="A370" s="116" t="s">
        <v>2432</v>
      </c>
      <c r="B370" s="59" t="s">
        <v>548</v>
      </c>
      <c r="C370" s="59" t="s">
        <v>811</v>
      </c>
      <c r="D370" s="116" t="s">
        <v>209</v>
      </c>
      <c r="E370" s="116" t="s">
        <v>933</v>
      </c>
      <c r="F370" s="117">
        <v>1.8591204800000001</v>
      </c>
      <c r="G370" s="117">
        <v>0.27809534000000002</v>
      </c>
      <c r="H370" s="74">
        <f t="shared" si="16"/>
        <v>5.6851910571388933</v>
      </c>
      <c r="I370" s="117">
        <v>9.1677382300000012</v>
      </c>
      <c r="J370" s="117">
        <v>1.7074519999999999E-2</v>
      </c>
      <c r="K370" s="74" t="str">
        <f t="shared" si="20"/>
        <v/>
      </c>
      <c r="L370" s="74">
        <f t="shared" si="15"/>
        <v>4.931223300815879</v>
      </c>
    </row>
    <row r="371" spans="1:12" x14ac:dyDescent="0.2">
      <c r="A371" s="116" t="s">
        <v>2731</v>
      </c>
      <c r="B371" s="59" t="s">
        <v>179</v>
      </c>
      <c r="C371" s="59" t="s">
        <v>810</v>
      </c>
      <c r="D371" s="116" t="s">
        <v>210</v>
      </c>
      <c r="E371" s="116" t="s">
        <v>933</v>
      </c>
      <c r="F371" s="117">
        <v>1.9480679550000002</v>
      </c>
      <c r="G371" s="117">
        <v>10.502581932</v>
      </c>
      <c r="H371" s="74">
        <f t="shared" si="16"/>
        <v>-0.81451532893406997</v>
      </c>
      <c r="I371" s="117">
        <v>9.1002631900175501</v>
      </c>
      <c r="J371" s="117">
        <v>33.347728150000002</v>
      </c>
      <c r="K371" s="74">
        <f t="shared" si="20"/>
        <v>-0.72710995036651238</v>
      </c>
      <c r="L371" s="74">
        <f t="shared" si="15"/>
        <v>4.6714300528687405</v>
      </c>
    </row>
    <row r="372" spans="1:12" x14ac:dyDescent="0.2">
      <c r="A372" s="116" t="s">
        <v>2594</v>
      </c>
      <c r="B372" s="116" t="s">
        <v>29</v>
      </c>
      <c r="C372" s="116" t="s">
        <v>631</v>
      </c>
      <c r="D372" s="116" t="s">
        <v>209</v>
      </c>
      <c r="E372" s="116" t="s">
        <v>933</v>
      </c>
      <c r="F372" s="117">
        <v>2.37710438</v>
      </c>
      <c r="G372" s="117">
        <v>6.1161338250000004</v>
      </c>
      <c r="H372" s="74">
        <f t="shared" si="16"/>
        <v>-0.61133872344593443</v>
      </c>
      <c r="I372" s="117">
        <v>9.0879538399999991</v>
      </c>
      <c r="J372" s="117">
        <v>14.9973031</v>
      </c>
      <c r="K372" s="74">
        <f t="shared" si="20"/>
        <v>-0.39402746084394336</v>
      </c>
      <c r="L372" s="74">
        <f t="shared" ref="L372:L435" si="21">IF(ISERROR(I372/F372),"",IF(I372/F372&gt;10000%,"",I372/F372))</f>
        <v>3.8231193869576727</v>
      </c>
    </row>
    <row r="373" spans="1:12" x14ac:dyDescent="0.2">
      <c r="A373" s="116" t="s">
        <v>1633</v>
      </c>
      <c r="B373" s="59" t="s">
        <v>591</v>
      </c>
      <c r="C373" s="116" t="s">
        <v>810</v>
      </c>
      <c r="D373" s="116" t="s">
        <v>210</v>
      </c>
      <c r="E373" s="116" t="s">
        <v>211</v>
      </c>
      <c r="F373" s="117">
        <v>24.772230196999999</v>
      </c>
      <c r="G373" s="117">
        <v>22.584325875000001</v>
      </c>
      <c r="H373" s="74">
        <f t="shared" si="16"/>
        <v>9.6877114424828825E-2</v>
      </c>
      <c r="I373" s="117">
        <v>9.0624773100000002</v>
      </c>
      <c r="J373" s="117">
        <v>88.241840859999996</v>
      </c>
      <c r="K373" s="74">
        <f t="shared" si="20"/>
        <v>-0.89729954382549582</v>
      </c>
      <c r="L373" s="74">
        <f t="shared" si="21"/>
        <v>0.36583211272990257</v>
      </c>
    </row>
    <row r="374" spans="1:12" x14ac:dyDescent="0.2">
      <c r="A374" s="116" t="s">
        <v>2052</v>
      </c>
      <c r="B374" s="59" t="s">
        <v>401</v>
      </c>
      <c r="C374" s="59" t="s">
        <v>810</v>
      </c>
      <c r="D374" s="116" t="s">
        <v>210</v>
      </c>
      <c r="E374" s="116" t="s">
        <v>211</v>
      </c>
      <c r="F374" s="117">
        <v>3.9514008599999997</v>
      </c>
      <c r="G374" s="117">
        <v>0.27040640000000005</v>
      </c>
      <c r="H374" s="74">
        <f t="shared" si="16"/>
        <v>13.612822995313717</v>
      </c>
      <c r="I374" s="117">
        <v>9.0196904199999999</v>
      </c>
      <c r="J374" s="117">
        <v>1.464611E-2</v>
      </c>
      <c r="K374" s="74" t="str">
        <f t="shared" si="20"/>
        <v/>
      </c>
      <c r="L374" s="74">
        <f t="shared" si="21"/>
        <v>2.2826563893595955</v>
      </c>
    </row>
    <row r="375" spans="1:12" x14ac:dyDescent="0.2">
      <c r="A375" s="116" t="s">
        <v>1978</v>
      </c>
      <c r="B375" s="59" t="s">
        <v>522</v>
      </c>
      <c r="C375" s="59" t="s">
        <v>806</v>
      </c>
      <c r="D375" s="116" t="s">
        <v>209</v>
      </c>
      <c r="E375" s="116" t="s">
        <v>933</v>
      </c>
      <c r="F375" s="117">
        <v>1.1983283650000001</v>
      </c>
      <c r="G375" s="117">
        <v>6.1262684749999998</v>
      </c>
      <c r="H375" s="74">
        <f t="shared" si="16"/>
        <v>-0.80439506203651967</v>
      </c>
      <c r="I375" s="117">
        <v>8.9824308220771503</v>
      </c>
      <c r="J375" s="117">
        <v>15.072091390000001</v>
      </c>
      <c r="K375" s="74">
        <f t="shared" si="20"/>
        <v>-0.404035538954017</v>
      </c>
      <c r="L375" s="74">
        <f t="shared" si="21"/>
        <v>7.4958008876616633</v>
      </c>
    </row>
    <row r="376" spans="1:12" x14ac:dyDescent="0.2">
      <c r="A376" s="116" t="s">
        <v>2061</v>
      </c>
      <c r="B376" s="59" t="s">
        <v>409</v>
      </c>
      <c r="C376" s="59" t="s">
        <v>810</v>
      </c>
      <c r="D376" s="116" t="s">
        <v>210</v>
      </c>
      <c r="E376" s="116" t="s">
        <v>211</v>
      </c>
      <c r="F376" s="117">
        <v>8.2338457800000011</v>
      </c>
      <c r="G376" s="117">
        <v>26.286766414000002</v>
      </c>
      <c r="H376" s="74">
        <f t="shared" si="16"/>
        <v>-0.68676840466711964</v>
      </c>
      <c r="I376" s="117">
        <v>8.9514315799999995</v>
      </c>
      <c r="J376" s="117">
        <v>110.01515714128301</v>
      </c>
      <c r="K376" s="74">
        <f t="shared" si="20"/>
        <v>-0.918634560795069</v>
      </c>
      <c r="L376" s="74">
        <f t="shared" si="21"/>
        <v>1.0871507457357306</v>
      </c>
    </row>
    <row r="377" spans="1:12" x14ac:dyDescent="0.2">
      <c r="A377" s="116" t="s">
        <v>1614</v>
      </c>
      <c r="B377" s="59" t="s">
        <v>1615</v>
      </c>
      <c r="C377" s="59" t="s">
        <v>631</v>
      </c>
      <c r="D377" s="116" t="s">
        <v>209</v>
      </c>
      <c r="E377" s="116" t="s">
        <v>933</v>
      </c>
      <c r="F377" s="117">
        <v>3.1044157599999997</v>
      </c>
      <c r="G377" s="117">
        <v>0.23057235000000001</v>
      </c>
      <c r="H377" s="74">
        <f t="shared" si="16"/>
        <v>12.4639550665984</v>
      </c>
      <c r="I377" s="117">
        <v>8.9442474580981504</v>
      </c>
      <c r="J377" s="117">
        <v>9.6895599999999998E-3</v>
      </c>
      <c r="K377" s="74" t="str">
        <f t="shared" si="20"/>
        <v/>
      </c>
      <c r="L377" s="74">
        <f t="shared" si="21"/>
        <v>2.8811371122849057</v>
      </c>
    </row>
    <row r="378" spans="1:12" x14ac:dyDescent="0.2">
      <c r="A378" s="116" t="s">
        <v>2029</v>
      </c>
      <c r="B378" s="59" t="s">
        <v>589</v>
      </c>
      <c r="C378" s="59" t="s">
        <v>810</v>
      </c>
      <c r="D378" s="116" t="s">
        <v>210</v>
      </c>
      <c r="E378" s="116" t="s">
        <v>211</v>
      </c>
      <c r="F378" s="117">
        <v>2.8478888549999999</v>
      </c>
      <c r="G378" s="117">
        <v>5.4718163739999994</v>
      </c>
      <c r="H378" s="74">
        <f t="shared" si="16"/>
        <v>-0.47953500988591469</v>
      </c>
      <c r="I378" s="117">
        <v>8.9300950700000001</v>
      </c>
      <c r="J378" s="117">
        <v>11.590843547107649</v>
      </c>
      <c r="K378" s="74">
        <f t="shared" si="20"/>
        <v>-0.22955606865831657</v>
      </c>
      <c r="L378" s="74">
        <f t="shared" si="21"/>
        <v>3.1356894614484525</v>
      </c>
    </row>
    <row r="379" spans="1:12" x14ac:dyDescent="0.2">
      <c r="A379" s="116" t="s">
        <v>468</v>
      </c>
      <c r="B379" s="59" t="s">
        <v>59</v>
      </c>
      <c r="C379" s="59" t="s">
        <v>472</v>
      </c>
      <c r="D379" s="116" t="s">
        <v>209</v>
      </c>
      <c r="E379" s="116" t="s">
        <v>933</v>
      </c>
      <c r="F379" s="117">
        <v>0.96519694200000006</v>
      </c>
      <c r="G379" s="117">
        <v>0.72539820600000005</v>
      </c>
      <c r="H379" s="74">
        <f t="shared" si="16"/>
        <v>0.33057530886697561</v>
      </c>
      <c r="I379" s="117">
        <v>8.9162993000000004</v>
      </c>
      <c r="J379" s="117">
        <v>0.35211167999999998</v>
      </c>
      <c r="K379" s="74">
        <f t="shared" si="20"/>
        <v>24.32236164389662</v>
      </c>
      <c r="L379" s="74">
        <f t="shared" si="21"/>
        <v>9.2378030969766574</v>
      </c>
    </row>
    <row r="380" spans="1:12" x14ac:dyDescent="0.2">
      <c r="A380" s="116" t="s">
        <v>1924</v>
      </c>
      <c r="B380" s="59" t="s">
        <v>263</v>
      </c>
      <c r="C380" s="59" t="s">
        <v>806</v>
      </c>
      <c r="D380" s="119" t="s">
        <v>209</v>
      </c>
      <c r="E380" s="116" t="s">
        <v>933</v>
      </c>
      <c r="F380" s="117">
        <v>18.362124809999997</v>
      </c>
      <c r="G380" s="117">
        <v>13.385483130000001</v>
      </c>
      <c r="H380" s="74">
        <f t="shared" si="16"/>
        <v>0.37179395257285686</v>
      </c>
      <c r="I380" s="117">
        <v>8.8936639399999997</v>
      </c>
      <c r="J380" s="117">
        <v>42.010108000000002</v>
      </c>
      <c r="K380" s="74">
        <f t="shared" si="20"/>
        <v>-0.78829704651080645</v>
      </c>
      <c r="L380" s="74">
        <f t="shared" si="21"/>
        <v>0.48434830021177711</v>
      </c>
    </row>
    <row r="381" spans="1:12" x14ac:dyDescent="0.2">
      <c r="A381" s="116" t="s">
        <v>2709</v>
      </c>
      <c r="B381" s="59" t="s">
        <v>122</v>
      </c>
      <c r="C381" s="59" t="s">
        <v>631</v>
      </c>
      <c r="D381" s="116" t="s">
        <v>761</v>
      </c>
      <c r="E381" s="116" t="s">
        <v>933</v>
      </c>
      <c r="F381" s="117">
        <v>10.503603127</v>
      </c>
      <c r="G381" s="117">
        <v>14.615667338</v>
      </c>
      <c r="H381" s="74">
        <f t="shared" si="16"/>
        <v>-0.28134631939171462</v>
      </c>
      <c r="I381" s="117">
        <v>8.8167461242871994</v>
      </c>
      <c r="J381" s="117">
        <v>46.54955484635525</v>
      </c>
      <c r="K381" s="74">
        <f t="shared" si="20"/>
        <v>-0.81059440517984815</v>
      </c>
      <c r="L381" s="74">
        <f t="shared" si="21"/>
        <v>0.83940206210032287</v>
      </c>
    </row>
    <row r="382" spans="1:12" x14ac:dyDescent="0.2">
      <c r="A382" s="116" t="s">
        <v>2304</v>
      </c>
      <c r="B382" s="59" t="s">
        <v>876</v>
      </c>
      <c r="C382" s="59" t="s">
        <v>805</v>
      </c>
      <c r="D382" s="116" t="s">
        <v>209</v>
      </c>
      <c r="E382" s="116" t="s">
        <v>2801</v>
      </c>
      <c r="F382" s="117">
        <v>10.224506539999998</v>
      </c>
      <c r="G382" s="117">
        <v>5.0702826999999999</v>
      </c>
      <c r="H382" s="74">
        <f t="shared" si="16"/>
        <v>1.0165555147447694</v>
      </c>
      <c r="I382" s="117">
        <v>8.8055334999999992</v>
      </c>
      <c r="J382" s="117">
        <v>9.9541911576135487</v>
      </c>
      <c r="K382" s="74">
        <f t="shared" si="20"/>
        <v>-0.11539437403057995</v>
      </c>
      <c r="L382" s="74">
        <f t="shared" si="21"/>
        <v>0.86121843294356193</v>
      </c>
    </row>
    <row r="383" spans="1:12" x14ac:dyDescent="0.2">
      <c r="A383" s="116" t="s">
        <v>1724</v>
      </c>
      <c r="B383" s="59" t="s">
        <v>310</v>
      </c>
      <c r="C383" s="59" t="s">
        <v>810</v>
      </c>
      <c r="D383" s="116" t="s">
        <v>761</v>
      </c>
      <c r="E383" s="116" t="s">
        <v>933</v>
      </c>
      <c r="F383" s="117">
        <v>4.1815621470000002</v>
      </c>
      <c r="G383" s="117">
        <v>3.5420061150000004</v>
      </c>
      <c r="H383" s="74">
        <f t="shared" si="16"/>
        <v>0.18056322073853903</v>
      </c>
      <c r="I383" s="117">
        <v>8.7871067400000005</v>
      </c>
      <c r="J383" s="117">
        <v>5.90533968</v>
      </c>
      <c r="K383" s="74">
        <f t="shared" si="20"/>
        <v>0.48799344595872607</v>
      </c>
      <c r="L383" s="74">
        <f t="shared" si="21"/>
        <v>2.1013933145305947</v>
      </c>
    </row>
    <row r="384" spans="1:12" x14ac:dyDescent="0.2">
      <c r="A384" s="116" t="s">
        <v>1650</v>
      </c>
      <c r="B384" s="59" t="s">
        <v>848</v>
      </c>
      <c r="C384" s="59" t="s">
        <v>810</v>
      </c>
      <c r="D384" s="116" t="s">
        <v>210</v>
      </c>
      <c r="E384" s="116" t="s">
        <v>211</v>
      </c>
      <c r="F384" s="117">
        <v>7.7642152339999999</v>
      </c>
      <c r="G384" s="117">
        <v>5.2489931150000002</v>
      </c>
      <c r="H384" s="74">
        <f t="shared" si="16"/>
        <v>0.47918182857056379</v>
      </c>
      <c r="I384" s="117">
        <v>8.7853986294848987</v>
      </c>
      <c r="J384" s="117">
        <v>10.871419810000001</v>
      </c>
      <c r="K384" s="74">
        <f t="shared" si="20"/>
        <v>-0.19188120935190911</v>
      </c>
      <c r="L384" s="74">
        <f t="shared" si="21"/>
        <v>1.1315243543240623</v>
      </c>
    </row>
    <row r="385" spans="1:12" x14ac:dyDescent="0.2">
      <c r="A385" s="116" t="s">
        <v>2190</v>
      </c>
      <c r="B385" s="59" t="s">
        <v>120</v>
      </c>
      <c r="C385" s="59" t="s">
        <v>631</v>
      </c>
      <c r="D385" s="116" t="s">
        <v>761</v>
      </c>
      <c r="E385" s="116" t="s">
        <v>211</v>
      </c>
      <c r="F385" s="117">
        <v>0.85304861499999995</v>
      </c>
      <c r="G385" s="117">
        <v>1.2112740249999998</v>
      </c>
      <c r="H385" s="74">
        <f t="shared" si="16"/>
        <v>-0.2957426664870485</v>
      </c>
      <c r="I385" s="117">
        <v>8.7536081044329492</v>
      </c>
      <c r="J385" s="117">
        <v>0.90640828000000007</v>
      </c>
      <c r="K385" s="74">
        <f t="shared" si="20"/>
        <v>8.6574670571554666</v>
      </c>
      <c r="L385" s="74">
        <f t="shared" si="21"/>
        <v>10.261558310405263</v>
      </c>
    </row>
    <row r="386" spans="1:12" x14ac:dyDescent="0.2">
      <c r="A386" s="116" t="s">
        <v>2468</v>
      </c>
      <c r="B386" s="59" t="s">
        <v>936</v>
      </c>
      <c r="C386" s="59" t="s">
        <v>811</v>
      </c>
      <c r="D386" s="116" t="s">
        <v>209</v>
      </c>
      <c r="E386" s="116" t="s">
        <v>933</v>
      </c>
      <c r="F386" s="117">
        <v>3.88677129</v>
      </c>
      <c r="G386" s="117">
        <v>3.09145906</v>
      </c>
      <c r="H386" s="74">
        <f t="shared" si="16"/>
        <v>0.25726112316687133</v>
      </c>
      <c r="I386" s="117">
        <v>8.6669327799999998</v>
      </c>
      <c r="J386" s="117">
        <v>4.25763094728672</v>
      </c>
      <c r="K386" s="74">
        <f t="shared" si="20"/>
        <v>1.035623304909322</v>
      </c>
      <c r="L386" s="74">
        <f t="shared" si="21"/>
        <v>2.2298540699573808</v>
      </c>
    </row>
    <row r="387" spans="1:12" x14ac:dyDescent="0.2">
      <c r="A387" s="116" t="s">
        <v>2149</v>
      </c>
      <c r="B387" s="59" t="s">
        <v>389</v>
      </c>
      <c r="C387" s="59" t="s">
        <v>812</v>
      </c>
      <c r="D387" s="116" t="s">
        <v>210</v>
      </c>
      <c r="E387" s="116" t="s">
        <v>933</v>
      </c>
      <c r="F387" s="117">
        <v>1.3947766699999999</v>
      </c>
      <c r="G387" s="117">
        <v>1.68278952</v>
      </c>
      <c r="H387" s="74">
        <f t="shared" si="16"/>
        <v>-0.17115203450993688</v>
      </c>
      <c r="I387" s="117">
        <v>8.579138050000001</v>
      </c>
      <c r="J387" s="117">
        <v>1.6886040900000001</v>
      </c>
      <c r="K387" s="74">
        <f t="shared" si="20"/>
        <v>4.0806095406295029</v>
      </c>
      <c r="L387" s="74">
        <f t="shared" si="21"/>
        <v>6.1509044670212338</v>
      </c>
    </row>
    <row r="388" spans="1:12" x14ac:dyDescent="0.2">
      <c r="A388" s="116" t="s">
        <v>2558</v>
      </c>
      <c r="B388" s="59" t="s">
        <v>2559</v>
      </c>
      <c r="C388" s="59" t="s">
        <v>631</v>
      </c>
      <c r="D388" s="116" t="s">
        <v>210</v>
      </c>
      <c r="E388" s="116" t="s">
        <v>933</v>
      </c>
      <c r="F388" s="117">
        <v>1.80128176</v>
      </c>
      <c r="G388" s="117">
        <v>0.17564132000000002</v>
      </c>
      <c r="H388" s="74">
        <f t="shared" si="16"/>
        <v>9.2554556069152731</v>
      </c>
      <c r="I388" s="117">
        <v>8.4945672445732505</v>
      </c>
      <c r="J388" s="117">
        <v>3.3635100000000001E-3</v>
      </c>
      <c r="K388" s="74" t="str">
        <f t="shared" si="20"/>
        <v/>
      </c>
      <c r="L388" s="74">
        <f t="shared" si="21"/>
        <v>4.7158459232792378</v>
      </c>
    </row>
    <row r="389" spans="1:12" x14ac:dyDescent="0.2">
      <c r="A389" s="116" t="s">
        <v>466</v>
      </c>
      <c r="B389" s="59" t="s">
        <v>60</v>
      </c>
      <c r="C389" s="59" t="s">
        <v>472</v>
      </c>
      <c r="D389" s="116" t="s">
        <v>209</v>
      </c>
      <c r="E389" s="116" t="s">
        <v>933</v>
      </c>
      <c r="F389" s="117">
        <v>2.34573163</v>
      </c>
      <c r="G389" s="117">
        <v>0.36652380000000001</v>
      </c>
      <c r="H389" s="74">
        <f t="shared" si="16"/>
        <v>5.3999435507325853</v>
      </c>
      <c r="I389" s="117">
        <v>8.4498219800000012</v>
      </c>
      <c r="J389" s="117">
        <v>5.6182910000000003E-2</v>
      </c>
      <c r="K389" s="74" t="str">
        <f t="shared" si="20"/>
        <v/>
      </c>
      <c r="L389" s="74">
        <f t="shared" si="21"/>
        <v>3.6022117244503375</v>
      </c>
    </row>
    <row r="390" spans="1:12" x14ac:dyDescent="0.2">
      <c r="A390" s="116" t="s">
        <v>2716</v>
      </c>
      <c r="B390" s="59" t="s">
        <v>2317</v>
      </c>
      <c r="C390" s="59" t="s">
        <v>805</v>
      </c>
      <c r="D390" s="116" t="s">
        <v>209</v>
      </c>
      <c r="E390" s="116" t="s">
        <v>2801</v>
      </c>
      <c r="F390" s="117">
        <v>0.20760124999999999</v>
      </c>
      <c r="G390" s="117">
        <v>8.4176979999999998E-2</v>
      </c>
      <c r="H390" s="74">
        <f t="shared" si="16"/>
        <v>1.4662473041917159</v>
      </c>
      <c r="I390" s="117">
        <v>8.3633785399999994</v>
      </c>
      <c r="J390" s="117">
        <v>0</v>
      </c>
      <c r="K390" s="74" t="str">
        <f t="shared" si="20"/>
        <v/>
      </c>
      <c r="L390" s="74">
        <f t="shared" si="21"/>
        <v>40.285781227232498</v>
      </c>
    </row>
    <row r="391" spans="1:12" x14ac:dyDescent="0.2">
      <c r="A391" s="116" t="s">
        <v>1676</v>
      </c>
      <c r="B391" s="59" t="s">
        <v>581</v>
      </c>
      <c r="C391" s="59" t="s">
        <v>810</v>
      </c>
      <c r="D391" s="116" t="s">
        <v>210</v>
      </c>
      <c r="E391" s="116" t="s">
        <v>211</v>
      </c>
      <c r="F391" s="117">
        <v>2.0552370149999999</v>
      </c>
      <c r="G391" s="117">
        <v>3.6360027989999999</v>
      </c>
      <c r="H391" s="74">
        <f t="shared" ref="H391:H454" si="22">IF(ISERROR(F391/G391-1),"",IF((F391/G391-1)&gt;10000%,"",F391/G391-1))</f>
        <v>-0.43475373133231743</v>
      </c>
      <c r="I391" s="117">
        <v>8.3167280699999999</v>
      </c>
      <c r="J391" s="117">
        <v>6.1434944400000004</v>
      </c>
      <c r="K391" s="74">
        <f t="shared" si="20"/>
        <v>0.35374551913812735</v>
      </c>
      <c r="L391" s="74">
        <f t="shared" si="21"/>
        <v>4.0466029023907986</v>
      </c>
    </row>
    <row r="392" spans="1:12" x14ac:dyDescent="0.2">
      <c r="A392" s="116" t="s">
        <v>1953</v>
      </c>
      <c r="B392" s="59" t="s">
        <v>214</v>
      </c>
      <c r="C392" s="59" t="s">
        <v>806</v>
      </c>
      <c r="D392" s="116" t="s">
        <v>209</v>
      </c>
      <c r="E392" s="116" t="s">
        <v>933</v>
      </c>
      <c r="F392" s="117">
        <v>1.7198895460000001</v>
      </c>
      <c r="G392" s="117">
        <v>1.2182177869999999</v>
      </c>
      <c r="H392" s="74">
        <f t="shared" si="22"/>
        <v>0.41180794136607046</v>
      </c>
      <c r="I392" s="117">
        <v>8.2943636500000011</v>
      </c>
      <c r="J392" s="117">
        <v>0.92003285000000001</v>
      </c>
      <c r="K392" s="74">
        <f t="shared" si="20"/>
        <v>8.0152907583680317</v>
      </c>
      <c r="L392" s="74">
        <f t="shared" si="21"/>
        <v>4.8226141436178018</v>
      </c>
    </row>
    <row r="393" spans="1:12" x14ac:dyDescent="0.2">
      <c r="A393" s="116" t="s">
        <v>2059</v>
      </c>
      <c r="B393" s="59" t="s">
        <v>408</v>
      </c>
      <c r="C393" s="59" t="s">
        <v>810</v>
      </c>
      <c r="D393" s="116" t="s">
        <v>210</v>
      </c>
      <c r="E393" s="116" t="s">
        <v>211</v>
      </c>
      <c r="F393" s="117">
        <v>2.2297092099999998</v>
      </c>
      <c r="G393" s="117">
        <v>3.5626601400000002</v>
      </c>
      <c r="H393" s="74">
        <f t="shared" si="22"/>
        <v>-0.37414484615981369</v>
      </c>
      <c r="I393" s="117">
        <v>8.2740945900000007</v>
      </c>
      <c r="J393" s="117">
        <v>5.9105917000000003</v>
      </c>
      <c r="K393" s="74">
        <f t="shared" si="20"/>
        <v>0.39987585168503514</v>
      </c>
      <c r="L393" s="74">
        <f t="shared" si="21"/>
        <v>3.710840208620747</v>
      </c>
    </row>
    <row r="394" spans="1:12" x14ac:dyDescent="0.2">
      <c r="A394" s="116" t="s">
        <v>2434</v>
      </c>
      <c r="B394" s="59" t="s">
        <v>50</v>
      </c>
      <c r="C394" s="59" t="s">
        <v>811</v>
      </c>
      <c r="D394" s="116" t="s">
        <v>209</v>
      </c>
      <c r="E394" s="116" t="s">
        <v>933</v>
      </c>
      <c r="F394" s="117">
        <v>4.0050557800000002</v>
      </c>
      <c r="G394" s="117">
        <v>1.25719688</v>
      </c>
      <c r="H394" s="74">
        <f t="shared" si="22"/>
        <v>2.185702926656961</v>
      </c>
      <c r="I394" s="117">
        <v>8.1186528199999994</v>
      </c>
      <c r="J394" s="117">
        <v>0.97927639483252005</v>
      </c>
      <c r="K394" s="74">
        <f t="shared" ref="K394:K444" si="23">IF(ISERROR(I394/J394-1),"",IF((I394/J394-1)&gt;10000%,"",I394/J394-1))</f>
        <v>7.2904610616990162</v>
      </c>
      <c r="L394" s="74">
        <f t="shared" si="21"/>
        <v>2.0271010607497706</v>
      </c>
    </row>
    <row r="395" spans="1:12" x14ac:dyDescent="0.2">
      <c r="A395" s="116" t="s">
        <v>1666</v>
      </c>
      <c r="B395" s="59" t="s">
        <v>176</v>
      </c>
      <c r="C395" s="59" t="s">
        <v>810</v>
      </c>
      <c r="D395" s="116" t="s">
        <v>210</v>
      </c>
      <c r="E395" s="116" t="s">
        <v>933</v>
      </c>
      <c r="F395" s="117">
        <v>6.1626374000000004</v>
      </c>
      <c r="G395" s="117">
        <v>1.9220750519999998</v>
      </c>
      <c r="H395" s="74">
        <f t="shared" si="22"/>
        <v>2.2062418132879449</v>
      </c>
      <c r="I395" s="117">
        <v>8.1077772600000007</v>
      </c>
      <c r="J395" s="117">
        <v>2.1325532999999997</v>
      </c>
      <c r="K395" s="74">
        <f t="shared" si="23"/>
        <v>2.8019107236381862</v>
      </c>
      <c r="L395" s="74">
        <f t="shared" si="21"/>
        <v>1.3156343191634154</v>
      </c>
    </row>
    <row r="396" spans="1:12" x14ac:dyDescent="0.2">
      <c r="A396" s="116" t="s">
        <v>1616</v>
      </c>
      <c r="B396" s="59" t="s">
        <v>1617</v>
      </c>
      <c r="C396" s="59" t="s">
        <v>147</v>
      </c>
      <c r="D396" s="116" t="s">
        <v>761</v>
      </c>
      <c r="E396" s="116" t="s">
        <v>211</v>
      </c>
      <c r="F396" s="117">
        <v>1.12249807</v>
      </c>
      <c r="G396" s="117">
        <v>4.7609885099999998</v>
      </c>
      <c r="H396" s="74">
        <f t="shared" si="22"/>
        <v>-0.76423004011828621</v>
      </c>
      <c r="I396" s="117">
        <v>8.1007001561361491</v>
      </c>
      <c r="J396" s="117">
        <v>9.0955556066219998</v>
      </c>
      <c r="K396" s="74">
        <f t="shared" si="23"/>
        <v>-0.10937819452849573</v>
      </c>
      <c r="L396" s="74">
        <f t="shared" si="21"/>
        <v>7.2166717900335895</v>
      </c>
    </row>
    <row r="397" spans="1:12" x14ac:dyDescent="0.2">
      <c r="A397" s="116" t="s">
        <v>2408</v>
      </c>
      <c r="B397" s="59" t="s">
        <v>828</v>
      </c>
      <c r="C397" s="59" t="s">
        <v>811</v>
      </c>
      <c r="D397" s="116" t="s">
        <v>209</v>
      </c>
      <c r="E397" s="116" t="s">
        <v>211</v>
      </c>
      <c r="F397" s="117">
        <v>24.402414960000002</v>
      </c>
      <c r="G397" s="117">
        <v>30.670622690000002</v>
      </c>
      <c r="H397" s="74">
        <f t="shared" si="22"/>
        <v>-0.20437171404556187</v>
      </c>
      <c r="I397" s="117">
        <v>8.10019065</v>
      </c>
      <c r="J397" s="117">
        <v>124.88413168000001</v>
      </c>
      <c r="K397" s="74">
        <f t="shared" si="23"/>
        <v>-0.93513835151806379</v>
      </c>
      <c r="L397" s="74">
        <f t="shared" si="21"/>
        <v>0.33194217307089019</v>
      </c>
    </row>
    <row r="398" spans="1:12" x14ac:dyDescent="0.2">
      <c r="A398" s="116" t="s">
        <v>1964</v>
      </c>
      <c r="B398" s="59" t="s">
        <v>1011</v>
      </c>
      <c r="C398" s="59" t="s">
        <v>806</v>
      </c>
      <c r="D398" s="116" t="s">
        <v>209</v>
      </c>
      <c r="E398" s="116" t="s">
        <v>933</v>
      </c>
      <c r="F398" s="117">
        <v>2.1272811549999999</v>
      </c>
      <c r="G398" s="117">
        <v>6.7355163410000003</v>
      </c>
      <c r="H398" s="74">
        <f t="shared" si="22"/>
        <v>-0.68416955029105164</v>
      </c>
      <c r="I398" s="117">
        <v>8.045226490000001</v>
      </c>
      <c r="J398" s="117">
        <v>16.980796340000001</v>
      </c>
      <c r="K398" s="74">
        <f t="shared" si="23"/>
        <v>-0.52621618392250258</v>
      </c>
      <c r="L398" s="74">
        <f t="shared" si="21"/>
        <v>3.78192909343006</v>
      </c>
    </row>
    <row r="399" spans="1:12" x14ac:dyDescent="0.2">
      <c r="A399" s="116" t="s">
        <v>2406</v>
      </c>
      <c r="B399" s="59" t="s">
        <v>221</v>
      </c>
      <c r="C399" s="59" t="s">
        <v>811</v>
      </c>
      <c r="D399" s="116" t="s">
        <v>209</v>
      </c>
      <c r="E399" s="116" t="s">
        <v>211</v>
      </c>
      <c r="F399" s="117">
        <v>24.497603094999999</v>
      </c>
      <c r="G399" s="117">
        <v>11.309918947</v>
      </c>
      <c r="H399" s="74">
        <f t="shared" si="22"/>
        <v>1.1660281748966983</v>
      </c>
      <c r="I399" s="117">
        <v>8.0421828099999999</v>
      </c>
      <c r="J399" s="117">
        <v>35.750088359999999</v>
      </c>
      <c r="K399" s="74">
        <f t="shared" si="23"/>
        <v>-0.77504439348468224</v>
      </c>
      <c r="L399" s="74">
        <f t="shared" si="21"/>
        <v>0.32828447660013821</v>
      </c>
    </row>
    <row r="400" spans="1:12" x14ac:dyDescent="0.2">
      <c r="A400" s="116" t="s">
        <v>2562</v>
      </c>
      <c r="B400" s="59" t="s">
        <v>2563</v>
      </c>
      <c r="C400" s="59" t="s">
        <v>631</v>
      </c>
      <c r="D400" s="116" t="s">
        <v>210</v>
      </c>
      <c r="E400" s="116" t="s">
        <v>933</v>
      </c>
      <c r="F400" s="117">
        <v>1.30925973</v>
      </c>
      <c r="G400" s="117">
        <v>2.54851239</v>
      </c>
      <c r="H400" s="74">
        <f t="shared" si="22"/>
        <v>-0.48626511091829538</v>
      </c>
      <c r="I400" s="117">
        <v>7.92425392</v>
      </c>
      <c r="J400" s="117">
        <v>3.14935031790132</v>
      </c>
      <c r="K400" s="74">
        <f t="shared" si="23"/>
        <v>1.5161551177579393</v>
      </c>
      <c r="L400" s="74">
        <f t="shared" si="21"/>
        <v>6.0524689932989846</v>
      </c>
    </row>
    <row r="401" spans="1:12" x14ac:dyDescent="0.2">
      <c r="A401" s="116" t="s">
        <v>1689</v>
      </c>
      <c r="B401" s="59" t="s">
        <v>1599</v>
      </c>
      <c r="C401" s="59" t="s">
        <v>810</v>
      </c>
      <c r="D401" s="116" t="s">
        <v>761</v>
      </c>
      <c r="E401" s="116" t="s">
        <v>211</v>
      </c>
      <c r="F401" s="117">
        <v>4.1034021599999999</v>
      </c>
      <c r="G401" s="117">
        <v>7.4682046699999995</v>
      </c>
      <c r="H401" s="74">
        <f t="shared" si="22"/>
        <v>-0.45055038776809531</v>
      </c>
      <c r="I401" s="117">
        <v>7.9149810199999999</v>
      </c>
      <c r="J401" s="117">
        <v>19.916404120000003</v>
      </c>
      <c r="K401" s="74">
        <f t="shared" si="23"/>
        <v>-0.60258985646651975</v>
      </c>
      <c r="L401" s="74">
        <f t="shared" si="21"/>
        <v>1.9288825982389208</v>
      </c>
    </row>
    <row r="402" spans="1:12" x14ac:dyDescent="0.2">
      <c r="A402" s="116" t="s">
        <v>2792</v>
      </c>
      <c r="B402" s="59" t="s">
        <v>2793</v>
      </c>
      <c r="C402" s="59" t="s">
        <v>811</v>
      </c>
      <c r="D402" s="116" t="s">
        <v>210</v>
      </c>
      <c r="E402" s="116" t="s">
        <v>933</v>
      </c>
      <c r="F402" s="117">
        <v>2.63583188</v>
      </c>
      <c r="G402" s="117">
        <v>1.54019328</v>
      </c>
      <c r="H402" s="74">
        <f t="shared" si="22"/>
        <v>0.71136435551776978</v>
      </c>
      <c r="I402" s="117">
        <v>7.8680342000000003</v>
      </c>
      <c r="J402" s="117">
        <v>1.3956817099999999</v>
      </c>
      <c r="K402" s="74">
        <f t="shared" si="23"/>
        <v>4.6374129886677391</v>
      </c>
      <c r="L402" s="74">
        <f t="shared" si="21"/>
        <v>2.9850288478945024</v>
      </c>
    </row>
    <row r="403" spans="1:12" x14ac:dyDescent="0.2">
      <c r="A403" s="116" t="s">
        <v>2534</v>
      </c>
      <c r="B403" s="59" t="s">
        <v>150</v>
      </c>
      <c r="C403" s="59" t="s">
        <v>631</v>
      </c>
      <c r="D403" s="116" t="s">
        <v>210</v>
      </c>
      <c r="E403" s="116" t="s">
        <v>933</v>
      </c>
      <c r="F403" s="117">
        <v>4.0035701059999997</v>
      </c>
      <c r="G403" s="117">
        <v>4.9763741140000004</v>
      </c>
      <c r="H403" s="74">
        <f t="shared" si="22"/>
        <v>-0.19548450050473853</v>
      </c>
      <c r="I403" s="117">
        <v>7.6023792300000004</v>
      </c>
      <c r="J403" s="117">
        <v>9.9460276800000003</v>
      </c>
      <c r="K403" s="74">
        <f t="shared" si="23"/>
        <v>-0.23563663056284601</v>
      </c>
      <c r="L403" s="74">
        <f t="shared" si="21"/>
        <v>1.8988999889390223</v>
      </c>
    </row>
    <row r="404" spans="1:12" x14ac:dyDescent="0.2">
      <c r="A404" s="116" t="s">
        <v>2813</v>
      </c>
      <c r="B404" s="59" t="s">
        <v>2814</v>
      </c>
      <c r="C404" s="59" t="s">
        <v>807</v>
      </c>
      <c r="D404" s="116" t="s">
        <v>209</v>
      </c>
      <c r="E404" s="116" t="s">
        <v>933</v>
      </c>
      <c r="F404" s="117">
        <v>0.79094697999999997</v>
      </c>
      <c r="G404" s="117">
        <v>5.2130929200000002</v>
      </c>
      <c r="H404" s="74">
        <f t="shared" si="22"/>
        <v>-0.84827683063819248</v>
      </c>
      <c r="I404" s="117">
        <v>7.3602405599999994</v>
      </c>
      <c r="J404" s="117">
        <v>10.49289403247205</v>
      </c>
      <c r="K404" s="74">
        <f t="shared" si="23"/>
        <v>-0.29854999609998156</v>
      </c>
      <c r="L404" s="74">
        <f t="shared" si="21"/>
        <v>9.30560549077512</v>
      </c>
    </row>
    <row r="405" spans="1:12" x14ac:dyDescent="0.2">
      <c r="A405" s="116" t="s">
        <v>3140</v>
      </c>
      <c r="B405" s="59" t="s">
        <v>3142</v>
      </c>
      <c r="C405" s="59" t="s">
        <v>631</v>
      </c>
      <c r="D405" s="116" t="s">
        <v>210</v>
      </c>
      <c r="E405" s="116" t="s">
        <v>211</v>
      </c>
      <c r="F405" s="117">
        <v>1.7015388899999999</v>
      </c>
      <c r="G405" s="117">
        <v>0.56431691000000006</v>
      </c>
      <c r="H405" s="74">
        <f t="shared" si="22"/>
        <v>2.0152186827079128</v>
      </c>
      <c r="I405" s="117">
        <v>7.3009404599999996</v>
      </c>
      <c r="J405" s="117">
        <v>0.19283382999999998</v>
      </c>
      <c r="K405" s="74">
        <f t="shared" si="23"/>
        <v>36.861305041755379</v>
      </c>
      <c r="L405" s="74">
        <f t="shared" si="21"/>
        <v>4.2907867124917729</v>
      </c>
    </row>
    <row r="406" spans="1:12" x14ac:dyDescent="0.2">
      <c r="A406" s="116" t="s">
        <v>2619</v>
      </c>
      <c r="B406" s="59" t="s">
        <v>1914</v>
      </c>
      <c r="C406" s="59" t="s">
        <v>1788</v>
      </c>
      <c r="D406" s="116" t="s">
        <v>209</v>
      </c>
      <c r="E406" s="116" t="s">
        <v>211</v>
      </c>
      <c r="F406" s="117">
        <v>1.85030377</v>
      </c>
      <c r="G406" s="117">
        <v>4.9691749700000001</v>
      </c>
      <c r="H406" s="74">
        <f t="shared" si="22"/>
        <v>-0.62764366697274898</v>
      </c>
      <c r="I406" s="117">
        <v>7.2838497899999997</v>
      </c>
      <c r="J406" s="117">
        <v>9.8325290899999995</v>
      </c>
      <c r="K406" s="74">
        <f t="shared" si="23"/>
        <v>-0.25920892546273666</v>
      </c>
      <c r="L406" s="74">
        <f t="shared" si="21"/>
        <v>3.9365697179550141</v>
      </c>
    </row>
    <row r="407" spans="1:12" x14ac:dyDescent="0.2">
      <c r="A407" s="116" t="s">
        <v>2130</v>
      </c>
      <c r="B407" s="59" t="s">
        <v>759</v>
      </c>
      <c r="C407" s="59" t="s">
        <v>472</v>
      </c>
      <c r="D407" s="116" t="s">
        <v>209</v>
      </c>
      <c r="E407" s="116" t="s">
        <v>933</v>
      </c>
      <c r="F407" s="117">
        <v>0.43527042999999999</v>
      </c>
      <c r="G407" s="117">
        <v>0.48363846999999999</v>
      </c>
      <c r="H407" s="74">
        <f t="shared" si="22"/>
        <v>-0.10000866969908329</v>
      </c>
      <c r="I407" s="117">
        <v>7.2010347399999999</v>
      </c>
      <c r="J407" s="117">
        <v>0.15337029999999999</v>
      </c>
      <c r="K407" s="74">
        <f t="shared" si="23"/>
        <v>45.95195054061967</v>
      </c>
      <c r="L407" s="74">
        <f t="shared" si="21"/>
        <v>16.543817920275448</v>
      </c>
    </row>
    <row r="408" spans="1:12" x14ac:dyDescent="0.2">
      <c r="A408" s="116" t="s">
        <v>1720</v>
      </c>
      <c r="B408" s="59" t="s">
        <v>1403</v>
      </c>
      <c r="C408" s="59" t="s">
        <v>810</v>
      </c>
      <c r="D408" s="116" t="s">
        <v>210</v>
      </c>
      <c r="E408" s="116" t="s">
        <v>933</v>
      </c>
      <c r="F408" s="117">
        <v>0.15265355</v>
      </c>
      <c r="G408" s="117">
        <v>0.21578873999999998</v>
      </c>
      <c r="H408" s="74">
        <f t="shared" si="22"/>
        <v>-0.29257870452369283</v>
      </c>
      <c r="I408" s="117">
        <v>7.1267057099999995</v>
      </c>
      <c r="J408" s="117">
        <v>5.9857700000000005E-3</v>
      </c>
      <c r="K408" s="74" t="str">
        <f t="shared" si="23"/>
        <v/>
      </c>
      <c r="L408" s="74">
        <f t="shared" si="21"/>
        <v>46.685489528412539</v>
      </c>
    </row>
    <row r="409" spans="1:12" x14ac:dyDescent="0.2">
      <c r="A409" s="116" t="s">
        <v>1498</v>
      </c>
      <c r="B409" s="59" t="s">
        <v>778</v>
      </c>
      <c r="C409" s="59" t="s">
        <v>147</v>
      </c>
      <c r="D409" s="116" t="s">
        <v>761</v>
      </c>
      <c r="E409" s="116" t="s">
        <v>211</v>
      </c>
      <c r="F409" s="117">
        <v>2.11090862</v>
      </c>
      <c r="G409" s="117">
        <v>5.2253169599999998</v>
      </c>
      <c r="H409" s="74">
        <f t="shared" si="22"/>
        <v>-0.59602285638190255</v>
      </c>
      <c r="I409" s="117">
        <v>7.0649836299999995</v>
      </c>
      <c r="J409" s="117">
        <v>10.51209981</v>
      </c>
      <c r="K409" s="74">
        <f t="shared" si="23"/>
        <v>-0.32791889748999636</v>
      </c>
      <c r="L409" s="74">
        <f t="shared" si="21"/>
        <v>3.3468922164901671</v>
      </c>
    </row>
    <row r="410" spans="1:12" x14ac:dyDescent="0.2">
      <c r="A410" s="116" t="s">
        <v>1558</v>
      </c>
      <c r="B410" s="59" t="s">
        <v>327</v>
      </c>
      <c r="C410" s="59" t="s">
        <v>631</v>
      </c>
      <c r="D410" s="116" t="s">
        <v>209</v>
      </c>
      <c r="E410" s="116" t="s">
        <v>933</v>
      </c>
      <c r="F410" s="117">
        <v>4.0047118939999997</v>
      </c>
      <c r="G410" s="117">
        <v>9.8414032850000002</v>
      </c>
      <c r="H410" s="74">
        <f t="shared" si="22"/>
        <v>-0.59307511560837334</v>
      </c>
      <c r="I410" s="117">
        <v>7.0433650099999996</v>
      </c>
      <c r="J410" s="117">
        <v>29.96955616</v>
      </c>
      <c r="K410" s="74">
        <f t="shared" si="23"/>
        <v>-0.76498267200230707</v>
      </c>
      <c r="L410" s="74">
        <f t="shared" si="21"/>
        <v>1.7587694686732938</v>
      </c>
    </row>
    <row r="411" spans="1:12" x14ac:dyDescent="0.2">
      <c r="A411" s="116" t="s">
        <v>2465</v>
      </c>
      <c r="B411" s="59" t="s">
        <v>568</v>
      </c>
      <c r="C411" s="59" t="s">
        <v>811</v>
      </c>
      <c r="D411" s="116" t="s">
        <v>209</v>
      </c>
      <c r="E411" s="116" t="s">
        <v>933</v>
      </c>
      <c r="F411" s="117">
        <v>7.4827825350000001</v>
      </c>
      <c r="G411" s="117">
        <v>3.1193115639999998</v>
      </c>
      <c r="H411" s="74">
        <f t="shared" si="22"/>
        <v>1.398857049535819</v>
      </c>
      <c r="I411" s="117">
        <v>6.9987032077926496</v>
      </c>
      <c r="J411" s="117">
        <v>4.2999289300000001</v>
      </c>
      <c r="K411" s="74">
        <f t="shared" si="23"/>
        <v>0.62763229851630342</v>
      </c>
      <c r="L411" s="74">
        <f t="shared" si="21"/>
        <v>0.93530757777028595</v>
      </c>
    </row>
    <row r="412" spans="1:12" x14ac:dyDescent="0.2">
      <c r="A412" s="116" t="s">
        <v>2453</v>
      </c>
      <c r="B412" s="59" t="s">
        <v>207</v>
      </c>
      <c r="C412" s="59" t="s">
        <v>811</v>
      </c>
      <c r="D412" s="116" t="s">
        <v>210</v>
      </c>
      <c r="E412" s="116" t="s">
        <v>933</v>
      </c>
      <c r="F412" s="117">
        <v>4.1202111390000002</v>
      </c>
      <c r="G412" s="117">
        <v>2.8938916899999998</v>
      </c>
      <c r="H412" s="74">
        <f t="shared" si="22"/>
        <v>0.42376134989350644</v>
      </c>
      <c r="I412" s="117">
        <v>6.8225192199999993</v>
      </c>
      <c r="J412" s="117">
        <v>3.7610383187597902</v>
      </c>
      <c r="K412" s="74">
        <f t="shared" si="23"/>
        <v>0.81399885929631743</v>
      </c>
      <c r="L412" s="74">
        <f t="shared" si="21"/>
        <v>1.6558664082578702</v>
      </c>
    </row>
    <row r="413" spans="1:12" x14ac:dyDescent="0.2">
      <c r="A413" s="116" t="s">
        <v>2460</v>
      </c>
      <c r="B413" s="59" t="s">
        <v>322</v>
      </c>
      <c r="C413" s="59" t="s">
        <v>811</v>
      </c>
      <c r="D413" s="116" t="s">
        <v>209</v>
      </c>
      <c r="E413" s="116" t="s">
        <v>933</v>
      </c>
      <c r="F413" s="117">
        <v>2.97739691</v>
      </c>
      <c r="G413" s="117">
        <v>5.8664241960000005</v>
      </c>
      <c r="H413" s="74">
        <f t="shared" si="22"/>
        <v>-0.49246818666298853</v>
      </c>
      <c r="I413" s="117">
        <v>6.7528634199999997</v>
      </c>
      <c r="J413" s="117">
        <v>13.43599253</v>
      </c>
      <c r="K413" s="74">
        <f t="shared" si="23"/>
        <v>-0.49740494385344824</v>
      </c>
      <c r="L413" s="74">
        <f t="shared" si="21"/>
        <v>2.2680427313266742</v>
      </c>
    </row>
    <row r="414" spans="1:12" x14ac:dyDescent="0.2">
      <c r="A414" s="116" t="s">
        <v>2640</v>
      </c>
      <c r="B414" s="59" t="s">
        <v>1526</v>
      </c>
      <c r="C414" s="59" t="s">
        <v>631</v>
      </c>
      <c r="D414" s="116" t="s">
        <v>209</v>
      </c>
      <c r="E414" s="116" t="s">
        <v>933</v>
      </c>
      <c r="F414" s="117">
        <v>6.67234778</v>
      </c>
      <c r="G414" s="117">
        <v>4.6572196300000002</v>
      </c>
      <c r="H414" s="74">
        <f t="shared" si="22"/>
        <v>0.432689095661138</v>
      </c>
      <c r="I414" s="117">
        <v>6.59376725</v>
      </c>
      <c r="J414" s="117">
        <v>9.032186320000001</v>
      </c>
      <c r="K414" s="74">
        <f t="shared" si="23"/>
        <v>-0.26996997001718193</v>
      </c>
      <c r="L414" s="74">
        <f t="shared" si="21"/>
        <v>0.98822295650782155</v>
      </c>
    </row>
    <row r="415" spans="1:12" x14ac:dyDescent="0.2">
      <c r="A415" s="116" t="s">
        <v>1929</v>
      </c>
      <c r="B415" s="59" t="s">
        <v>453</v>
      </c>
      <c r="C415" s="59" t="s">
        <v>806</v>
      </c>
      <c r="D415" s="116" t="s">
        <v>209</v>
      </c>
      <c r="E415" s="116" t="s">
        <v>933</v>
      </c>
      <c r="F415" s="117">
        <v>17.139978243000002</v>
      </c>
      <c r="G415" s="117">
        <v>20.332934807000001</v>
      </c>
      <c r="H415" s="74">
        <f t="shared" si="22"/>
        <v>-0.15703372849554231</v>
      </c>
      <c r="I415" s="117">
        <v>6.5455758499999996</v>
      </c>
      <c r="J415" s="117">
        <v>74.706801489999989</v>
      </c>
      <c r="K415" s="74">
        <f t="shared" si="23"/>
        <v>-0.91238313353736378</v>
      </c>
      <c r="L415" s="74">
        <f t="shared" si="21"/>
        <v>0.3818893908265738</v>
      </c>
    </row>
    <row r="416" spans="1:12" x14ac:dyDescent="0.2">
      <c r="A416" s="116" t="s">
        <v>2047</v>
      </c>
      <c r="B416" s="59" t="s">
        <v>396</v>
      </c>
      <c r="C416" s="59" t="s">
        <v>810</v>
      </c>
      <c r="D416" s="116" t="s">
        <v>210</v>
      </c>
      <c r="E416" s="116" t="s">
        <v>211</v>
      </c>
      <c r="F416" s="117">
        <v>2.983024769</v>
      </c>
      <c r="G416" s="117">
        <v>2.387209827</v>
      </c>
      <c r="H416" s="74">
        <f t="shared" si="22"/>
        <v>0.2495863309798616</v>
      </c>
      <c r="I416" s="117">
        <v>6.5062242800000005</v>
      </c>
      <c r="J416" s="117">
        <v>3.0473173622551699</v>
      </c>
      <c r="K416" s="74">
        <f t="shared" si="23"/>
        <v>1.1350661931663932</v>
      </c>
      <c r="L416" s="74">
        <f t="shared" si="21"/>
        <v>2.181082888621499</v>
      </c>
    </row>
    <row r="417" spans="1:12" x14ac:dyDescent="0.2">
      <c r="A417" s="116" t="s">
        <v>1933</v>
      </c>
      <c r="B417" s="59" t="s">
        <v>529</v>
      </c>
      <c r="C417" s="59" t="s">
        <v>806</v>
      </c>
      <c r="D417" s="116" t="s">
        <v>209</v>
      </c>
      <c r="E417" s="116" t="s">
        <v>933</v>
      </c>
      <c r="F417" s="117">
        <v>8.0712191989999997</v>
      </c>
      <c r="G417" s="117">
        <v>2.1657936879999999</v>
      </c>
      <c r="H417" s="74">
        <f t="shared" si="22"/>
        <v>2.7266796203720398</v>
      </c>
      <c r="I417" s="117">
        <v>6.4833336699999995</v>
      </c>
      <c r="J417" s="117">
        <v>2.4540605299999996</v>
      </c>
      <c r="K417" s="74">
        <f t="shared" si="23"/>
        <v>1.6418800965761022</v>
      </c>
      <c r="L417" s="74">
        <f t="shared" si="21"/>
        <v>0.80326571613905184</v>
      </c>
    </row>
    <row r="418" spans="1:12" x14ac:dyDescent="0.2">
      <c r="A418" s="116" t="s">
        <v>1550</v>
      </c>
      <c r="B418" s="59" t="s">
        <v>133</v>
      </c>
      <c r="C418" s="59" t="s">
        <v>631</v>
      </c>
      <c r="D418" s="116" t="s">
        <v>209</v>
      </c>
      <c r="E418" s="116" t="s">
        <v>933</v>
      </c>
      <c r="F418" s="117">
        <v>4.6130816299999999</v>
      </c>
      <c r="G418" s="117">
        <v>4.0093275989999997</v>
      </c>
      <c r="H418" s="74">
        <f t="shared" si="22"/>
        <v>0.1505873531388624</v>
      </c>
      <c r="I418" s="117">
        <v>6.4336928899999997</v>
      </c>
      <c r="J418" s="117">
        <v>6.76958663</v>
      </c>
      <c r="K418" s="74">
        <f t="shared" si="23"/>
        <v>-4.9618057698155305E-2</v>
      </c>
      <c r="L418" s="74">
        <f t="shared" si="21"/>
        <v>1.3946627018607516</v>
      </c>
    </row>
    <row r="419" spans="1:12" x14ac:dyDescent="0.2">
      <c r="A419" s="116" t="s">
        <v>1696</v>
      </c>
      <c r="B419" s="59" t="s">
        <v>354</v>
      </c>
      <c r="C419" s="59" t="s">
        <v>810</v>
      </c>
      <c r="D419" s="116" t="s">
        <v>210</v>
      </c>
      <c r="E419" s="116" t="s">
        <v>211</v>
      </c>
      <c r="F419" s="117">
        <v>8.2395626800000006</v>
      </c>
      <c r="G419" s="117">
        <v>15.739292661</v>
      </c>
      <c r="H419" s="74">
        <f t="shared" si="22"/>
        <v>-0.47649726976507611</v>
      </c>
      <c r="I419" s="117">
        <v>6.4332282100000002</v>
      </c>
      <c r="J419" s="117">
        <v>50.895482770000001</v>
      </c>
      <c r="K419" s="74">
        <f t="shared" si="23"/>
        <v>-0.87359923003241413</v>
      </c>
      <c r="L419" s="74">
        <f t="shared" si="21"/>
        <v>0.78077301670578469</v>
      </c>
    </row>
    <row r="420" spans="1:12" x14ac:dyDescent="0.2">
      <c r="A420" s="116" t="s">
        <v>1841</v>
      </c>
      <c r="B420" s="59" t="s">
        <v>1842</v>
      </c>
      <c r="C420" s="59" t="s">
        <v>631</v>
      </c>
      <c r="D420" s="116" t="s">
        <v>210</v>
      </c>
      <c r="E420" s="116" t="s">
        <v>211</v>
      </c>
      <c r="F420" s="117">
        <v>1.23096955</v>
      </c>
      <c r="G420" s="117">
        <v>2.2685086499999998</v>
      </c>
      <c r="H420" s="74">
        <f t="shared" si="22"/>
        <v>-0.45736616433003241</v>
      </c>
      <c r="I420" s="117">
        <v>6.3127734699999998</v>
      </c>
      <c r="J420" s="117">
        <v>2.7021419900000003</v>
      </c>
      <c r="K420" s="74">
        <f t="shared" si="23"/>
        <v>1.3362108628495868</v>
      </c>
      <c r="L420" s="74">
        <f t="shared" si="21"/>
        <v>5.1282937664867498</v>
      </c>
    </row>
    <row r="421" spans="1:12" x14ac:dyDescent="0.2">
      <c r="A421" s="116" t="s">
        <v>1566</v>
      </c>
      <c r="B421" s="59" t="s">
        <v>148</v>
      </c>
      <c r="C421" s="59" t="s">
        <v>631</v>
      </c>
      <c r="D421" s="116" t="s">
        <v>209</v>
      </c>
      <c r="E421" s="116" t="s">
        <v>211</v>
      </c>
      <c r="F421" s="117">
        <v>2.9471311400000002</v>
      </c>
      <c r="G421" s="117">
        <v>3.7014242400000001</v>
      </c>
      <c r="H421" s="74">
        <f t="shared" si="22"/>
        <v>-0.20378455726544864</v>
      </c>
      <c r="I421" s="117">
        <v>6.2885189199999996</v>
      </c>
      <c r="J421" s="117">
        <v>6.20050363</v>
      </c>
      <c r="K421" s="74">
        <f t="shared" si="23"/>
        <v>1.4194861458374675E-2</v>
      </c>
      <c r="L421" s="74">
        <f t="shared" si="21"/>
        <v>2.1337764155279495</v>
      </c>
    </row>
    <row r="422" spans="1:12" x14ac:dyDescent="0.2">
      <c r="A422" s="116" t="s">
        <v>1908</v>
      </c>
      <c r="B422" s="59" t="s">
        <v>1441</v>
      </c>
      <c r="C422" s="59" t="s">
        <v>886</v>
      </c>
      <c r="D422" s="116" t="s">
        <v>210</v>
      </c>
      <c r="E422" s="116" t="s">
        <v>211</v>
      </c>
      <c r="F422" s="117">
        <v>1.3507138200000002</v>
      </c>
      <c r="G422" s="117">
        <v>1.0413842</v>
      </c>
      <c r="H422" s="74">
        <f t="shared" si="22"/>
        <v>0.2970369821243688</v>
      </c>
      <c r="I422" s="117">
        <v>6.2726564900000001</v>
      </c>
      <c r="J422" s="117">
        <v>0.71641370999999998</v>
      </c>
      <c r="K422" s="74">
        <f t="shared" si="23"/>
        <v>7.7556343526703309</v>
      </c>
      <c r="L422" s="74">
        <f t="shared" si="21"/>
        <v>4.6439566969115633</v>
      </c>
    </row>
    <row r="423" spans="1:12" x14ac:dyDescent="0.2">
      <c r="A423" s="116" t="s">
        <v>2062</v>
      </c>
      <c r="B423" s="59" t="s">
        <v>832</v>
      </c>
      <c r="C423" s="59" t="s">
        <v>810</v>
      </c>
      <c r="D423" s="116" t="s">
        <v>210</v>
      </c>
      <c r="E423" s="116" t="s">
        <v>211</v>
      </c>
      <c r="F423" s="117">
        <v>1.7028134450000001</v>
      </c>
      <c r="G423" s="117">
        <v>2.5586904100000001</v>
      </c>
      <c r="H423" s="74">
        <f t="shared" si="22"/>
        <v>-0.33449805480765449</v>
      </c>
      <c r="I423" s="117">
        <v>6.2649674199999996</v>
      </c>
      <c r="J423" s="117">
        <v>3.1598217799999997</v>
      </c>
      <c r="K423" s="74">
        <f t="shared" si="23"/>
        <v>0.98269644815221202</v>
      </c>
      <c r="L423" s="74">
        <f t="shared" si="21"/>
        <v>3.6791860191120347</v>
      </c>
    </row>
    <row r="424" spans="1:12" x14ac:dyDescent="0.2">
      <c r="A424" s="116" t="s">
        <v>2414</v>
      </c>
      <c r="B424" s="59" t="s">
        <v>457</v>
      </c>
      <c r="C424" s="59" t="s">
        <v>811</v>
      </c>
      <c r="D424" s="116" t="s">
        <v>209</v>
      </c>
      <c r="E424" s="116" t="s">
        <v>211</v>
      </c>
      <c r="F424" s="117">
        <v>7.0866196700000001</v>
      </c>
      <c r="G424" s="117">
        <v>2.8961210799999999</v>
      </c>
      <c r="H424" s="74">
        <f t="shared" si="22"/>
        <v>1.4469348740074088</v>
      </c>
      <c r="I424" s="117">
        <v>6.26030453</v>
      </c>
      <c r="J424" s="117">
        <v>3.7687605499999997</v>
      </c>
      <c r="K424" s="74">
        <f t="shared" si="23"/>
        <v>0.66110434636129911</v>
      </c>
      <c r="L424" s="74">
        <f t="shared" si="21"/>
        <v>0.88339784290977763</v>
      </c>
    </row>
    <row r="425" spans="1:12" x14ac:dyDescent="0.2">
      <c r="A425" s="116" t="s">
        <v>2034</v>
      </c>
      <c r="B425" s="59" t="s">
        <v>857</v>
      </c>
      <c r="C425" s="59" t="s">
        <v>810</v>
      </c>
      <c r="D425" s="116" t="s">
        <v>210</v>
      </c>
      <c r="E425" s="116" t="s">
        <v>211</v>
      </c>
      <c r="F425" s="117">
        <v>1.11914906</v>
      </c>
      <c r="G425" s="117">
        <v>2.6519778769999998</v>
      </c>
      <c r="H425" s="74">
        <f t="shared" si="22"/>
        <v>-0.57799457163420365</v>
      </c>
      <c r="I425" s="117">
        <v>6.2233503299999997</v>
      </c>
      <c r="J425" s="117">
        <v>3.4357394700000001</v>
      </c>
      <c r="K425" s="74">
        <f t="shared" si="23"/>
        <v>0.81135688091041414</v>
      </c>
      <c r="L425" s="74">
        <f t="shared" si="21"/>
        <v>5.5607877023995353</v>
      </c>
    </row>
    <row r="426" spans="1:12" x14ac:dyDescent="0.2">
      <c r="A426" s="116" t="s">
        <v>1968</v>
      </c>
      <c r="B426" s="59" t="s">
        <v>525</v>
      </c>
      <c r="C426" s="59" t="s">
        <v>806</v>
      </c>
      <c r="D426" s="116" t="s">
        <v>209</v>
      </c>
      <c r="E426" s="116" t="s">
        <v>933</v>
      </c>
      <c r="F426" s="117">
        <v>1.226015168</v>
      </c>
      <c r="G426" s="117">
        <v>4.6478807460000002</v>
      </c>
      <c r="H426" s="74">
        <f t="shared" si="22"/>
        <v>-0.73622060569107384</v>
      </c>
      <c r="I426" s="117">
        <v>6.176286912568</v>
      </c>
      <c r="J426" s="117">
        <v>8.7012973000000002</v>
      </c>
      <c r="K426" s="74">
        <f t="shared" si="23"/>
        <v>-0.2901878076769081</v>
      </c>
      <c r="L426" s="74">
        <f t="shared" si="21"/>
        <v>5.0376920887882521</v>
      </c>
    </row>
    <row r="427" spans="1:12" x14ac:dyDescent="0.2">
      <c r="A427" s="116" t="s">
        <v>2294</v>
      </c>
      <c r="B427" s="59" t="s">
        <v>871</v>
      </c>
      <c r="C427" s="59" t="s">
        <v>805</v>
      </c>
      <c r="D427" s="116" t="s">
        <v>209</v>
      </c>
      <c r="E427" s="116" t="s">
        <v>2801</v>
      </c>
      <c r="F427" s="117">
        <v>8.8431280599999997</v>
      </c>
      <c r="G427" s="117">
        <v>18.074572910000001</v>
      </c>
      <c r="H427" s="74">
        <f t="shared" si="22"/>
        <v>-0.51074207373899161</v>
      </c>
      <c r="I427" s="117">
        <v>6.12142476</v>
      </c>
      <c r="J427" s="117">
        <v>56.169251079999995</v>
      </c>
      <c r="K427" s="74">
        <f t="shared" si="23"/>
        <v>-0.89101822363126293</v>
      </c>
      <c r="L427" s="74">
        <f t="shared" si="21"/>
        <v>0.69222391878377931</v>
      </c>
    </row>
    <row r="428" spans="1:12" x14ac:dyDescent="0.2">
      <c r="A428" s="116" t="s">
        <v>2618</v>
      </c>
      <c r="B428" s="59" t="s">
        <v>1102</v>
      </c>
      <c r="C428" s="59" t="s">
        <v>631</v>
      </c>
      <c r="D428" s="116" t="s">
        <v>209</v>
      </c>
      <c r="E428" s="116" t="s">
        <v>211</v>
      </c>
      <c r="F428" s="117">
        <v>4.4193433899999999</v>
      </c>
      <c r="G428" s="117">
        <v>8.00052466</v>
      </c>
      <c r="H428" s="74">
        <f t="shared" si="22"/>
        <v>-0.44761830282265513</v>
      </c>
      <c r="I428" s="117">
        <v>6.1087642500000001</v>
      </c>
      <c r="J428" s="117">
        <v>21.502175480000002</v>
      </c>
      <c r="K428" s="74">
        <f t="shared" si="23"/>
        <v>-0.71590017690619279</v>
      </c>
      <c r="L428" s="74">
        <f t="shared" si="21"/>
        <v>1.3822787031717851</v>
      </c>
    </row>
    <row r="429" spans="1:12" x14ac:dyDescent="0.2">
      <c r="A429" s="116" t="s">
        <v>1695</v>
      </c>
      <c r="B429" s="59" t="s">
        <v>914</v>
      </c>
      <c r="C429" s="59" t="s">
        <v>810</v>
      </c>
      <c r="D429" s="116" t="s">
        <v>210</v>
      </c>
      <c r="E429" s="116" t="s">
        <v>933</v>
      </c>
      <c r="F429" s="117">
        <v>2.9178067599999999</v>
      </c>
      <c r="G429" s="117">
        <v>5.8256542699999994</v>
      </c>
      <c r="H429" s="74">
        <f t="shared" si="22"/>
        <v>-0.49914522476459966</v>
      </c>
      <c r="I429" s="117">
        <v>6.1021408299999997</v>
      </c>
      <c r="J429" s="117">
        <v>13.281529580000001</v>
      </c>
      <c r="K429" s="74">
        <f t="shared" si="23"/>
        <v>-0.54055436211286145</v>
      </c>
      <c r="L429" s="74">
        <f t="shared" si="21"/>
        <v>2.0913450861975518</v>
      </c>
    </row>
    <row r="430" spans="1:12" x14ac:dyDescent="0.2">
      <c r="A430" s="116" t="s">
        <v>1677</v>
      </c>
      <c r="B430" s="59" t="s">
        <v>173</v>
      </c>
      <c r="C430" s="59" t="s">
        <v>810</v>
      </c>
      <c r="D430" s="116" t="s">
        <v>210</v>
      </c>
      <c r="E430" s="116" t="s">
        <v>933</v>
      </c>
      <c r="F430" s="117">
        <v>16.80332082</v>
      </c>
      <c r="G430" s="117">
        <v>4.2023713349999996</v>
      </c>
      <c r="H430" s="74">
        <f t="shared" si="22"/>
        <v>2.9985330853680976</v>
      </c>
      <c r="I430" s="117">
        <v>6.0924931600000001</v>
      </c>
      <c r="J430" s="117">
        <v>7.3299957199999994</v>
      </c>
      <c r="K430" s="74">
        <f t="shared" si="23"/>
        <v>-0.16882718725516521</v>
      </c>
      <c r="L430" s="74">
        <f t="shared" si="21"/>
        <v>0.36257673261516649</v>
      </c>
    </row>
    <row r="431" spans="1:12" x14ac:dyDescent="0.2">
      <c r="A431" s="116" t="s">
        <v>1756</v>
      </c>
      <c r="B431" s="59" t="s">
        <v>163</v>
      </c>
      <c r="C431" s="59" t="s">
        <v>1752</v>
      </c>
      <c r="D431" s="116" t="s">
        <v>210</v>
      </c>
      <c r="E431" s="116" t="s">
        <v>211</v>
      </c>
      <c r="F431" s="117">
        <v>3.919680982</v>
      </c>
      <c r="G431" s="117">
        <v>1.7027790309999999</v>
      </c>
      <c r="H431" s="74">
        <f t="shared" si="22"/>
        <v>1.3019316720726049</v>
      </c>
      <c r="I431" s="117">
        <v>6.0757986800000001</v>
      </c>
      <c r="J431" s="117">
        <v>1.80073467</v>
      </c>
      <c r="K431" s="74">
        <f t="shared" si="23"/>
        <v>2.374066585834103</v>
      </c>
      <c r="L431" s="74">
        <f t="shared" si="21"/>
        <v>1.5500747912652448</v>
      </c>
    </row>
    <row r="432" spans="1:12" x14ac:dyDescent="0.2">
      <c r="A432" s="116" t="s">
        <v>2036</v>
      </c>
      <c r="B432" s="59" t="s">
        <v>859</v>
      </c>
      <c r="C432" s="59" t="s">
        <v>810</v>
      </c>
      <c r="D432" s="116" t="s">
        <v>210</v>
      </c>
      <c r="E432" s="116" t="s">
        <v>211</v>
      </c>
      <c r="F432" s="117">
        <v>4.8292351199999999</v>
      </c>
      <c r="G432" s="117">
        <v>5.4597095300000005</v>
      </c>
      <c r="H432" s="74">
        <f t="shared" si="22"/>
        <v>-0.1154776470315263</v>
      </c>
      <c r="I432" s="117">
        <v>6.0671859800000005</v>
      </c>
      <c r="J432" s="117">
        <v>11.43557667</v>
      </c>
      <c r="K432" s="74">
        <f t="shared" si="23"/>
        <v>-0.46944643413422182</v>
      </c>
      <c r="L432" s="74">
        <f t="shared" si="21"/>
        <v>1.2563451207569287</v>
      </c>
    </row>
    <row r="433" spans="1:12" x14ac:dyDescent="0.2">
      <c r="A433" s="116" t="s">
        <v>1499</v>
      </c>
      <c r="B433" s="59" t="s">
        <v>768</v>
      </c>
      <c r="C433" s="59" t="s">
        <v>147</v>
      </c>
      <c r="D433" s="116" t="s">
        <v>761</v>
      </c>
      <c r="E433" s="116" t="s">
        <v>211</v>
      </c>
      <c r="F433" s="117">
        <v>4.2921240799999998</v>
      </c>
      <c r="G433" s="117">
        <v>6.0552652999999994</v>
      </c>
      <c r="H433" s="74">
        <f t="shared" si="22"/>
        <v>-0.29117489203982516</v>
      </c>
      <c r="I433" s="117">
        <v>6.05058059</v>
      </c>
      <c r="J433" s="117">
        <v>14.21564111</v>
      </c>
      <c r="K433" s="74">
        <f t="shared" si="23"/>
        <v>-0.57437159934041127</v>
      </c>
      <c r="L433" s="74">
        <f t="shared" si="21"/>
        <v>1.4096937733449681</v>
      </c>
    </row>
    <row r="434" spans="1:12" x14ac:dyDescent="0.2">
      <c r="A434" s="116" t="s">
        <v>1973</v>
      </c>
      <c r="B434" s="59" t="s">
        <v>510</v>
      </c>
      <c r="C434" s="59" t="s">
        <v>806</v>
      </c>
      <c r="D434" s="116" t="s">
        <v>209</v>
      </c>
      <c r="E434" s="116" t="s">
        <v>933</v>
      </c>
      <c r="F434" s="117">
        <v>0.55443257599999995</v>
      </c>
      <c r="G434" s="117">
        <v>1.5560101399999999</v>
      </c>
      <c r="H434" s="74">
        <f t="shared" si="22"/>
        <v>-0.64368318576638583</v>
      </c>
      <c r="I434" s="117">
        <v>6.0131736116096999</v>
      </c>
      <c r="J434" s="117">
        <v>1.4109611499999999</v>
      </c>
      <c r="K434" s="74">
        <f t="shared" si="23"/>
        <v>3.2617570381790459</v>
      </c>
      <c r="L434" s="74">
        <f t="shared" si="21"/>
        <v>10.84563546931575</v>
      </c>
    </row>
    <row r="435" spans="1:12" x14ac:dyDescent="0.2">
      <c r="A435" s="116" t="s">
        <v>1870</v>
      </c>
      <c r="B435" s="59" t="s">
        <v>361</v>
      </c>
      <c r="C435" s="59" t="s">
        <v>886</v>
      </c>
      <c r="D435" s="116" t="s">
        <v>761</v>
      </c>
      <c r="E435" s="116" t="s">
        <v>211</v>
      </c>
      <c r="F435" s="117">
        <v>15.100655734</v>
      </c>
      <c r="G435" s="117">
        <v>30.160765123000001</v>
      </c>
      <c r="H435" s="74">
        <f t="shared" si="22"/>
        <v>-0.49932782963504663</v>
      </c>
      <c r="I435" s="117">
        <v>5.9371825999999999</v>
      </c>
      <c r="J435" s="117">
        <v>119.43243595999999</v>
      </c>
      <c r="K435" s="74">
        <f t="shared" si="23"/>
        <v>-0.95028835715962068</v>
      </c>
      <c r="L435" s="74">
        <f t="shared" si="21"/>
        <v>0.39317382665920192</v>
      </c>
    </row>
    <row r="436" spans="1:12" x14ac:dyDescent="0.2">
      <c r="A436" s="116" t="s">
        <v>2164</v>
      </c>
      <c r="B436" s="59" t="s">
        <v>104</v>
      </c>
      <c r="C436" s="59" t="s">
        <v>631</v>
      </c>
      <c r="D436" s="116" t="s">
        <v>209</v>
      </c>
      <c r="E436" s="116" t="s">
        <v>933</v>
      </c>
      <c r="F436" s="117">
        <v>7.2270247549999995</v>
      </c>
      <c r="G436" s="117">
        <v>1.6225235730000001</v>
      </c>
      <c r="H436" s="74">
        <f t="shared" si="22"/>
        <v>3.4541878313899845</v>
      </c>
      <c r="I436" s="117">
        <v>5.85250307</v>
      </c>
      <c r="J436" s="117">
        <v>1.49108171</v>
      </c>
      <c r="K436" s="74">
        <f t="shared" si="23"/>
        <v>2.9250049348402243</v>
      </c>
      <c r="L436" s="74">
        <f t="shared" ref="L436:L499" si="24">IF(ISERROR(I436/F436),"",IF(I436/F436&gt;10000%,"",I436/F436))</f>
        <v>0.80980808401838666</v>
      </c>
    </row>
    <row r="437" spans="1:12" x14ac:dyDescent="0.2">
      <c r="A437" s="116" t="s">
        <v>1996</v>
      </c>
      <c r="B437" s="59" t="s">
        <v>439</v>
      </c>
      <c r="C437" s="59" t="s">
        <v>806</v>
      </c>
      <c r="D437" s="116" t="s">
        <v>209</v>
      </c>
      <c r="E437" s="116" t="s">
        <v>933</v>
      </c>
      <c r="F437" s="117">
        <v>4.0554884700000002</v>
      </c>
      <c r="G437" s="117">
        <v>2.1806255099999996</v>
      </c>
      <c r="H437" s="74">
        <f t="shared" si="22"/>
        <v>0.85978218240691917</v>
      </c>
      <c r="I437" s="117">
        <v>5.8334266399999999</v>
      </c>
      <c r="J437" s="117">
        <v>2.5400548199999999</v>
      </c>
      <c r="K437" s="74">
        <f t="shared" si="23"/>
        <v>1.2965750951784578</v>
      </c>
      <c r="L437" s="74">
        <f t="shared" si="24"/>
        <v>1.4384029650563892</v>
      </c>
    </row>
    <row r="438" spans="1:12" x14ac:dyDescent="0.2">
      <c r="A438" s="116" t="s">
        <v>2295</v>
      </c>
      <c r="B438" s="59" t="s">
        <v>1107</v>
      </c>
      <c r="C438" s="59" t="s">
        <v>805</v>
      </c>
      <c r="D438" s="116" t="s">
        <v>209</v>
      </c>
      <c r="E438" s="116" t="s">
        <v>2801</v>
      </c>
      <c r="F438" s="117">
        <v>16.586426680999999</v>
      </c>
      <c r="G438" s="117">
        <v>8.8122576510000012</v>
      </c>
      <c r="H438" s="74">
        <f t="shared" si="22"/>
        <v>0.88219947008900679</v>
      </c>
      <c r="I438" s="117">
        <v>5.7971974199999998</v>
      </c>
      <c r="J438" s="117">
        <v>25.125037690000003</v>
      </c>
      <c r="K438" s="74">
        <f t="shared" si="23"/>
        <v>-0.76926612045213616</v>
      </c>
      <c r="L438" s="74">
        <f t="shared" si="24"/>
        <v>0.34951454773804758</v>
      </c>
    </row>
    <row r="439" spans="1:12" x14ac:dyDescent="0.2">
      <c r="A439" s="116" t="s">
        <v>2026</v>
      </c>
      <c r="B439" s="59" t="s">
        <v>574</v>
      </c>
      <c r="C439" s="59" t="s">
        <v>810</v>
      </c>
      <c r="D439" s="116" t="s">
        <v>210</v>
      </c>
      <c r="E439" s="116" t="s">
        <v>211</v>
      </c>
      <c r="F439" s="117">
        <v>8.1452160810000009</v>
      </c>
      <c r="G439" s="117">
        <v>9.164470927</v>
      </c>
      <c r="H439" s="74">
        <f t="shared" si="22"/>
        <v>-0.11121807839415054</v>
      </c>
      <c r="I439" s="117">
        <v>5.7780623200000001</v>
      </c>
      <c r="J439" s="117">
        <v>25.744215876659947</v>
      </c>
      <c r="K439" s="74">
        <f t="shared" si="23"/>
        <v>-0.77555881493215462</v>
      </c>
      <c r="L439" s="74">
        <f t="shared" si="24"/>
        <v>0.70938109714219122</v>
      </c>
    </row>
    <row r="440" spans="1:12" x14ac:dyDescent="0.2">
      <c r="A440" s="116" t="s">
        <v>1590</v>
      </c>
      <c r="B440" s="59" t="s">
        <v>902</v>
      </c>
      <c r="C440" s="59" t="s">
        <v>631</v>
      </c>
      <c r="D440" s="116" t="s">
        <v>209</v>
      </c>
      <c r="E440" s="116" t="s">
        <v>933</v>
      </c>
      <c r="F440" s="117">
        <v>0.29272032000000003</v>
      </c>
      <c r="G440" s="117">
        <v>6.7786240000000011E-2</v>
      </c>
      <c r="H440" s="74">
        <f t="shared" si="22"/>
        <v>3.3182852449110616</v>
      </c>
      <c r="I440" s="117">
        <v>5.7772434700000002</v>
      </c>
      <c r="J440" s="117">
        <v>0</v>
      </c>
      <c r="K440" s="74" t="str">
        <f t="shared" si="23"/>
        <v/>
      </c>
      <c r="L440" s="74">
        <f t="shared" si="24"/>
        <v>19.736393667511702</v>
      </c>
    </row>
    <row r="441" spans="1:12" x14ac:dyDescent="0.2">
      <c r="A441" s="116" t="s">
        <v>2168</v>
      </c>
      <c r="B441" s="59" t="s">
        <v>113</v>
      </c>
      <c r="C441" s="59" t="s">
        <v>631</v>
      </c>
      <c r="D441" s="116" t="s">
        <v>209</v>
      </c>
      <c r="E441" s="116" t="s">
        <v>933</v>
      </c>
      <c r="F441" s="117">
        <v>1.6524718</v>
      </c>
      <c r="G441" s="117">
        <v>3.18798089</v>
      </c>
      <c r="H441" s="74">
        <f t="shared" si="22"/>
        <v>-0.48165567579672663</v>
      </c>
      <c r="I441" s="117">
        <v>5.7482175800000004</v>
      </c>
      <c r="J441" s="117">
        <v>4.6609998700000004</v>
      </c>
      <c r="K441" s="74">
        <f t="shared" si="23"/>
        <v>0.23325847250023624</v>
      </c>
      <c r="L441" s="74">
        <f t="shared" si="24"/>
        <v>3.478557140884341</v>
      </c>
    </row>
    <row r="442" spans="1:12" x14ac:dyDescent="0.2">
      <c r="A442" s="116" t="s">
        <v>2069</v>
      </c>
      <c r="B442" s="59" t="s">
        <v>2070</v>
      </c>
      <c r="C442" s="59" t="s">
        <v>631</v>
      </c>
      <c r="D442" s="116" t="s">
        <v>210</v>
      </c>
      <c r="E442" s="116" t="s">
        <v>933</v>
      </c>
      <c r="F442" s="117">
        <v>1.24356125</v>
      </c>
      <c r="G442" s="117">
        <v>0.43959734</v>
      </c>
      <c r="H442" s="74">
        <f t="shared" si="22"/>
        <v>1.8288643648298688</v>
      </c>
      <c r="I442" s="117">
        <v>5.6968482277183492</v>
      </c>
      <c r="J442" s="117">
        <v>0.10029666000000001</v>
      </c>
      <c r="K442" s="74">
        <f t="shared" si="23"/>
        <v>55.799979458123019</v>
      </c>
      <c r="L442" s="74">
        <f t="shared" si="24"/>
        <v>4.5810757031214582</v>
      </c>
    </row>
    <row r="443" spans="1:12" x14ac:dyDescent="0.2">
      <c r="A443" s="116" t="s">
        <v>1980</v>
      </c>
      <c r="B443" s="59" t="s">
        <v>506</v>
      </c>
      <c r="C443" s="59" t="s">
        <v>806</v>
      </c>
      <c r="D443" s="116" t="s">
        <v>209</v>
      </c>
      <c r="E443" s="116" t="s">
        <v>933</v>
      </c>
      <c r="F443" s="117">
        <v>13.023853755999999</v>
      </c>
      <c r="G443" s="117">
        <v>12.224009303999999</v>
      </c>
      <c r="H443" s="74">
        <f t="shared" si="22"/>
        <v>6.5432251572180355E-2</v>
      </c>
      <c r="I443" s="117">
        <v>5.68969287</v>
      </c>
      <c r="J443" s="117">
        <v>39.995900829999997</v>
      </c>
      <c r="K443" s="74">
        <f t="shared" si="23"/>
        <v>-0.85774309986956732</v>
      </c>
      <c r="L443" s="74">
        <f t="shared" si="24"/>
        <v>0.43686707303349426</v>
      </c>
    </row>
    <row r="444" spans="1:12" x14ac:dyDescent="0.2">
      <c r="A444" s="116" t="s">
        <v>2147</v>
      </c>
      <c r="B444" s="59" t="s">
        <v>285</v>
      </c>
      <c r="C444" s="59" t="s">
        <v>807</v>
      </c>
      <c r="D444" s="116" t="s">
        <v>209</v>
      </c>
      <c r="E444" s="116" t="s">
        <v>933</v>
      </c>
      <c r="F444" s="117">
        <v>7.2811167300000008</v>
      </c>
      <c r="G444" s="117">
        <v>2.03457051</v>
      </c>
      <c r="H444" s="74">
        <f t="shared" si="22"/>
        <v>2.5786996293384794</v>
      </c>
      <c r="I444" s="117">
        <v>5.6474978499999997</v>
      </c>
      <c r="J444" s="117">
        <v>2.2442531099999998</v>
      </c>
      <c r="K444" s="74">
        <f t="shared" si="23"/>
        <v>1.5164264337367901</v>
      </c>
      <c r="L444" s="74">
        <f t="shared" si="24"/>
        <v>0.77563621892379675</v>
      </c>
    </row>
    <row r="445" spans="1:12" x14ac:dyDescent="0.2">
      <c r="A445" s="116" t="s">
        <v>1910</v>
      </c>
      <c r="B445" s="59" t="s">
        <v>1911</v>
      </c>
      <c r="C445" s="59" t="s">
        <v>147</v>
      </c>
      <c r="D445" s="116" t="s">
        <v>761</v>
      </c>
      <c r="E445" s="116" t="s">
        <v>933</v>
      </c>
      <c r="F445" s="117">
        <v>1.3098561100000001</v>
      </c>
      <c r="G445" s="117">
        <v>2.2671848699999999</v>
      </c>
      <c r="H445" s="74">
        <f t="shared" si="22"/>
        <v>-0.4222543881037808</v>
      </c>
      <c r="I445" s="117">
        <v>5.6389508241929498</v>
      </c>
      <c r="J445" s="117">
        <v>2.6956772400000002</v>
      </c>
      <c r="K445" s="74">
        <f t="shared" ref="K445:K508" si="25">IF(ISERROR(I445/J445-1),"",IF((I445/J445-1)&gt;10000%,"",I445/J445-1))</f>
        <v>1.0918494026358103</v>
      </c>
      <c r="L445" s="74">
        <f t="shared" si="24"/>
        <v>4.3050154754730645</v>
      </c>
    </row>
    <row r="446" spans="1:12" x14ac:dyDescent="0.2">
      <c r="A446" s="116" t="s">
        <v>3145</v>
      </c>
      <c r="B446" s="59" t="s">
        <v>3146</v>
      </c>
      <c r="C446" s="59" t="s">
        <v>886</v>
      </c>
      <c r="D446" s="116" t="s">
        <v>210</v>
      </c>
      <c r="E446" s="116" t="s">
        <v>933</v>
      </c>
      <c r="F446" s="117">
        <v>2.4667099999999997E-2</v>
      </c>
      <c r="G446" s="117">
        <v>0.10107805</v>
      </c>
      <c r="H446" s="74">
        <f t="shared" si="22"/>
        <v>-0.75595987457217473</v>
      </c>
      <c r="I446" s="117">
        <v>5.5597779800000007</v>
      </c>
      <c r="J446" s="117">
        <v>0</v>
      </c>
      <c r="K446" s="74" t="str">
        <f t="shared" si="25"/>
        <v/>
      </c>
      <c r="L446" s="74" t="str">
        <f t="shared" si="24"/>
        <v/>
      </c>
    </row>
    <row r="447" spans="1:12" x14ac:dyDescent="0.2">
      <c r="A447" s="116" t="s">
        <v>2025</v>
      </c>
      <c r="B447" s="59" t="s">
        <v>571</v>
      </c>
      <c r="C447" s="59" t="s">
        <v>810</v>
      </c>
      <c r="D447" s="116" t="s">
        <v>210</v>
      </c>
      <c r="E447" s="116" t="s">
        <v>211</v>
      </c>
      <c r="F447" s="117">
        <v>2.8735444719999998</v>
      </c>
      <c r="G447" s="117">
        <v>11.200616437000001</v>
      </c>
      <c r="H447" s="74">
        <f t="shared" si="22"/>
        <v>-0.74344764967510513</v>
      </c>
      <c r="I447" s="117">
        <v>5.5043688399999997</v>
      </c>
      <c r="J447" s="117">
        <v>35.555873659999996</v>
      </c>
      <c r="K447" s="74">
        <f t="shared" si="25"/>
        <v>-0.84519101140264319</v>
      </c>
      <c r="L447" s="74">
        <f t="shared" si="24"/>
        <v>1.915532852765955</v>
      </c>
    </row>
    <row r="448" spans="1:12" x14ac:dyDescent="0.2">
      <c r="A448" s="116" t="s">
        <v>2028</v>
      </c>
      <c r="B448" s="59" t="s">
        <v>586</v>
      </c>
      <c r="C448" s="59" t="s">
        <v>810</v>
      </c>
      <c r="D448" s="116" t="s">
        <v>210</v>
      </c>
      <c r="E448" s="116" t="s">
        <v>211</v>
      </c>
      <c r="F448" s="117">
        <v>13.171838063999999</v>
      </c>
      <c r="G448" s="117">
        <v>6.7279737339999999</v>
      </c>
      <c r="H448" s="74">
        <f t="shared" si="22"/>
        <v>0.95777192134918043</v>
      </c>
      <c r="I448" s="117">
        <v>5.43140979</v>
      </c>
      <c r="J448" s="117">
        <v>16.919938339999998</v>
      </c>
      <c r="K448" s="74">
        <f t="shared" si="25"/>
        <v>-0.67899352344802932</v>
      </c>
      <c r="L448" s="74">
        <f t="shared" si="24"/>
        <v>0.41235017949731761</v>
      </c>
    </row>
    <row r="449" spans="1:12" x14ac:dyDescent="0.2">
      <c r="A449" s="116" t="s">
        <v>1592</v>
      </c>
      <c r="B449" s="59" t="s">
        <v>904</v>
      </c>
      <c r="C449" s="59" t="s">
        <v>631</v>
      </c>
      <c r="D449" s="116" t="s">
        <v>209</v>
      </c>
      <c r="E449" s="116" t="s">
        <v>933</v>
      </c>
      <c r="F449" s="117">
        <v>0.57407510900000003</v>
      </c>
      <c r="G449" s="117">
        <v>9.5861080000000001E-2</v>
      </c>
      <c r="H449" s="74">
        <f t="shared" si="22"/>
        <v>4.9886150771512279</v>
      </c>
      <c r="I449" s="117">
        <v>5.4136357000000004</v>
      </c>
      <c r="J449" s="117">
        <v>0</v>
      </c>
      <c r="K449" s="74" t="str">
        <f t="shared" si="25"/>
        <v/>
      </c>
      <c r="L449" s="74">
        <f t="shared" si="24"/>
        <v>9.4301871220826605</v>
      </c>
    </row>
    <row r="450" spans="1:12" x14ac:dyDescent="0.2">
      <c r="A450" s="116" t="s">
        <v>2713</v>
      </c>
      <c r="B450" s="59" t="s">
        <v>42</v>
      </c>
      <c r="C450" s="59" t="s">
        <v>810</v>
      </c>
      <c r="D450" s="116" t="s">
        <v>761</v>
      </c>
      <c r="E450" s="116" t="s">
        <v>211</v>
      </c>
      <c r="F450" s="117">
        <v>2.1110303130000001</v>
      </c>
      <c r="G450" s="117">
        <v>3.6270873689999998</v>
      </c>
      <c r="H450" s="74">
        <f t="shared" si="22"/>
        <v>-0.41798195129167282</v>
      </c>
      <c r="I450" s="117">
        <v>5.4099047383431502</v>
      </c>
      <c r="J450" s="117">
        <v>6.1073281399999999</v>
      </c>
      <c r="K450" s="74">
        <f t="shared" si="25"/>
        <v>-0.11419451938222691</v>
      </c>
      <c r="L450" s="74">
        <f t="shared" si="24"/>
        <v>2.5626845360903872</v>
      </c>
    </row>
    <row r="451" spans="1:12" x14ac:dyDescent="0.2">
      <c r="A451" s="116" t="s">
        <v>1690</v>
      </c>
      <c r="B451" s="59" t="s">
        <v>494</v>
      </c>
      <c r="C451" s="59" t="s">
        <v>810</v>
      </c>
      <c r="D451" s="116" t="s">
        <v>210</v>
      </c>
      <c r="E451" s="116" t="s">
        <v>211</v>
      </c>
      <c r="F451" s="117">
        <v>2.868826581</v>
      </c>
      <c r="G451" s="117">
        <v>4.4159949550000004</v>
      </c>
      <c r="H451" s="74">
        <f t="shared" si="22"/>
        <v>-0.35035555741480695</v>
      </c>
      <c r="I451" s="117">
        <v>5.36642055</v>
      </c>
      <c r="J451" s="117">
        <v>7.7646400126530501</v>
      </c>
      <c r="K451" s="74">
        <f t="shared" si="25"/>
        <v>-0.30886421762566918</v>
      </c>
      <c r="L451" s="74">
        <f t="shared" si="24"/>
        <v>1.8705977508509428</v>
      </c>
    </row>
    <row r="452" spans="1:12" x14ac:dyDescent="0.2">
      <c r="A452" s="116" t="s">
        <v>1538</v>
      </c>
      <c r="B452" s="59" t="s">
        <v>821</v>
      </c>
      <c r="C452" s="59" t="s">
        <v>631</v>
      </c>
      <c r="D452" s="116" t="s">
        <v>209</v>
      </c>
      <c r="E452" s="116" t="s">
        <v>933</v>
      </c>
      <c r="F452" s="117">
        <v>1.6150749499999999</v>
      </c>
      <c r="G452" s="117">
        <v>5.2616562120000001</v>
      </c>
      <c r="H452" s="74">
        <f t="shared" si="22"/>
        <v>-0.69304818009269065</v>
      </c>
      <c r="I452" s="117">
        <v>5.3368022100000001</v>
      </c>
      <c r="J452" s="117">
        <v>11.011618663437551</v>
      </c>
      <c r="K452" s="74">
        <f t="shared" si="25"/>
        <v>-0.51534807251180415</v>
      </c>
      <c r="L452" s="74">
        <f t="shared" si="24"/>
        <v>3.3043681409336454</v>
      </c>
    </row>
    <row r="453" spans="1:12" x14ac:dyDescent="0.2">
      <c r="A453" s="116" t="s">
        <v>2116</v>
      </c>
      <c r="B453" s="59" t="s">
        <v>171</v>
      </c>
      <c r="C453" s="59" t="s">
        <v>810</v>
      </c>
      <c r="D453" s="116" t="s">
        <v>210</v>
      </c>
      <c r="E453" s="116" t="s">
        <v>933</v>
      </c>
      <c r="F453" s="117">
        <v>27.579967368999998</v>
      </c>
      <c r="G453" s="117">
        <v>14.750183051999999</v>
      </c>
      <c r="H453" s="74">
        <f t="shared" si="22"/>
        <v>0.86980509135175721</v>
      </c>
      <c r="I453" s="117">
        <v>5.2937593312683999</v>
      </c>
      <c r="J453" s="117">
        <v>47.36085774</v>
      </c>
      <c r="K453" s="74">
        <f t="shared" si="25"/>
        <v>-0.88822501145714261</v>
      </c>
      <c r="L453" s="74">
        <f t="shared" si="24"/>
        <v>0.1919421897945611</v>
      </c>
    </row>
    <row r="454" spans="1:12" x14ac:dyDescent="0.2">
      <c r="A454" s="116" t="s">
        <v>2524</v>
      </c>
      <c r="B454" s="59" t="s">
        <v>172</v>
      </c>
      <c r="C454" s="59" t="s">
        <v>810</v>
      </c>
      <c r="D454" s="116" t="s">
        <v>210</v>
      </c>
      <c r="E454" s="116" t="s">
        <v>933</v>
      </c>
      <c r="F454" s="117">
        <v>3.0417895610000003</v>
      </c>
      <c r="G454" s="117">
        <v>0.8329364669999999</v>
      </c>
      <c r="H454" s="74">
        <f t="shared" si="22"/>
        <v>2.6518866462356496</v>
      </c>
      <c r="I454" s="117">
        <v>5.2593588099999993</v>
      </c>
      <c r="J454" s="117">
        <v>0.4662944</v>
      </c>
      <c r="K454" s="74">
        <f t="shared" si="25"/>
        <v>10.27905205380978</v>
      </c>
      <c r="L454" s="74">
        <f t="shared" si="24"/>
        <v>1.7290344070583779</v>
      </c>
    </row>
    <row r="455" spans="1:12" x14ac:dyDescent="0.2">
      <c r="A455" s="116" t="s">
        <v>3140</v>
      </c>
      <c r="B455" s="59" t="s">
        <v>3141</v>
      </c>
      <c r="C455" s="59" t="s">
        <v>631</v>
      </c>
      <c r="D455" s="116" t="s">
        <v>210</v>
      </c>
      <c r="E455" s="116" t="s">
        <v>933</v>
      </c>
      <c r="F455" s="117">
        <v>0.64700968000000003</v>
      </c>
      <c r="G455" s="117">
        <v>9.3989299999999998E-2</v>
      </c>
      <c r="H455" s="74">
        <f t="shared" ref="H455:H518" si="26">IF(ISERROR(F455/G455-1),"",IF((F455/G455-1)&gt;10000%,"",F455/G455-1))</f>
        <v>5.8838652910490881</v>
      </c>
      <c r="I455" s="117">
        <v>5.2561439999999999</v>
      </c>
      <c r="J455" s="117">
        <v>0</v>
      </c>
      <c r="K455" s="74" t="str">
        <f t="shared" si="25"/>
        <v/>
      </c>
      <c r="L455" s="74">
        <f t="shared" si="24"/>
        <v>8.1237486276866822</v>
      </c>
    </row>
    <row r="456" spans="1:12" x14ac:dyDescent="0.2">
      <c r="A456" s="116" t="s">
        <v>1851</v>
      </c>
      <c r="B456" s="59" t="s">
        <v>1272</v>
      </c>
      <c r="C456" s="59" t="s">
        <v>886</v>
      </c>
      <c r="D456" s="116" t="s">
        <v>210</v>
      </c>
      <c r="E456" s="116" t="s">
        <v>211</v>
      </c>
      <c r="F456" s="117">
        <v>0</v>
      </c>
      <c r="G456" s="117">
        <v>0</v>
      </c>
      <c r="H456" s="74" t="str">
        <f t="shared" si="26"/>
        <v/>
      </c>
      <c r="I456" s="117">
        <v>5.2365235999999999</v>
      </c>
      <c r="J456" s="117">
        <v>0</v>
      </c>
      <c r="K456" s="74" t="str">
        <f t="shared" si="25"/>
        <v/>
      </c>
      <c r="L456" s="74" t="str">
        <f t="shared" si="24"/>
        <v/>
      </c>
    </row>
    <row r="457" spans="1:12" x14ac:dyDescent="0.2">
      <c r="A457" s="116" t="s">
        <v>3125</v>
      </c>
      <c r="B457" s="59" t="s">
        <v>3132</v>
      </c>
      <c r="C457" s="59" t="s">
        <v>631</v>
      </c>
      <c r="D457" s="116" t="s">
        <v>210</v>
      </c>
      <c r="E457" s="116" t="s">
        <v>933</v>
      </c>
      <c r="F457" s="117">
        <v>1.3308165199999999</v>
      </c>
      <c r="G457" s="117">
        <v>0</v>
      </c>
      <c r="H457" s="74" t="str">
        <f t="shared" si="26"/>
        <v/>
      </c>
      <c r="I457" s="117">
        <v>5.1910645966424003</v>
      </c>
      <c r="J457" s="117">
        <v>0</v>
      </c>
      <c r="K457" s="74" t="str">
        <f t="shared" si="25"/>
        <v/>
      </c>
      <c r="L457" s="74">
        <f t="shared" si="24"/>
        <v>3.9006613748996748</v>
      </c>
    </row>
    <row r="458" spans="1:12" x14ac:dyDescent="0.2">
      <c r="A458" s="116" t="s">
        <v>2216</v>
      </c>
      <c r="B458" s="59" t="s">
        <v>757</v>
      </c>
      <c r="C458" s="59" t="s">
        <v>1752</v>
      </c>
      <c r="D458" s="116" t="s">
        <v>210</v>
      </c>
      <c r="E458" s="116" t="s">
        <v>211</v>
      </c>
      <c r="F458" s="117">
        <v>0</v>
      </c>
      <c r="G458" s="117">
        <v>0</v>
      </c>
      <c r="H458" s="74" t="str">
        <f t="shared" si="26"/>
        <v/>
      </c>
      <c r="I458" s="117">
        <v>5.1035450000000004</v>
      </c>
      <c r="J458" s="117">
        <v>0</v>
      </c>
      <c r="K458" s="74" t="str">
        <f t="shared" si="25"/>
        <v/>
      </c>
      <c r="L458" s="74" t="str">
        <f t="shared" si="24"/>
        <v/>
      </c>
    </row>
    <row r="459" spans="1:12" x14ac:dyDescent="0.2">
      <c r="A459" s="116" t="s">
        <v>1658</v>
      </c>
      <c r="B459" s="59" t="s">
        <v>779</v>
      </c>
      <c r="C459" s="59" t="s">
        <v>810</v>
      </c>
      <c r="D459" s="116" t="s">
        <v>210</v>
      </c>
      <c r="E459" s="116" t="s">
        <v>933</v>
      </c>
      <c r="F459" s="117">
        <v>1.30915808</v>
      </c>
      <c r="G459" s="117">
        <v>4.7718632999999997</v>
      </c>
      <c r="H459" s="74">
        <f t="shared" si="26"/>
        <v>-0.72565054828791931</v>
      </c>
      <c r="I459" s="117">
        <v>5.0672018099999994</v>
      </c>
      <c r="J459" s="117">
        <v>9.3633660199999991</v>
      </c>
      <c r="K459" s="74">
        <f t="shared" si="25"/>
        <v>-0.4588269005850526</v>
      </c>
      <c r="L459" s="74">
        <f t="shared" si="24"/>
        <v>3.8705805566276608</v>
      </c>
    </row>
    <row r="460" spans="1:12" x14ac:dyDescent="0.2">
      <c r="A460" s="116" t="s">
        <v>2427</v>
      </c>
      <c r="B460" s="59" t="s">
        <v>534</v>
      </c>
      <c r="C460" s="59" t="s">
        <v>811</v>
      </c>
      <c r="D460" s="116" t="s">
        <v>209</v>
      </c>
      <c r="E460" s="116" t="s">
        <v>933</v>
      </c>
      <c r="F460" s="117">
        <v>5.9386087500000002</v>
      </c>
      <c r="G460" s="117">
        <v>4.7439851610000003</v>
      </c>
      <c r="H460" s="74">
        <f t="shared" si="26"/>
        <v>0.25181857625123372</v>
      </c>
      <c r="I460" s="117">
        <v>5.0602767399999999</v>
      </c>
      <c r="J460" s="117">
        <v>9.0400274399999994</v>
      </c>
      <c r="K460" s="74">
        <f t="shared" si="25"/>
        <v>-0.44023657299872088</v>
      </c>
      <c r="L460" s="74">
        <f t="shared" si="24"/>
        <v>0.85209801706502386</v>
      </c>
    </row>
    <row r="461" spans="1:12" x14ac:dyDescent="0.2">
      <c r="A461" s="116" t="s">
        <v>1932</v>
      </c>
      <c r="B461" s="59" t="s">
        <v>450</v>
      </c>
      <c r="C461" s="59" t="s">
        <v>806</v>
      </c>
      <c r="D461" s="116" t="s">
        <v>209</v>
      </c>
      <c r="E461" s="116" t="s">
        <v>933</v>
      </c>
      <c r="F461" s="117">
        <v>1.604519663</v>
      </c>
      <c r="G461" s="117">
        <v>4.3008404310000001</v>
      </c>
      <c r="H461" s="74">
        <f t="shared" si="26"/>
        <v>-0.62692880874286971</v>
      </c>
      <c r="I461" s="117">
        <v>5.04131514</v>
      </c>
      <c r="J461" s="117">
        <v>7.4786232799999999</v>
      </c>
      <c r="K461" s="74">
        <f t="shared" si="25"/>
        <v>-0.32590331786307059</v>
      </c>
      <c r="L461" s="74">
        <f t="shared" si="24"/>
        <v>3.1419466250567227</v>
      </c>
    </row>
    <row r="462" spans="1:12" x14ac:dyDescent="0.2">
      <c r="A462" s="116" t="s">
        <v>1582</v>
      </c>
      <c r="B462" s="59" t="s">
        <v>930</v>
      </c>
      <c r="C462" s="59" t="s">
        <v>631</v>
      </c>
      <c r="D462" s="116" t="s">
        <v>209</v>
      </c>
      <c r="E462" s="116" t="s">
        <v>933</v>
      </c>
      <c r="F462" s="117">
        <v>3.3496956099999999</v>
      </c>
      <c r="G462" s="117">
        <v>8.4887239559999994</v>
      </c>
      <c r="H462" s="74">
        <f t="shared" si="26"/>
        <v>-0.60539468271525454</v>
      </c>
      <c r="I462" s="117">
        <v>4.9940466799999994</v>
      </c>
      <c r="J462" s="117">
        <v>24.388175753611399</v>
      </c>
      <c r="K462" s="74">
        <f t="shared" si="25"/>
        <v>-0.79522672255383919</v>
      </c>
      <c r="L462" s="74">
        <f t="shared" si="24"/>
        <v>1.4908956697710212</v>
      </c>
    </row>
    <row r="463" spans="1:12" x14ac:dyDescent="0.2">
      <c r="A463" s="116" t="s">
        <v>2000</v>
      </c>
      <c r="B463" s="59" t="s">
        <v>413</v>
      </c>
      <c r="C463" s="59" t="s">
        <v>806</v>
      </c>
      <c r="D463" s="116" t="s">
        <v>209</v>
      </c>
      <c r="E463" s="116" t="s">
        <v>933</v>
      </c>
      <c r="F463" s="117">
        <v>3.5534169500000004</v>
      </c>
      <c r="G463" s="117">
        <v>9.3842563200000004</v>
      </c>
      <c r="H463" s="74">
        <f t="shared" si="26"/>
        <v>-0.62134272244601263</v>
      </c>
      <c r="I463" s="117">
        <v>4.9587192599999996</v>
      </c>
      <c r="J463" s="117">
        <v>26.785057989291548</v>
      </c>
      <c r="K463" s="74">
        <f t="shared" si="25"/>
        <v>-0.81486994495279963</v>
      </c>
      <c r="L463" s="74">
        <f t="shared" si="24"/>
        <v>1.3954791485980835</v>
      </c>
    </row>
    <row r="464" spans="1:12" x14ac:dyDescent="0.2">
      <c r="A464" s="116" t="s">
        <v>3124</v>
      </c>
      <c r="B464" s="59" t="s">
        <v>3131</v>
      </c>
      <c r="C464" s="59" t="s">
        <v>631</v>
      </c>
      <c r="D464" s="116" t="s">
        <v>210</v>
      </c>
      <c r="E464" s="116" t="s">
        <v>933</v>
      </c>
      <c r="F464" s="117">
        <v>0.67155317000000003</v>
      </c>
      <c r="G464" s="117">
        <v>2.3235E-3</v>
      </c>
      <c r="H464" s="74" t="str">
        <f t="shared" si="26"/>
        <v/>
      </c>
      <c r="I464" s="117">
        <v>4.88707802348081</v>
      </c>
      <c r="J464" s="117">
        <v>0</v>
      </c>
      <c r="K464" s="74" t="str">
        <f t="shared" si="25"/>
        <v/>
      </c>
      <c r="L464" s="74">
        <f t="shared" si="24"/>
        <v>7.2772763822718751</v>
      </c>
    </row>
    <row r="465" spans="1:12" x14ac:dyDescent="0.2">
      <c r="A465" s="116" t="s">
        <v>2405</v>
      </c>
      <c r="B465" s="59" t="s">
        <v>157</v>
      </c>
      <c r="C465" s="59" t="s">
        <v>811</v>
      </c>
      <c r="D465" s="116" t="s">
        <v>209</v>
      </c>
      <c r="E465" s="116" t="s">
        <v>211</v>
      </c>
      <c r="F465" s="117">
        <v>8.4067859130000002</v>
      </c>
      <c r="G465" s="117">
        <v>10.173183891000001</v>
      </c>
      <c r="H465" s="74">
        <f t="shared" si="26"/>
        <v>-0.17363275813412704</v>
      </c>
      <c r="I465" s="117">
        <v>4.8817220499999996</v>
      </c>
      <c r="J465" s="117">
        <v>32.066345230000003</v>
      </c>
      <c r="K465" s="74">
        <f t="shared" si="25"/>
        <v>-0.84776181959667629</v>
      </c>
      <c r="L465" s="74">
        <f t="shared" si="24"/>
        <v>0.58068827974446835</v>
      </c>
    </row>
    <row r="466" spans="1:12" x14ac:dyDescent="0.2">
      <c r="A466" s="116" t="s">
        <v>2298</v>
      </c>
      <c r="B466" s="59" t="s">
        <v>891</v>
      </c>
      <c r="C466" s="59" t="s">
        <v>805</v>
      </c>
      <c r="D466" s="116" t="s">
        <v>209</v>
      </c>
      <c r="E466" s="116" t="s">
        <v>2801</v>
      </c>
      <c r="F466" s="117">
        <v>0.48395971900000001</v>
      </c>
      <c r="G466" s="117">
        <v>4.8570615740000003</v>
      </c>
      <c r="H466" s="74">
        <f t="shared" si="26"/>
        <v>-0.90035956686432572</v>
      </c>
      <c r="I466" s="117">
        <v>4.8499962999999999</v>
      </c>
      <c r="J466" s="117">
        <v>9.6618333599999993</v>
      </c>
      <c r="K466" s="74">
        <f t="shared" si="25"/>
        <v>-0.49802525884176496</v>
      </c>
      <c r="L466" s="74">
        <f t="shared" si="24"/>
        <v>10.021487552768829</v>
      </c>
    </row>
    <row r="467" spans="1:12" x14ac:dyDescent="0.2">
      <c r="A467" s="116" t="s">
        <v>1880</v>
      </c>
      <c r="B467" s="59" t="s">
        <v>1881</v>
      </c>
      <c r="C467" s="59" t="s">
        <v>810</v>
      </c>
      <c r="D467" s="116" t="s">
        <v>761</v>
      </c>
      <c r="E467" s="116" t="s">
        <v>211</v>
      </c>
      <c r="F467" s="117">
        <v>6.6042615400000004</v>
      </c>
      <c r="G467" s="117">
        <v>2.6632804500000002</v>
      </c>
      <c r="H467" s="74">
        <f t="shared" si="26"/>
        <v>1.4797469376535242</v>
      </c>
      <c r="I467" s="117">
        <v>4.7965312899999999</v>
      </c>
      <c r="J467" s="117">
        <v>3.4734967400000003</v>
      </c>
      <c r="K467" s="74">
        <f t="shared" si="25"/>
        <v>0.38089413897074786</v>
      </c>
      <c r="L467" s="74">
        <f t="shared" si="24"/>
        <v>0.72627821611074472</v>
      </c>
    </row>
    <row r="468" spans="1:12" x14ac:dyDescent="0.2">
      <c r="A468" s="116" t="s">
        <v>2202</v>
      </c>
      <c r="B468" s="59" t="s">
        <v>753</v>
      </c>
      <c r="C468" s="59" t="s">
        <v>886</v>
      </c>
      <c r="D468" s="116" t="s">
        <v>209</v>
      </c>
      <c r="E468" s="116" t="s">
        <v>933</v>
      </c>
      <c r="F468" s="117">
        <v>0</v>
      </c>
      <c r="G468" s="117">
        <v>1.7821915351506502E-2</v>
      </c>
      <c r="H468" s="74">
        <f t="shared" si="26"/>
        <v>-1</v>
      </c>
      <c r="I468" s="117">
        <v>4.7268420899999999</v>
      </c>
      <c r="J468" s="117">
        <v>0</v>
      </c>
      <c r="K468" s="74" t="str">
        <f t="shared" si="25"/>
        <v/>
      </c>
      <c r="L468" s="74" t="str">
        <f t="shared" si="24"/>
        <v/>
      </c>
    </row>
    <row r="469" spans="1:12" x14ac:dyDescent="0.2">
      <c r="A469" s="116" t="s">
        <v>2410</v>
      </c>
      <c r="B469" s="59" t="s">
        <v>723</v>
      </c>
      <c r="C469" s="59" t="s">
        <v>811</v>
      </c>
      <c r="D469" s="116" t="s">
        <v>209</v>
      </c>
      <c r="E469" s="116" t="s">
        <v>933</v>
      </c>
      <c r="F469" s="117">
        <v>19.959146299</v>
      </c>
      <c r="G469" s="117">
        <v>6.6475379170000002</v>
      </c>
      <c r="H469" s="74">
        <f t="shared" si="26"/>
        <v>2.0024870182323773</v>
      </c>
      <c r="I469" s="117">
        <v>4.6890101199999998</v>
      </c>
      <c r="J469" s="117">
        <v>16.64424387</v>
      </c>
      <c r="K469" s="74">
        <f t="shared" si="25"/>
        <v>-0.71828037628963193</v>
      </c>
      <c r="L469" s="74">
        <f t="shared" si="24"/>
        <v>0.23493039480525929</v>
      </c>
    </row>
    <row r="470" spans="1:12" x14ac:dyDescent="0.2">
      <c r="A470" s="116" t="s">
        <v>2146</v>
      </c>
      <c r="B470" s="59" t="s">
        <v>106</v>
      </c>
      <c r="C470" s="59" t="s">
        <v>631</v>
      </c>
      <c r="D470" s="116" t="s">
        <v>209</v>
      </c>
      <c r="E470" s="116" t="s">
        <v>933</v>
      </c>
      <c r="F470" s="117">
        <v>6.38769864</v>
      </c>
      <c r="G470" s="117">
        <v>1.9050876649999999</v>
      </c>
      <c r="H470" s="74">
        <f t="shared" si="26"/>
        <v>2.3529683475222125</v>
      </c>
      <c r="I470" s="117">
        <v>4.6265689600000002</v>
      </c>
      <c r="J470" s="117">
        <v>2.1317325299999998</v>
      </c>
      <c r="K470" s="74">
        <f t="shared" si="25"/>
        <v>1.1703327668410637</v>
      </c>
      <c r="L470" s="74">
        <f t="shared" si="24"/>
        <v>0.72429355558952924</v>
      </c>
    </row>
    <row r="471" spans="1:12" x14ac:dyDescent="0.2">
      <c r="A471" s="116" t="s">
        <v>2642</v>
      </c>
      <c r="B471" s="59" t="s">
        <v>1524</v>
      </c>
      <c r="C471" s="59" t="s">
        <v>631</v>
      </c>
      <c r="D471" s="116" t="s">
        <v>209</v>
      </c>
      <c r="E471" s="116" t="s">
        <v>933</v>
      </c>
      <c r="F471" s="117">
        <v>5.94148517</v>
      </c>
      <c r="G471" s="117">
        <v>4.0206744900000002</v>
      </c>
      <c r="H471" s="74">
        <f t="shared" si="26"/>
        <v>0.47773344616116886</v>
      </c>
      <c r="I471" s="117">
        <v>4.6229354699999998</v>
      </c>
      <c r="J471" s="117">
        <v>6.83719184</v>
      </c>
      <c r="K471" s="74">
        <f t="shared" si="25"/>
        <v>-0.32385464995231139</v>
      </c>
      <c r="L471" s="74">
        <f t="shared" si="24"/>
        <v>0.77807742302249994</v>
      </c>
    </row>
    <row r="472" spans="1:12" x14ac:dyDescent="0.2">
      <c r="A472" s="116" t="s">
        <v>1979</v>
      </c>
      <c r="B472" s="59" t="s">
        <v>516</v>
      </c>
      <c r="C472" s="59" t="s">
        <v>806</v>
      </c>
      <c r="D472" s="116" t="s">
        <v>209</v>
      </c>
      <c r="E472" s="116" t="s">
        <v>933</v>
      </c>
      <c r="F472" s="117">
        <v>3.5597072280000002</v>
      </c>
      <c r="G472" s="117">
        <v>2.2917678009999998</v>
      </c>
      <c r="H472" s="74">
        <f t="shared" si="26"/>
        <v>0.55325824302389726</v>
      </c>
      <c r="I472" s="117">
        <v>4.60740894</v>
      </c>
      <c r="J472" s="117">
        <v>2.7932654332156899</v>
      </c>
      <c r="K472" s="74">
        <f t="shared" si="25"/>
        <v>0.64947050330831413</v>
      </c>
      <c r="L472" s="74">
        <f t="shared" si="24"/>
        <v>1.2943224385867949</v>
      </c>
    </row>
    <row r="473" spans="1:12" x14ac:dyDescent="0.2">
      <c r="A473" s="116" t="s">
        <v>1704</v>
      </c>
      <c r="B473" s="59" t="s">
        <v>178</v>
      </c>
      <c r="C473" s="59" t="s">
        <v>810</v>
      </c>
      <c r="D473" s="116" t="s">
        <v>210</v>
      </c>
      <c r="E473" s="116" t="s">
        <v>933</v>
      </c>
      <c r="F473" s="117">
        <v>12.774711849999999</v>
      </c>
      <c r="G473" s="117">
        <v>7.1421374499999999</v>
      </c>
      <c r="H473" s="74">
        <f t="shared" si="26"/>
        <v>0.78863987698808558</v>
      </c>
      <c r="I473" s="117">
        <v>4.5307871240553208</v>
      </c>
      <c r="J473" s="117">
        <v>18.74704770500135</v>
      </c>
      <c r="K473" s="74">
        <f t="shared" si="25"/>
        <v>-0.75831996614343744</v>
      </c>
      <c r="L473" s="74">
        <f t="shared" si="24"/>
        <v>0.35466844005998627</v>
      </c>
    </row>
    <row r="474" spans="1:12" x14ac:dyDescent="0.2">
      <c r="A474" s="116" t="s">
        <v>1522</v>
      </c>
      <c r="B474" s="59" t="s">
        <v>1523</v>
      </c>
      <c r="C474" s="59" t="s">
        <v>631</v>
      </c>
      <c r="D474" s="116" t="s">
        <v>209</v>
      </c>
      <c r="E474" s="116" t="s">
        <v>933</v>
      </c>
      <c r="F474" s="117">
        <v>0.14425067999999999</v>
      </c>
      <c r="G474" s="117">
        <v>0.15850223000000002</v>
      </c>
      <c r="H474" s="74">
        <f t="shared" si="26"/>
        <v>-8.9913876921479452E-2</v>
      </c>
      <c r="I474" s="117">
        <v>4.5157388200000002</v>
      </c>
      <c r="J474" s="117">
        <v>2.0251900000000001E-3</v>
      </c>
      <c r="K474" s="74" t="str">
        <f t="shared" si="25"/>
        <v/>
      </c>
      <c r="L474" s="74">
        <f t="shared" si="24"/>
        <v>31.304800920175907</v>
      </c>
    </row>
    <row r="475" spans="1:12" x14ac:dyDescent="0.2">
      <c r="A475" s="116" t="s">
        <v>2153</v>
      </c>
      <c r="B475" s="59" t="s">
        <v>109</v>
      </c>
      <c r="C475" s="59" t="s">
        <v>631</v>
      </c>
      <c r="D475" s="116" t="s">
        <v>209</v>
      </c>
      <c r="E475" s="116" t="s">
        <v>933</v>
      </c>
      <c r="F475" s="117">
        <v>3.220811662</v>
      </c>
      <c r="G475" s="117">
        <v>8.7769852899999989</v>
      </c>
      <c r="H475" s="74">
        <f t="shared" si="26"/>
        <v>-0.63303895864225601</v>
      </c>
      <c r="I475" s="117">
        <v>4.4917611399999995</v>
      </c>
      <c r="J475" s="117">
        <v>25.04216186</v>
      </c>
      <c r="K475" s="74">
        <f t="shared" si="25"/>
        <v>-0.82063205384936366</v>
      </c>
      <c r="L475" s="74">
        <f t="shared" si="24"/>
        <v>1.3946053390811397</v>
      </c>
    </row>
    <row r="476" spans="1:12" x14ac:dyDescent="0.2">
      <c r="A476" s="116" t="s">
        <v>2568</v>
      </c>
      <c r="B476" s="59" t="s">
        <v>2569</v>
      </c>
      <c r="C476" s="59" t="s">
        <v>886</v>
      </c>
      <c r="D476" s="116" t="s">
        <v>210</v>
      </c>
      <c r="E476" s="116" t="s">
        <v>211</v>
      </c>
      <c r="F476" s="117">
        <v>0.25282960999999998</v>
      </c>
      <c r="G476" s="117">
        <v>2.9099509999999999E-2</v>
      </c>
      <c r="H476" s="74">
        <f t="shared" si="26"/>
        <v>7.6884490494857136</v>
      </c>
      <c r="I476" s="117">
        <v>4.4818430695465894</v>
      </c>
      <c r="J476" s="117">
        <v>0</v>
      </c>
      <c r="K476" s="74" t="str">
        <f t="shared" si="25"/>
        <v/>
      </c>
      <c r="L476" s="74">
        <f t="shared" si="24"/>
        <v>17.726733310811934</v>
      </c>
    </row>
    <row r="477" spans="1:12" x14ac:dyDescent="0.2">
      <c r="A477" s="116" t="s">
        <v>2498</v>
      </c>
      <c r="B477" s="59" t="s">
        <v>547</v>
      </c>
      <c r="C477" s="59" t="s">
        <v>811</v>
      </c>
      <c r="D477" s="116" t="s">
        <v>209</v>
      </c>
      <c r="E477" s="116" t="s">
        <v>933</v>
      </c>
      <c r="F477" s="117">
        <v>0.72059069999999992</v>
      </c>
      <c r="G477" s="117">
        <v>6.0297129999999997E-2</v>
      </c>
      <c r="H477" s="74">
        <f t="shared" si="26"/>
        <v>10.950663323445079</v>
      </c>
      <c r="I477" s="117">
        <v>4.4426752499999997</v>
      </c>
      <c r="J477" s="117">
        <v>0</v>
      </c>
      <c r="K477" s="74" t="str">
        <f t="shared" si="25"/>
        <v/>
      </c>
      <c r="L477" s="74">
        <f t="shared" si="24"/>
        <v>6.1653241569728836</v>
      </c>
    </row>
    <row r="478" spans="1:12" x14ac:dyDescent="0.2">
      <c r="A478" s="116" t="s">
        <v>2249</v>
      </c>
      <c r="B478" s="59" t="s">
        <v>2250</v>
      </c>
      <c r="C478" s="59" t="s">
        <v>1788</v>
      </c>
      <c r="D478" s="116" t="s">
        <v>209</v>
      </c>
      <c r="E478" s="116" t="s">
        <v>933</v>
      </c>
      <c r="F478" s="117">
        <v>1.67570653</v>
      </c>
      <c r="G478" s="117">
        <v>0.89618707999999991</v>
      </c>
      <c r="H478" s="74">
        <f t="shared" si="26"/>
        <v>0.86981777286947737</v>
      </c>
      <c r="I478" s="117">
        <v>4.4051710100000001</v>
      </c>
      <c r="J478" s="117">
        <v>0.53761694999999998</v>
      </c>
      <c r="K478" s="74">
        <f t="shared" si="25"/>
        <v>7.193884158600282</v>
      </c>
      <c r="L478" s="74">
        <f t="shared" si="24"/>
        <v>2.6288439718618273</v>
      </c>
    </row>
    <row r="479" spans="1:12" x14ac:dyDescent="0.2">
      <c r="A479" s="116" t="s">
        <v>1576</v>
      </c>
      <c r="B479" s="59" t="s">
        <v>270</v>
      </c>
      <c r="C479" s="59" t="s">
        <v>631</v>
      </c>
      <c r="D479" s="116" t="s">
        <v>209</v>
      </c>
      <c r="E479" s="116" t="s">
        <v>933</v>
      </c>
      <c r="F479" s="117">
        <v>4.6294947799999999</v>
      </c>
      <c r="G479" s="117">
        <v>0.78462191000000003</v>
      </c>
      <c r="H479" s="74">
        <f t="shared" si="26"/>
        <v>4.9002874135900685</v>
      </c>
      <c r="I479" s="117">
        <v>4.3762659699999995</v>
      </c>
      <c r="J479" s="117">
        <v>0.41308664</v>
      </c>
      <c r="K479" s="74">
        <f t="shared" si="25"/>
        <v>9.594063197008742</v>
      </c>
      <c r="L479" s="74">
        <f t="shared" si="24"/>
        <v>0.9453009837933114</v>
      </c>
    </row>
    <row r="480" spans="1:12" x14ac:dyDescent="0.2">
      <c r="A480" s="116" t="s">
        <v>2452</v>
      </c>
      <c r="B480" s="59" t="s">
        <v>206</v>
      </c>
      <c r="C480" s="59" t="s">
        <v>811</v>
      </c>
      <c r="D480" s="116" t="s">
        <v>209</v>
      </c>
      <c r="E480" s="116" t="s">
        <v>933</v>
      </c>
      <c r="F480" s="117">
        <v>3.1486927659999999</v>
      </c>
      <c r="G480" s="117">
        <v>4.6172104970000003</v>
      </c>
      <c r="H480" s="74">
        <f t="shared" si="26"/>
        <v>-0.31805301749923665</v>
      </c>
      <c r="I480" s="117">
        <v>4.2749201399999999</v>
      </c>
      <c r="J480" s="117">
        <v>8.45925042</v>
      </c>
      <c r="K480" s="74">
        <f t="shared" si="25"/>
        <v>-0.49464551493913578</v>
      </c>
      <c r="L480" s="74">
        <f t="shared" si="24"/>
        <v>1.357680935453961</v>
      </c>
    </row>
    <row r="481" spans="1:12" x14ac:dyDescent="0.2">
      <c r="A481" s="116" t="s">
        <v>2373</v>
      </c>
      <c r="B481" s="59" t="s">
        <v>496</v>
      </c>
      <c r="C481" s="59" t="s">
        <v>810</v>
      </c>
      <c r="D481" s="116" t="s">
        <v>210</v>
      </c>
      <c r="E481" s="116" t="s">
        <v>211</v>
      </c>
      <c r="F481" s="117">
        <v>3.9630286469999998</v>
      </c>
      <c r="G481" s="117">
        <v>5.2273390930000003</v>
      </c>
      <c r="H481" s="74">
        <f t="shared" si="26"/>
        <v>-0.24186501459089493</v>
      </c>
      <c r="I481" s="117">
        <v>4.1961445499999996</v>
      </c>
      <c r="J481" s="117">
        <v>10.71312771320815</v>
      </c>
      <c r="K481" s="74">
        <f t="shared" si="25"/>
        <v>-0.60831750891697123</v>
      </c>
      <c r="L481" s="74">
        <f t="shared" si="24"/>
        <v>1.0588226641198941</v>
      </c>
    </row>
    <row r="482" spans="1:12" x14ac:dyDescent="0.2">
      <c r="A482" s="116" t="s">
        <v>2228</v>
      </c>
      <c r="B482" s="59" t="s">
        <v>756</v>
      </c>
      <c r="C482" s="59" t="s">
        <v>1752</v>
      </c>
      <c r="D482" s="116" t="s">
        <v>210</v>
      </c>
      <c r="E482" s="116" t="s">
        <v>211</v>
      </c>
      <c r="F482" s="117">
        <v>5.85059E-2</v>
      </c>
      <c r="G482" s="117">
        <v>0</v>
      </c>
      <c r="H482" s="74" t="str">
        <f t="shared" si="26"/>
        <v/>
      </c>
      <c r="I482" s="117">
        <v>4.1770750000000003</v>
      </c>
      <c r="J482" s="117">
        <v>0</v>
      </c>
      <c r="K482" s="74" t="str">
        <f t="shared" si="25"/>
        <v/>
      </c>
      <c r="L482" s="74">
        <f t="shared" si="24"/>
        <v>71.395790851862813</v>
      </c>
    </row>
    <row r="483" spans="1:12" x14ac:dyDescent="0.2">
      <c r="A483" s="116" t="s">
        <v>1739</v>
      </c>
      <c r="B483" s="59" t="s">
        <v>1458</v>
      </c>
      <c r="C483" s="59" t="s">
        <v>810</v>
      </c>
      <c r="D483" s="116" t="s">
        <v>761</v>
      </c>
      <c r="E483" s="116" t="s">
        <v>211</v>
      </c>
      <c r="F483" s="117">
        <v>1.6535836499999998</v>
      </c>
      <c r="G483" s="117">
        <v>1.6748205700000001</v>
      </c>
      <c r="H483" s="74">
        <f t="shared" si="26"/>
        <v>-1.2680116533319241E-2</v>
      </c>
      <c r="I483" s="117">
        <v>4.1018902400000004</v>
      </c>
      <c r="J483" s="117">
        <v>1.63892631</v>
      </c>
      <c r="K483" s="74">
        <f t="shared" si="25"/>
        <v>1.502791135252445</v>
      </c>
      <c r="L483" s="74">
        <f t="shared" si="24"/>
        <v>2.4806064331852826</v>
      </c>
    </row>
    <row r="484" spans="1:12" x14ac:dyDescent="0.2">
      <c r="A484" s="116" t="s">
        <v>2127</v>
      </c>
      <c r="B484" s="59" t="s">
        <v>451</v>
      </c>
      <c r="C484" s="59" t="s">
        <v>806</v>
      </c>
      <c r="D484" s="116" t="s">
        <v>209</v>
      </c>
      <c r="E484" s="116" t="s">
        <v>933</v>
      </c>
      <c r="F484" s="117">
        <v>4.6643643320000008</v>
      </c>
      <c r="G484" s="117">
        <v>15.291399557</v>
      </c>
      <c r="H484" s="74">
        <f t="shared" si="26"/>
        <v>-0.69496812148468268</v>
      </c>
      <c r="I484" s="117">
        <v>4.1014819899999999</v>
      </c>
      <c r="J484" s="117">
        <v>49.420828460000003</v>
      </c>
      <c r="K484" s="74">
        <f t="shared" si="25"/>
        <v>-0.91700904015966389</v>
      </c>
      <c r="L484" s="74">
        <f t="shared" si="24"/>
        <v>0.87932281830166414</v>
      </c>
    </row>
    <row r="485" spans="1:12" x14ac:dyDescent="0.2">
      <c r="A485" s="116" t="s">
        <v>2727</v>
      </c>
      <c r="B485" s="59" t="s">
        <v>73</v>
      </c>
      <c r="C485" s="59" t="s">
        <v>805</v>
      </c>
      <c r="D485" s="116" t="s">
        <v>209</v>
      </c>
      <c r="E485" s="116" t="s">
        <v>2801</v>
      </c>
      <c r="F485" s="117">
        <v>4.8910461200000004</v>
      </c>
      <c r="G485" s="117">
        <v>10.429984259999999</v>
      </c>
      <c r="H485" s="74">
        <f t="shared" si="26"/>
        <v>-0.53105910823301661</v>
      </c>
      <c r="I485" s="117">
        <v>4.0550894099999999</v>
      </c>
      <c r="J485" s="117">
        <v>33.135234089999997</v>
      </c>
      <c r="K485" s="74">
        <f t="shared" si="25"/>
        <v>-0.87762001623450736</v>
      </c>
      <c r="L485" s="74">
        <f t="shared" si="24"/>
        <v>0.82908427164861809</v>
      </c>
    </row>
    <row r="486" spans="1:12" x14ac:dyDescent="0.2">
      <c r="A486" s="116" t="s">
        <v>2720</v>
      </c>
      <c r="B486" s="59" t="s">
        <v>72</v>
      </c>
      <c r="C486" s="59" t="s">
        <v>805</v>
      </c>
      <c r="D486" s="116" t="s">
        <v>209</v>
      </c>
      <c r="E486" s="116" t="s">
        <v>2801</v>
      </c>
      <c r="F486" s="117">
        <v>3.2999952850000001</v>
      </c>
      <c r="G486" s="117">
        <v>10.20001225</v>
      </c>
      <c r="H486" s="74">
        <f t="shared" si="26"/>
        <v>-0.67647143904165408</v>
      </c>
      <c r="I486" s="117">
        <v>4.01428238</v>
      </c>
      <c r="J486" s="117">
        <v>32.171884543389503</v>
      </c>
      <c r="K486" s="74">
        <f t="shared" si="25"/>
        <v>-0.87522389698415004</v>
      </c>
      <c r="L486" s="74">
        <f t="shared" si="24"/>
        <v>1.2164509441109701</v>
      </c>
    </row>
    <row r="487" spans="1:12" x14ac:dyDescent="0.2">
      <c r="A487" s="116" t="s">
        <v>1560</v>
      </c>
      <c r="B487" s="59" t="s">
        <v>1789</v>
      </c>
      <c r="C487" s="59" t="s">
        <v>1788</v>
      </c>
      <c r="D487" s="116" t="s">
        <v>209</v>
      </c>
      <c r="E487" s="116" t="s">
        <v>933</v>
      </c>
      <c r="F487" s="117">
        <v>1.74034976</v>
      </c>
      <c r="G487" s="117">
        <v>1.5765657</v>
      </c>
      <c r="H487" s="74">
        <f t="shared" si="26"/>
        <v>0.10388660618456935</v>
      </c>
      <c r="I487" s="117">
        <v>3.9222504100000002</v>
      </c>
      <c r="J487" s="117">
        <v>1.4232639499999999</v>
      </c>
      <c r="K487" s="74">
        <f t="shared" si="25"/>
        <v>1.7558137828194131</v>
      </c>
      <c r="L487" s="74">
        <f t="shared" si="24"/>
        <v>2.2537138799042329</v>
      </c>
    </row>
    <row r="488" spans="1:12" x14ac:dyDescent="0.2">
      <c r="A488" s="116" t="s">
        <v>3135</v>
      </c>
      <c r="B488" s="59" t="s">
        <v>3136</v>
      </c>
      <c r="C488" s="59" t="s">
        <v>805</v>
      </c>
      <c r="D488" s="116" t="s">
        <v>209</v>
      </c>
      <c r="E488" s="116" t="s">
        <v>933</v>
      </c>
      <c r="F488" s="117">
        <v>0.84737928000000007</v>
      </c>
      <c r="G488" s="117">
        <v>0.18205654000000002</v>
      </c>
      <c r="H488" s="74">
        <f t="shared" si="26"/>
        <v>3.654484150912678</v>
      </c>
      <c r="I488" s="117">
        <v>3.8925074999999998</v>
      </c>
      <c r="J488" s="117">
        <v>4.0197000000000002E-3</v>
      </c>
      <c r="K488" s="74" t="str">
        <f t="shared" si="25"/>
        <v/>
      </c>
      <c r="L488" s="74">
        <f t="shared" si="24"/>
        <v>4.5935835249594481</v>
      </c>
    </row>
    <row r="489" spans="1:12" x14ac:dyDescent="0.2">
      <c r="A489" s="116" t="s">
        <v>2855</v>
      </c>
      <c r="B489" s="59" t="s">
        <v>2856</v>
      </c>
      <c r="C489" s="59" t="s">
        <v>806</v>
      </c>
      <c r="D489" s="116" t="s">
        <v>209</v>
      </c>
      <c r="E489" s="116" t="s">
        <v>933</v>
      </c>
      <c r="F489" s="117">
        <v>1.145067E-2</v>
      </c>
      <c r="G489" s="117">
        <v>0.22650065</v>
      </c>
      <c r="H489" s="74">
        <f t="shared" si="26"/>
        <v>-0.94944531064259641</v>
      </c>
      <c r="I489" s="117">
        <v>3.8603589999999999</v>
      </c>
      <c r="J489" s="117">
        <v>6.9845799999999998E-3</v>
      </c>
      <c r="K489" s="74" t="str">
        <f t="shared" si="25"/>
        <v/>
      </c>
      <c r="L489" s="74" t="str">
        <f t="shared" si="24"/>
        <v/>
      </c>
    </row>
    <row r="490" spans="1:12" x14ac:dyDescent="0.2">
      <c r="A490" s="116" t="s">
        <v>2122</v>
      </c>
      <c r="B490" s="59" t="s">
        <v>289</v>
      </c>
      <c r="C490" s="59" t="s">
        <v>807</v>
      </c>
      <c r="D490" s="116" t="s">
        <v>209</v>
      </c>
      <c r="E490" s="116" t="s">
        <v>933</v>
      </c>
      <c r="F490" s="117">
        <v>10.06347057</v>
      </c>
      <c r="G490" s="117">
        <v>4.5617886500000004</v>
      </c>
      <c r="H490" s="74">
        <f t="shared" si="26"/>
        <v>1.2060361279560814</v>
      </c>
      <c r="I490" s="117">
        <v>3.8520359100000001</v>
      </c>
      <c r="J490" s="117">
        <v>8.3012924000000012</v>
      </c>
      <c r="K490" s="74">
        <f t="shared" si="25"/>
        <v>-0.53597154221431842</v>
      </c>
      <c r="L490" s="74">
        <f t="shared" si="24"/>
        <v>0.38277410195675665</v>
      </c>
    </row>
    <row r="491" spans="1:12" x14ac:dyDescent="0.2">
      <c r="A491" s="116" t="s">
        <v>2715</v>
      </c>
      <c r="B491" s="59" t="s">
        <v>67</v>
      </c>
      <c r="C491" s="59" t="s">
        <v>805</v>
      </c>
      <c r="D491" s="116" t="s">
        <v>209</v>
      </c>
      <c r="E491" s="116" t="s">
        <v>2801</v>
      </c>
      <c r="F491" s="117">
        <v>8.8189084810000011</v>
      </c>
      <c r="G491" s="117">
        <v>6.8943125900000002</v>
      </c>
      <c r="H491" s="74">
        <f t="shared" si="26"/>
        <v>0.27915703935321567</v>
      </c>
      <c r="I491" s="117">
        <v>3.8285470299999997</v>
      </c>
      <c r="J491" s="117">
        <v>17.223676620000003</v>
      </c>
      <c r="K491" s="74">
        <f t="shared" si="25"/>
        <v>-0.77771604086236035</v>
      </c>
      <c r="L491" s="74">
        <f t="shared" si="24"/>
        <v>0.4341293526572429</v>
      </c>
    </row>
    <row r="492" spans="1:12" x14ac:dyDescent="0.2">
      <c r="A492" s="116" t="s">
        <v>1659</v>
      </c>
      <c r="B492" s="59" t="s">
        <v>1460</v>
      </c>
      <c r="C492" s="59" t="s">
        <v>810</v>
      </c>
      <c r="D492" s="116" t="s">
        <v>761</v>
      </c>
      <c r="E492" s="116" t="s">
        <v>211</v>
      </c>
      <c r="F492" s="117">
        <v>2.7665343300000003</v>
      </c>
      <c r="G492" s="117">
        <v>1.1975403100000002</v>
      </c>
      <c r="H492" s="74">
        <f t="shared" si="26"/>
        <v>1.3101805483274296</v>
      </c>
      <c r="I492" s="117">
        <v>3.6557706200000002</v>
      </c>
      <c r="J492" s="117">
        <v>0.85802661999999996</v>
      </c>
      <c r="K492" s="74">
        <f t="shared" si="25"/>
        <v>3.2606727283123229</v>
      </c>
      <c r="L492" s="74">
        <f t="shared" si="24"/>
        <v>1.3214260818516572</v>
      </c>
    </row>
    <row r="493" spans="1:12" x14ac:dyDescent="0.2">
      <c r="A493" s="116" t="s">
        <v>2276</v>
      </c>
      <c r="B493" s="59" t="s">
        <v>462</v>
      </c>
      <c r="C493" s="59" t="s">
        <v>805</v>
      </c>
      <c r="D493" s="116" t="s">
        <v>209</v>
      </c>
      <c r="E493" s="116" t="s">
        <v>2801</v>
      </c>
      <c r="F493" s="117">
        <v>2.93456275</v>
      </c>
      <c r="G493" s="117">
        <v>18.603716133999999</v>
      </c>
      <c r="H493" s="74">
        <f t="shared" si="26"/>
        <v>-0.84225932448857266</v>
      </c>
      <c r="I493" s="117">
        <v>3.6314259</v>
      </c>
      <c r="J493" s="117">
        <v>57.316858100000005</v>
      </c>
      <c r="K493" s="74">
        <f t="shared" si="25"/>
        <v>-0.93664296996767871</v>
      </c>
      <c r="L493" s="74">
        <f t="shared" si="24"/>
        <v>1.2374674557563985</v>
      </c>
    </row>
    <row r="494" spans="1:12" x14ac:dyDescent="0.2">
      <c r="A494" s="116" t="s">
        <v>1688</v>
      </c>
      <c r="B494" s="59" t="s">
        <v>2689</v>
      </c>
      <c r="C494" s="59" t="s">
        <v>810</v>
      </c>
      <c r="D494" s="116" t="s">
        <v>210</v>
      </c>
      <c r="E494" s="116" t="s">
        <v>933</v>
      </c>
      <c r="F494" s="117">
        <v>1.1521241799999999</v>
      </c>
      <c r="G494" s="117">
        <v>0.71491908999999998</v>
      </c>
      <c r="H494" s="74">
        <f t="shared" si="26"/>
        <v>0.61154485327843178</v>
      </c>
      <c r="I494" s="117">
        <v>3.6259260000000002</v>
      </c>
      <c r="J494" s="117">
        <v>0.33026615000000004</v>
      </c>
      <c r="K494" s="74">
        <f t="shared" si="25"/>
        <v>9.9787999769276983</v>
      </c>
      <c r="L494" s="74">
        <f t="shared" si="24"/>
        <v>3.1471659591416614</v>
      </c>
    </row>
    <row r="495" spans="1:12" x14ac:dyDescent="0.2">
      <c r="A495" s="116" t="s">
        <v>1556</v>
      </c>
      <c r="B495" s="116" t="s">
        <v>626</v>
      </c>
      <c r="C495" s="116" t="s">
        <v>631</v>
      </c>
      <c r="D495" s="116" t="s">
        <v>209</v>
      </c>
      <c r="E495" s="116" t="s">
        <v>211</v>
      </c>
      <c r="F495" s="117">
        <v>4.8076240590000001</v>
      </c>
      <c r="G495" s="117">
        <v>8.6508417420000008</v>
      </c>
      <c r="H495" s="74">
        <f t="shared" si="26"/>
        <v>-0.44425939089153665</v>
      </c>
      <c r="I495" s="117">
        <v>3.6246716299999999</v>
      </c>
      <c r="J495" s="117">
        <v>24.736388214621599</v>
      </c>
      <c r="K495" s="74">
        <f t="shared" si="25"/>
        <v>-0.85346803265896887</v>
      </c>
      <c r="L495" s="74">
        <f t="shared" si="24"/>
        <v>0.7539424018012636</v>
      </c>
    </row>
    <row r="496" spans="1:12" x14ac:dyDescent="0.2">
      <c r="A496" s="116" t="s">
        <v>1612</v>
      </c>
      <c r="B496" s="59" t="s">
        <v>1613</v>
      </c>
      <c r="C496" s="59" t="s">
        <v>147</v>
      </c>
      <c r="D496" s="116" t="s">
        <v>761</v>
      </c>
      <c r="E496" s="116" t="s">
        <v>211</v>
      </c>
      <c r="F496" s="117">
        <v>0.69340784999999994</v>
      </c>
      <c r="G496" s="117">
        <v>1.2015757499999999</v>
      </c>
      <c r="H496" s="74">
        <f t="shared" si="26"/>
        <v>-0.42291790592478251</v>
      </c>
      <c r="I496" s="117">
        <v>3.5586315999857603</v>
      </c>
      <c r="J496" s="117">
        <v>0.87087454000000009</v>
      </c>
      <c r="K496" s="74">
        <f t="shared" si="25"/>
        <v>3.0862735520845055</v>
      </c>
      <c r="L496" s="74">
        <f t="shared" si="24"/>
        <v>5.1320901544246444</v>
      </c>
    </row>
    <row r="497" spans="1:12" x14ac:dyDescent="0.2">
      <c r="A497" s="116" t="s">
        <v>2208</v>
      </c>
      <c r="B497" s="59" t="s">
        <v>911</v>
      </c>
      <c r="C497" s="59" t="s">
        <v>886</v>
      </c>
      <c r="D497" s="116" t="s">
        <v>209</v>
      </c>
      <c r="E497" s="116" t="s">
        <v>933</v>
      </c>
      <c r="F497" s="117">
        <v>1.6251912099999999</v>
      </c>
      <c r="G497" s="117">
        <v>4.8307299999999992E-3</v>
      </c>
      <c r="H497" s="74" t="str">
        <f t="shared" si="26"/>
        <v/>
      </c>
      <c r="I497" s="117">
        <v>3.4921452899999998</v>
      </c>
      <c r="J497" s="117">
        <v>0</v>
      </c>
      <c r="K497" s="74" t="str">
        <f t="shared" si="25"/>
        <v/>
      </c>
      <c r="L497" s="74">
        <f t="shared" si="24"/>
        <v>2.148759646564911</v>
      </c>
    </row>
    <row r="498" spans="1:12" x14ac:dyDescent="0.2">
      <c r="A498" s="116" t="s">
        <v>2599</v>
      </c>
      <c r="B498" s="59" t="s">
        <v>923</v>
      </c>
      <c r="C498" s="59" t="s">
        <v>631</v>
      </c>
      <c r="D498" s="116" t="s">
        <v>209</v>
      </c>
      <c r="E498" s="116" t="s">
        <v>933</v>
      </c>
      <c r="F498" s="117">
        <v>1.357600637</v>
      </c>
      <c r="G498" s="117">
        <v>1.722356862</v>
      </c>
      <c r="H498" s="74">
        <f t="shared" si="26"/>
        <v>-0.21177738077836283</v>
      </c>
      <c r="I498" s="117">
        <v>3.4782975299999999</v>
      </c>
      <c r="J498" s="117">
        <v>1.81599256</v>
      </c>
      <c r="K498" s="74">
        <f t="shared" si="25"/>
        <v>0.91536992310144694</v>
      </c>
      <c r="L498" s="74">
        <f t="shared" si="24"/>
        <v>2.5620918517586109</v>
      </c>
    </row>
    <row r="499" spans="1:12" x14ac:dyDescent="0.2">
      <c r="A499" s="116" t="s">
        <v>2022</v>
      </c>
      <c r="B499" s="59" t="s">
        <v>118</v>
      </c>
      <c r="C499" s="59" t="s">
        <v>631</v>
      </c>
      <c r="D499" s="116" t="s">
        <v>210</v>
      </c>
      <c r="E499" s="116" t="s">
        <v>211</v>
      </c>
      <c r="F499" s="117">
        <v>9.535901581000001</v>
      </c>
      <c r="G499" s="117">
        <v>14.678092177</v>
      </c>
      <c r="H499" s="74">
        <f t="shared" si="26"/>
        <v>-0.35033099220194375</v>
      </c>
      <c r="I499" s="117">
        <v>3.38629114</v>
      </c>
      <c r="J499" s="117">
        <v>47.044853796293495</v>
      </c>
      <c r="K499" s="74">
        <f t="shared" si="25"/>
        <v>-0.92801994550428824</v>
      </c>
      <c r="L499" s="74">
        <f t="shared" si="24"/>
        <v>0.35510969898715017</v>
      </c>
    </row>
    <row r="500" spans="1:12" x14ac:dyDescent="0.2">
      <c r="A500" s="116" t="s">
        <v>2262</v>
      </c>
      <c r="B500" s="59" t="s">
        <v>884</v>
      </c>
      <c r="C500" s="59" t="s">
        <v>805</v>
      </c>
      <c r="D500" s="116" t="s">
        <v>209</v>
      </c>
      <c r="E500" s="116" t="s">
        <v>2801</v>
      </c>
      <c r="F500" s="117">
        <v>8.2992000000000014E-3</v>
      </c>
      <c r="G500" s="117">
        <v>1.87916164</v>
      </c>
      <c r="H500" s="74">
        <f t="shared" si="26"/>
        <v>-0.9955835624656536</v>
      </c>
      <c r="I500" s="117">
        <v>3.3815140000000001</v>
      </c>
      <c r="J500" s="117">
        <v>2.1215502000000002</v>
      </c>
      <c r="K500" s="74">
        <f t="shared" si="25"/>
        <v>0.59388828037158858</v>
      </c>
      <c r="L500" s="74" t="str">
        <f t="shared" ref="L500:L563" si="27">IF(ISERROR(I500/F500),"",IF(I500/F500&gt;10000%,"",I500/F500))</f>
        <v/>
      </c>
    </row>
    <row r="501" spans="1:12" x14ac:dyDescent="0.2">
      <c r="A501" s="116" t="s">
        <v>1848</v>
      </c>
      <c r="B501" s="116" t="s">
        <v>1271</v>
      </c>
      <c r="C501" s="116" t="s">
        <v>886</v>
      </c>
      <c r="D501" s="116" t="s">
        <v>210</v>
      </c>
      <c r="E501" s="116" t="s">
        <v>211</v>
      </c>
      <c r="F501" s="117">
        <v>1.1350480700000001</v>
      </c>
      <c r="G501" s="117">
        <v>99.220757030000001</v>
      </c>
      <c r="H501" s="74">
        <f t="shared" si="26"/>
        <v>-0.98856037684073694</v>
      </c>
      <c r="I501" s="117">
        <v>3.3360818558043199</v>
      </c>
      <c r="J501" s="117">
        <v>347.27180349000002</v>
      </c>
      <c r="K501" s="74">
        <f t="shared" si="25"/>
        <v>-0.99039345601261752</v>
      </c>
      <c r="L501" s="74">
        <f t="shared" si="27"/>
        <v>2.9391546877872052</v>
      </c>
    </row>
    <row r="502" spans="1:12" x14ac:dyDescent="0.2">
      <c r="A502" s="116" t="s">
        <v>2722</v>
      </c>
      <c r="B502" s="59" t="s">
        <v>1105</v>
      </c>
      <c r="C502" s="59" t="s">
        <v>805</v>
      </c>
      <c r="D502" s="116" t="s">
        <v>209</v>
      </c>
      <c r="E502" s="116" t="s">
        <v>2801</v>
      </c>
      <c r="F502" s="117">
        <v>3.0994544999999998</v>
      </c>
      <c r="G502" s="117">
        <v>1.6934519099999998</v>
      </c>
      <c r="H502" s="74">
        <f t="shared" si="26"/>
        <v>0.83025835082615362</v>
      </c>
      <c r="I502" s="117">
        <v>3.33486612</v>
      </c>
      <c r="J502" s="117">
        <v>1.7388417343395899</v>
      </c>
      <c r="K502" s="74">
        <f t="shared" si="25"/>
        <v>0.91786639010397253</v>
      </c>
      <c r="L502" s="74">
        <f t="shared" si="27"/>
        <v>1.0759525974651347</v>
      </c>
    </row>
    <row r="503" spans="1:12" x14ac:dyDescent="0.2">
      <c r="A503" s="116" t="s">
        <v>2470</v>
      </c>
      <c r="B503" s="59" t="s">
        <v>205</v>
      </c>
      <c r="C503" s="59" t="s">
        <v>811</v>
      </c>
      <c r="D503" s="116" t="s">
        <v>209</v>
      </c>
      <c r="E503" s="116" t="s">
        <v>211</v>
      </c>
      <c r="F503" s="117">
        <v>1.3109612800000001</v>
      </c>
      <c r="G503" s="117">
        <v>1.148911571</v>
      </c>
      <c r="H503" s="74">
        <f t="shared" si="26"/>
        <v>0.14104628510178019</v>
      </c>
      <c r="I503" s="117">
        <v>3.3041377999999999</v>
      </c>
      <c r="J503" s="117">
        <v>0.83618587</v>
      </c>
      <c r="K503" s="74">
        <f t="shared" si="25"/>
        <v>2.9514394090395237</v>
      </c>
      <c r="L503" s="74">
        <f t="shared" si="27"/>
        <v>2.520393127095256</v>
      </c>
    </row>
    <row r="504" spans="1:12" x14ac:dyDescent="0.2">
      <c r="A504" s="116" t="s">
        <v>1866</v>
      </c>
      <c r="B504" s="59" t="s">
        <v>943</v>
      </c>
      <c r="C504" s="59" t="s">
        <v>886</v>
      </c>
      <c r="D504" s="116" t="s">
        <v>210</v>
      </c>
      <c r="E504" s="116" t="s">
        <v>211</v>
      </c>
      <c r="F504" s="117">
        <v>6.73056E-3</v>
      </c>
      <c r="G504" s="117">
        <v>0.49775301</v>
      </c>
      <c r="H504" s="74">
        <f t="shared" si="26"/>
        <v>-0.98647811290985465</v>
      </c>
      <c r="I504" s="117">
        <v>3.2993549837814498</v>
      </c>
      <c r="J504" s="117">
        <v>0.15667745999999999</v>
      </c>
      <c r="K504" s="74">
        <f t="shared" si="25"/>
        <v>20.058261882605514</v>
      </c>
      <c r="L504" s="74" t="str">
        <f t="shared" si="27"/>
        <v/>
      </c>
    </row>
    <row r="505" spans="1:12" x14ac:dyDescent="0.2">
      <c r="A505" s="116" t="s">
        <v>2811</v>
      </c>
      <c r="B505" s="59" t="s">
        <v>2812</v>
      </c>
      <c r="C505" s="59" t="s">
        <v>810</v>
      </c>
      <c r="D505" s="116" t="s">
        <v>210</v>
      </c>
      <c r="E505" s="116" t="s">
        <v>211</v>
      </c>
      <c r="F505" s="117">
        <v>0.92382465000000002</v>
      </c>
      <c r="G505" s="117">
        <v>0.21433250000000001</v>
      </c>
      <c r="H505" s="74">
        <f t="shared" si="26"/>
        <v>3.3102406307956098</v>
      </c>
      <c r="I505" s="117">
        <v>3.29761996</v>
      </c>
      <c r="J505" s="117">
        <v>5.9690300000000002E-3</v>
      </c>
      <c r="K505" s="74" t="str">
        <f t="shared" si="25"/>
        <v/>
      </c>
      <c r="L505" s="74">
        <f t="shared" si="27"/>
        <v>3.5695301700382207</v>
      </c>
    </row>
    <row r="506" spans="1:12" x14ac:dyDescent="0.2">
      <c r="A506" s="116" t="s">
        <v>2536</v>
      </c>
      <c r="B506" s="59" t="s">
        <v>341</v>
      </c>
      <c r="C506" s="59" t="s">
        <v>808</v>
      </c>
      <c r="D506" s="116" t="s">
        <v>209</v>
      </c>
      <c r="E506" s="116" t="s">
        <v>211</v>
      </c>
      <c r="F506" s="117">
        <v>3.9634750400000001</v>
      </c>
      <c r="G506" s="117">
        <v>1.3603508799999999</v>
      </c>
      <c r="H506" s="74">
        <f t="shared" si="26"/>
        <v>1.9135681817620469</v>
      </c>
      <c r="I506" s="117">
        <v>3.2652858300000003</v>
      </c>
      <c r="J506" s="117">
        <v>1.12594375</v>
      </c>
      <c r="K506" s="74">
        <f t="shared" si="25"/>
        <v>1.9000434790814373</v>
      </c>
      <c r="L506" s="74">
        <f t="shared" si="27"/>
        <v>0.82384417639728602</v>
      </c>
    </row>
    <row r="507" spans="1:12" x14ac:dyDescent="0.2">
      <c r="A507" s="116" t="s">
        <v>2107</v>
      </c>
      <c r="B507" s="116" t="s">
        <v>105</v>
      </c>
      <c r="C507" s="116" t="s">
        <v>631</v>
      </c>
      <c r="D507" s="116" t="s">
        <v>209</v>
      </c>
      <c r="E507" s="116" t="s">
        <v>933</v>
      </c>
      <c r="F507" s="117">
        <v>2.0453854699999998</v>
      </c>
      <c r="G507" s="117">
        <v>3.4164781899999999</v>
      </c>
      <c r="H507" s="74">
        <f t="shared" si="26"/>
        <v>-0.40131756848709754</v>
      </c>
      <c r="I507" s="117">
        <v>3.1780978700000002</v>
      </c>
      <c r="J507" s="117">
        <v>5.3477598499999992</v>
      </c>
      <c r="K507" s="74">
        <f t="shared" si="25"/>
        <v>-0.40571417581513114</v>
      </c>
      <c r="L507" s="74">
        <f t="shared" si="27"/>
        <v>1.5537892082512939</v>
      </c>
    </row>
    <row r="508" spans="1:12" x14ac:dyDescent="0.2">
      <c r="A508" s="116" t="s">
        <v>1792</v>
      </c>
      <c r="B508" s="59" t="s">
        <v>1793</v>
      </c>
      <c r="C508" s="59" t="s">
        <v>1788</v>
      </c>
      <c r="D508" s="116" t="s">
        <v>209</v>
      </c>
      <c r="E508" s="116" t="s">
        <v>933</v>
      </c>
      <c r="F508" s="117">
        <v>1.8245481100000001</v>
      </c>
      <c r="G508" s="117">
        <v>1.6503528700000001</v>
      </c>
      <c r="H508" s="74">
        <f t="shared" si="26"/>
        <v>0.1055502996762141</v>
      </c>
      <c r="I508" s="117">
        <v>3.1674234500000003</v>
      </c>
      <c r="J508" s="117">
        <v>1.4982022699999999</v>
      </c>
      <c r="K508" s="74">
        <f t="shared" si="25"/>
        <v>1.1141494132164147</v>
      </c>
      <c r="L508" s="74">
        <f t="shared" si="27"/>
        <v>1.7360043468516706</v>
      </c>
    </row>
    <row r="509" spans="1:12" x14ac:dyDescent="0.2">
      <c r="A509" s="116" t="s">
        <v>1478</v>
      </c>
      <c r="B509" s="59" t="s">
        <v>1479</v>
      </c>
      <c r="C509" s="59" t="s">
        <v>147</v>
      </c>
      <c r="D509" s="116" t="s">
        <v>761</v>
      </c>
      <c r="E509" s="116" t="s">
        <v>211</v>
      </c>
      <c r="F509" s="117">
        <v>0.61915474000000004</v>
      </c>
      <c r="G509" s="117">
        <v>0.62093244999999997</v>
      </c>
      <c r="H509" s="74">
        <f t="shared" si="26"/>
        <v>-2.86296842756395E-3</v>
      </c>
      <c r="I509" s="117">
        <v>3.1632544291329001</v>
      </c>
      <c r="J509" s="117">
        <v>0.22081054</v>
      </c>
      <c r="K509" s="74">
        <f t="shared" ref="K509:K572" si="28">IF(ISERROR(I509/J509-1),"",IF((I509/J509-1)&gt;10000%,"",I509/J509-1))</f>
        <v>13.325649623124422</v>
      </c>
      <c r="L509" s="74">
        <f t="shared" si="27"/>
        <v>5.108988472143329</v>
      </c>
    </row>
    <row r="510" spans="1:12" x14ac:dyDescent="0.2">
      <c r="A510" s="116" t="s">
        <v>1907</v>
      </c>
      <c r="B510" s="59" t="s">
        <v>1530</v>
      </c>
      <c r="C510" s="59" t="s">
        <v>886</v>
      </c>
      <c r="D510" s="116" t="s">
        <v>210</v>
      </c>
      <c r="E510" s="116" t="s">
        <v>211</v>
      </c>
      <c r="F510" s="117">
        <v>0.24146075</v>
      </c>
      <c r="G510" s="117">
        <v>3.457292E-2</v>
      </c>
      <c r="H510" s="74">
        <f t="shared" si="26"/>
        <v>5.9841005619427001</v>
      </c>
      <c r="I510" s="117">
        <v>3.1028310000000001</v>
      </c>
      <c r="J510" s="117">
        <v>0</v>
      </c>
      <c r="K510" s="74" t="str">
        <f t="shared" si="28"/>
        <v/>
      </c>
      <c r="L510" s="74">
        <f t="shared" si="27"/>
        <v>12.850249988869827</v>
      </c>
    </row>
    <row r="511" spans="1:12" x14ac:dyDescent="0.2">
      <c r="A511" s="116" t="s">
        <v>2526</v>
      </c>
      <c r="B511" s="59" t="s">
        <v>175</v>
      </c>
      <c r="C511" s="59" t="s">
        <v>810</v>
      </c>
      <c r="D511" s="116" t="s">
        <v>210</v>
      </c>
      <c r="E511" s="116" t="s">
        <v>933</v>
      </c>
      <c r="F511" s="117">
        <v>2.6212590389999999</v>
      </c>
      <c r="G511" s="117">
        <v>0.986310978</v>
      </c>
      <c r="H511" s="74">
        <f t="shared" si="26"/>
        <v>1.6576395249247646</v>
      </c>
      <c r="I511" s="117">
        <v>3.0762682999999997</v>
      </c>
      <c r="J511" s="117">
        <v>0.67987788000000005</v>
      </c>
      <c r="K511" s="74">
        <f t="shared" si="28"/>
        <v>3.5247365600422231</v>
      </c>
      <c r="L511" s="74">
        <f t="shared" si="27"/>
        <v>1.1735842410956774</v>
      </c>
    </row>
    <row r="512" spans="1:12" x14ac:dyDescent="0.2">
      <c r="A512" s="116" t="s">
        <v>2017</v>
      </c>
      <c r="B512" s="59" t="s">
        <v>2018</v>
      </c>
      <c r="C512" s="59" t="s">
        <v>1788</v>
      </c>
      <c r="D512" s="116" t="s">
        <v>210</v>
      </c>
      <c r="E512" s="116" t="s">
        <v>211</v>
      </c>
      <c r="F512" s="117">
        <v>7.3185219299999993</v>
      </c>
      <c r="G512" s="117">
        <v>5.8467676800000001</v>
      </c>
      <c r="H512" s="74">
        <f t="shared" si="26"/>
        <v>0.2517210073241698</v>
      </c>
      <c r="I512" s="117">
        <v>3.04299528</v>
      </c>
      <c r="J512" s="117">
        <v>13.31516385385545</v>
      </c>
      <c r="K512" s="74">
        <f t="shared" si="28"/>
        <v>-0.77146392538617614</v>
      </c>
      <c r="L512" s="74">
        <f t="shared" si="27"/>
        <v>0.41579369565406227</v>
      </c>
    </row>
    <row r="513" spans="1:12" x14ac:dyDescent="0.2">
      <c r="A513" s="116" t="s">
        <v>2247</v>
      </c>
      <c r="B513" s="59" t="s">
        <v>2248</v>
      </c>
      <c r="C513" s="59" t="s">
        <v>806</v>
      </c>
      <c r="D513" s="116" t="s">
        <v>209</v>
      </c>
      <c r="E513" s="116" t="s">
        <v>933</v>
      </c>
      <c r="F513" s="117">
        <v>39.106079960000002</v>
      </c>
      <c r="G513" s="117">
        <v>5.35613224</v>
      </c>
      <c r="H513" s="74">
        <f t="shared" si="26"/>
        <v>6.3011789492337114</v>
      </c>
      <c r="I513" s="117">
        <v>3.0211112099999999</v>
      </c>
      <c r="J513" s="117">
        <v>11.1039233</v>
      </c>
      <c r="K513" s="74">
        <f t="shared" si="28"/>
        <v>-0.72792398430922156</v>
      </c>
      <c r="L513" s="74">
        <f t="shared" si="27"/>
        <v>7.7254258496125675E-2</v>
      </c>
    </row>
    <row r="514" spans="1:12" x14ac:dyDescent="0.2">
      <c r="A514" s="116" t="s">
        <v>2400</v>
      </c>
      <c r="B514" s="59" t="s">
        <v>220</v>
      </c>
      <c r="C514" s="59" t="s">
        <v>811</v>
      </c>
      <c r="D514" s="116" t="s">
        <v>209</v>
      </c>
      <c r="E514" s="116" t="s">
        <v>211</v>
      </c>
      <c r="F514" s="117">
        <v>15.553294653</v>
      </c>
      <c r="G514" s="117">
        <v>28.004360723000001</v>
      </c>
      <c r="H514" s="74">
        <f t="shared" si="26"/>
        <v>-0.44461168719962718</v>
      </c>
      <c r="I514" s="117">
        <v>3.0018204399999999</v>
      </c>
      <c r="J514" s="117">
        <v>112.3637026</v>
      </c>
      <c r="K514" s="74">
        <f t="shared" si="28"/>
        <v>-0.97328478529506912</v>
      </c>
      <c r="L514" s="74">
        <f t="shared" si="27"/>
        <v>0.19300222280692106</v>
      </c>
    </row>
    <row r="515" spans="1:12" x14ac:dyDescent="0.2">
      <c r="A515" s="116" t="s">
        <v>1504</v>
      </c>
      <c r="B515" s="59" t="s">
        <v>893</v>
      </c>
      <c r="C515" s="59" t="s">
        <v>147</v>
      </c>
      <c r="D515" s="116" t="s">
        <v>761</v>
      </c>
      <c r="E515" s="116" t="s">
        <v>211</v>
      </c>
      <c r="F515" s="117">
        <v>0.39075273799999999</v>
      </c>
      <c r="G515" s="117">
        <v>1.266739372</v>
      </c>
      <c r="H515" s="74">
        <f t="shared" si="26"/>
        <v>-0.6915287022435741</v>
      </c>
      <c r="I515" s="117">
        <v>2.9929372576371902</v>
      </c>
      <c r="J515" s="117">
        <v>0.9990476800000001</v>
      </c>
      <c r="K515" s="74">
        <f t="shared" si="28"/>
        <v>1.9957902085686139</v>
      </c>
      <c r="L515" s="74">
        <f t="shared" si="27"/>
        <v>7.6594146798715208</v>
      </c>
    </row>
    <row r="516" spans="1:12" x14ac:dyDescent="0.2">
      <c r="A516" s="59" t="s">
        <v>2131</v>
      </c>
      <c r="B516" s="59" t="s">
        <v>110</v>
      </c>
      <c r="C516" s="59" t="s">
        <v>631</v>
      </c>
      <c r="D516" s="116" t="s">
        <v>209</v>
      </c>
      <c r="E516" s="116" t="s">
        <v>933</v>
      </c>
      <c r="F516" s="117">
        <v>0.36651098300000001</v>
      </c>
      <c r="G516" s="117">
        <v>1.2858419800000001</v>
      </c>
      <c r="H516" s="74">
        <f t="shared" si="26"/>
        <v>-0.71496421123223874</v>
      </c>
      <c r="I516" s="117">
        <v>2.9909468399999999</v>
      </c>
      <c r="J516" s="117">
        <v>1.0378332400000001</v>
      </c>
      <c r="K516" s="74">
        <f t="shared" si="28"/>
        <v>1.8819146706073893</v>
      </c>
      <c r="L516" s="74">
        <f t="shared" si="27"/>
        <v>8.1605926663321835</v>
      </c>
    </row>
    <row r="517" spans="1:12" x14ac:dyDescent="0.2">
      <c r="A517" s="116" t="s">
        <v>1729</v>
      </c>
      <c r="B517" s="59" t="s">
        <v>12</v>
      </c>
      <c r="C517" s="59" t="s">
        <v>810</v>
      </c>
      <c r="D517" s="116" t="s">
        <v>761</v>
      </c>
      <c r="E517" s="116" t="s">
        <v>933</v>
      </c>
      <c r="F517" s="117">
        <v>3.3366440699999997</v>
      </c>
      <c r="G517" s="117">
        <v>4.4626037500000004</v>
      </c>
      <c r="H517" s="74">
        <f t="shared" si="26"/>
        <v>-0.25231002864639296</v>
      </c>
      <c r="I517" s="117">
        <v>2.9016410699999997</v>
      </c>
      <c r="J517" s="117">
        <v>7.9378256699999996</v>
      </c>
      <c r="K517" s="74">
        <f t="shared" si="28"/>
        <v>-0.63445391841163978</v>
      </c>
      <c r="L517" s="74">
        <f t="shared" si="27"/>
        <v>0.86962858762457096</v>
      </c>
    </row>
    <row r="518" spans="1:12" x14ac:dyDescent="0.2">
      <c r="A518" s="116" t="s">
        <v>1651</v>
      </c>
      <c r="B518" s="59" t="s">
        <v>845</v>
      </c>
      <c r="C518" s="59" t="s">
        <v>810</v>
      </c>
      <c r="D518" s="116" t="s">
        <v>210</v>
      </c>
      <c r="E518" s="116" t="s">
        <v>211</v>
      </c>
      <c r="F518" s="117">
        <v>3.7273976719999999</v>
      </c>
      <c r="G518" s="117">
        <v>4.0705668719999997</v>
      </c>
      <c r="H518" s="74">
        <f t="shared" si="26"/>
        <v>-8.4305014704595616E-2</v>
      </c>
      <c r="I518" s="117">
        <v>2.81414243</v>
      </c>
      <c r="J518" s="117">
        <v>7.0099170800000001</v>
      </c>
      <c r="K518" s="74">
        <f t="shared" si="28"/>
        <v>-0.59854839966238238</v>
      </c>
      <c r="L518" s="74">
        <f t="shared" si="27"/>
        <v>0.75498851414209933</v>
      </c>
    </row>
    <row r="519" spans="1:12" x14ac:dyDescent="0.2">
      <c r="A519" s="116" t="s">
        <v>2359</v>
      </c>
      <c r="B519" s="59" t="s">
        <v>2360</v>
      </c>
      <c r="C519" s="59" t="s">
        <v>886</v>
      </c>
      <c r="D519" s="116" t="s">
        <v>210</v>
      </c>
      <c r="E519" s="116" t="s">
        <v>211</v>
      </c>
      <c r="F519" s="117">
        <v>2.5026534100000002</v>
      </c>
      <c r="G519" s="117">
        <v>0.79385784999999998</v>
      </c>
      <c r="H519" s="74">
        <f t="shared" ref="H519:H582" si="29">IF(ISERROR(F519/G519-1),"",IF((F519/G519-1)&gt;10000%,"",F519/G519-1))</f>
        <v>2.1525208322875442</v>
      </c>
      <c r="I519" s="117">
        <v>2.8009644100000002</v>
      </c>
      <c r="J519" s="117">
        <v>0.42065595</v>
      </c>
      <c r="K519" s="74">
        <f t="shared" si="28"/>
        <v>5.6585636313952064</v>
      </c>
      <c r="L519" s="74">
        <f t="shared" si="27"/>
        <v>1.119197887653169</v>
      </c>
    </row>
    <row r="520" spans="1:12" x14ac:dyDescent="0.2">
      <c r="A520" s="116" t="s">
        <v>2835</v>
      </c>
      <c r="B520" s="59" t="s">
        <v>2836</v>
      </c>
      <c r="C520" s="59" t="s">
        <v>810</v>
      </c>
      <c r="D520" s="116" t="s">
        <v>761</v>
      </c>
      <c r="E520" s="116" t="s">
        <v>211</v>
      </c>
      <c r="F520" s="117">
        <v>14.582492267999999</v>
      </c>
      <c r="G520" s="117">
        <v>10.786091304999999</v>
      </c>
      <c r="H520" s="74">
        <f t="shared" si="29"/>
        <v>0.35197189191604017</v>
      </c>
      <c r="I520" s="117">
        <v>2.7888096899999999</v>
      </c>
      <c r="J520" s="117">
        <v>34.706840540000002</v>
      </c>
      <c r="K520" s="74">
        <f t="shared" si="28"/>
        <v>-0.91964668501629043</v>
      </c>
      <c r="L520" s="74">
        <f t="shared" si="27"/>
        <v>0.19124369406454603</v>
      </c>
    </row>
    <row r="521" spans="1:12" x14ac:dyDescent="0.2">
      <c r="A521" s="116" t="s">
        <v>1706</v>
      </c>
      <c r="B521" s="59" t="s">
        <v>307</v>
      </c>
      <c r="C521" s="59" t="s">
        <v>810</v>
      </c>
      <c r="D521" s="116" t="s">
        <v>210</v>
      </c>
      <c r="E521" s="116" t="s">
        <v>933</v>
      </c>
      <c r="F521" s="117">
        <v>2.5568050099999997</v>
      </c>
      <c r="G521" s="117">
        <v>1.75808198</v>
      </c>
      <c r="H521" s="74">
        <f t="shared" si="29"/>
        <v>0.45431500867780894</v>
      </c>
      <c r="I521" s="117">
        <v>2.7735184228965353</v>
      </c>
      <c r="J521" s="117">
        <v>1.88737244</v>
      </c>
      <c r="K521" s="74">
        <f t="shared" si="28"/>
        <v>0.46951304581756803</v>
      </c>
      <c r="L521" s="74">
        <f t="shared" si="27"/>
        <v>1.084759460361248</v>
      </c>
    </row>
    <row r="522" spans="1:12" x14ac:dyDescent="0.2">
      <c r="A522" s="116" t="s">
        <v>2411</v>
      </c>
      <c r="B522" s="59" t="s">
        <v>535</v>
      </c>
      <c r="C522" s="59" t="s">
        <v>811</v>
      </c>
      <c r="D522" s="116" t="s">
        <v>209</v>
      </c>
      <c r="E522" s="116" t="s">
        <v>933</v>
      </c>
      <c r="F522" s="117">
        <v>16.535932470000002</v>
      </c>
      <c r="G522" s="117">
        <v>13.03617637</v>
      </c>
      <c r="H522" s="74">
        <f t="shared" si="29"/>
        <v>0.26846492412099843</v>
      </c>
      <c r="I522" s="117">
        <v>2.7534150199999998</v>
      </c>
      <c r="J522" s="117">
        <v>41.393666524604448</v>
      </c>
      <c r="K522" s="74">
        <f t="shared" si="28"/>
        <v>-0.93348221476434401</v>
      </c>
      <c r="L522" s="74">
        <f t="shared" si="27"/>
        <v>0.16651102228406714</v>
      </c>
    </row>
    <row r="523" spans="1:12" x14ac:dyDescent="0.2">
      <c r="A523" s="116" t="s">
        <v>2214</v>
      </c>
      <c r="B523" s="59" t="s">
        <v>88</v>
      </c>
      <c r="C523" s="59" t="s">
        <v>812</v>
      </c>
      <c r="D523" s="116" t="s">
        <v>210</v>
      </c>
      <c r="E523" s="116" t="s">
        <v>211</v>
      </c>
      <c r="F523" s="117">
        <v>3.4385554999999998E-2</v>
      </c>
      <c r="G523" s="117">
        <v>7.3694104999999996E-2</v>
      </c>
      <c r="H523" s="74">
        <f t="shared" si="29"/>
        <v>-0.53340155226798669</v>
      </c>
      <c r="I523" s="117">
        <v>2.74419111</v>
      </c>
      <c r="J523" s="117">
        <v>0</v>
      </c>
      <c r="K523" s="74" t="str">
        <f t="shared" si="28"/>
        <v/>
      </c>
      <c r="L523" s="74">
        <f t="shared" si="27"/>
        <v>79.806509157697178</v>
      </c>
    </row>
    <row r="524" spans="1:12" x14ac:dyDescent="0.2">
      <c r="A524" s="116" t="s">
        <v>1882</v>
      </c>
      <c r="B524" s="59" t="s">
        <v>1883</v>
      </c>
      <c r="C524" s="59" t="s">
        <v>810</v>
      </c>
      <c r="D524" s="116" t="s">
        <v>761</v>
      </c>
      <c r="E524" s="116" t="s">
        <v>211</v>
      </c>
      <c r="F524" s="117">
        <v>4.7707502899999996</v>
      </c>
      <c r="G524" s="117">
        <v>2.00527386</v>
      </c>
      <c r="H524" s="74">
        <f t="shared" si="29"/>
        <v>1.379101620563687</v>
      </c>
      <c r="I524" s="117">
        <v>2.7107359100000004</v>
      </c>
      <c r="J524" s="117">
        <v>2.1622488900000003</v>
      </c>
      <c r="K524" s="74">
        <f t="shared" si="28"/>
        <v>0.25366507183176301</v>
      </c>
      <c r="L524" s="74">
        <f t="shared" si="27"/>
        <v>0.56819907671168435</v>
      </c>
    </row>
    <row r="525" spans="1:12" x14ac:dyDescent="0.2">
      <c r="A525" s="116" t="s">
        <v>1581</v>
      </c>
      <c r="B525" s="116" t="s">
        <v>1472</v>
      </c>
      <c r="C525" s="59" t="s">
        <v>631</v>
      </c>
      <c r="D525" s="116" t="s">
        <v>209</v>
      </c>
      <c r="E525" s="116" t="s">
        <v>211</v>
      </c>
      <c r="F525" s="117">
        <v>10.604557682999999</v>
      </c>
      <c r="G525" s="117">
        <v>9.9188313920000013</v>
      </c>
      <c r="H525" s="74">
        <f t="shared" si="29"/>
        <v>6.9133778355489284E-2</v>
      </c>
      <c r="I525" s="117">
        <v>2.6956866000000002</v>
      </c>
      <c r="J525" s="117">
        <v>30.693640262785053</v>
      </c>
      <c r="K525" s="74">
        <f t="shared" si="28"/>
        <v>-0.91217442516036706</v>
      </c>
      <c r="L525" s="74">
        <f t="shared" si="27"/>
        <v>0.2542007578799268</v>
      </c>
    </row>
    <row r="526" spans="1:12" x14ac:dyDescent="0.2">
      <c r="A526" s="116" t="s">
        <v>1869</v>
      </c>
      <c r="B526" s="59" t="s">
        <v>940</v>
      </c>
      <c r="C526" s="59" t="s">
        <v>886</v>
      </c>
      <c r="D526" s="116" t="s">
        <v>210</v>
      </c>
      <c r="E526" s="116" t="s">
        <v>211</v>
      </c>
      <c r="F526" s="117">
        <v>1.4820642800000001</v>
      </c>
      <c r="G526" s="117">
        <v>0.83150371999999995</v>
      </c>
      <c r="H526" s="74">
        <f t="shared" si="29"/>
        <v>0.78239043837350497</v>
      </c>
      <c r="I526" s="117">
        <v>2.68977248087484</v>
      </c>
      <c r="J526" s="117">
        <v>0.45827203999999999</v>
      </c>
      <c r="K526" s="74">
        <f t="shared" si="28"/>
        <v>4.8693794211727166</v>
      </c>
      <c r="L526" s="74">
        <f t="shared" si="27"/>
        <v>1.8148824697906083</v>
      </c>
    </row>
    <row r="527" spans="1:12" x14ac:dyDescent="0.2">
      <c r="A527" s="116" t="s">
        <v>2177</v>
      </c>
      <c r="B527" s="59" t="s">
        <v>563</v>
      </c>
      <c r="C527" s="59" t="s">
        <v>631</v>
      </c>
      <c r="D527" s="116" t="s">
        <v>209</v>
      </c>
      <c r="E527" s="116" t="s">
        <v>933</v>
      </c>
      <c r="F527" s="117">
        <v>1.035905064</v>
      </c>
      <c r="G527" s="117">
        <v>1.0346189219999999</v>
      </c>
      <c r="H527" s="74">
        <f t="shared" si="29"/>
        <v>1.2431069765415081E-3</v>
      </c>
      <c r="I527" s="117">
        <v>2.68966416</v>
      </c>
      <c r="J527" s="117">
        <v>0.70798044999999998</v>
      </c>
      <c r="K527" s="74">
        <f t="shared" si="28"/>
        <v>2.7990655815425414</v>
      </c>
      <c r="L527" s="74">
        <f t="shared" si="27"/>
        <v>2.5964388566788585</v>
      </c>
    </row>
    <row r="528" spans="1:12" x14ac:dyDescent="0.2">
      <c r="A528" s="116" t="s">
        <v>1654</v>
      </c>
      <c r="B528" s="59" t="s">
        <v>862</v>
      </c>
      <c r="C528" s="59" t="s">
        <v>810</v>
      </c>
      <c r="D528" s="116" t="s">
        <v>761</v>
      </c>
      <c r="E528" s="116" t="s">
        <v>211</v>
      </c>
      <c r="F528" s="117">
        <v>2.5610660630000002</v>
      </c>
      <c r="G528" s="117">
        <v>5.7299466539999999</v>
      </c>
      <c r="H528" s="74">
        <f t="shared" si="29"/>
        <v>-0.55303841071327353</v>
      </c>
      <c r="I528" s="117">
        <v>2.6289699329715503</v>
      </c>
      <c r="J528" s="117">
        <v>13.240508609999999</v>
      </c>
      <c r="K528" s="74">
        <f t="shared" si="28"/>
        <v>-0.80144494366432417</v>
      </c>
      <c r="L528" s="74">
        <f t="shared" si="27"/>
        <v>1.0265139079981438</v>
      </c>
    </row>
    <row r="529" spans="1:12" x14ac:dyDescent="0.2">
      <c r="A529" s="116" t="s">
        <v>2467</v>
      </c>
      <c r="B529" s="59" t="s">
        <v>1222</v>
      </c>
      <c r="C529" s="59" t="s">
        <v>811</v>
      </c>
      <c r="D529" s="116" t="s">
        <v>209</v>
      </c>
      <c r="E529" s="116" t="s">
        <v>933</v>
      </c>
      <c r="F529" s="117">
        <v>0.90822937999999998</v>
      </c>
      <c r="G529" s="117">
        <v>1.1203026299999999</v>
      </c>
      <c r="H529" s="74">
        <f t="shared" si="29"/>
        <v>-0.18929996620645251</v>
      </c>
      <c r="I529" s="117">
        <v>2.6059079000000001</v>
      </c>
      <c r="J529" s="117">
        <v>0.78743576999999998</v>
      </c>
      <c r="K529" s="74">
        <f t="shared" si="28"/>
        <v>2.3093593144746269</v>
      </c>
      <c r="L529" s="74">
        <f t="shared" si="27"/>
        <v>2.8692177960594054</v>
      </c>
    </row>
    <row r="530" spans="1:12" x14ac:dyDescent="0.2">
      <c r="A530" s="116" t="s">
        <v>1520</v>
      </c>
      <c r="B530" s="59" t="s">
        <v>1281</v>
      </c>
      <c r="C530" s="59" t="s">
        <v>147</v>
      </c>
      <c r="D530" s="116" t="s">
        <v>210</v>
      </c>
      <c r="E530" s="116" t="s">
        <v>211</v>
      </c>
      <c r="F530" s="117">
        <v>1.3330874799999999</v>
      </c>
      <c r="G530" s="117">
        <v>0.89578795999999994</v>
      </c>
      <c r="H530" s="74">
        <f t="shared" si="29"/>
        <v>0.48817302701858156</v>
      </c>
      <c r="I530" s="117">
        <v>2.5939823999999998</v>
      </c>
      <c r="J530" s="117">
        <v>0.53048435999999999</v>
      </c>
      <c r="K530" s="74">
        <f t="shared" si="28"/>
        <v>3.8898376570423299</v>
      </c>
      <c r="L530" s="74">
        <f t="shared" si="27"/>
        <v>1.9458455944691642</v>
      </c>
    </row>
    <row r="531" spans="1:12" x14ac:dyDescent="0.2">
      <c r="A531" s="116" t="s">
        <v>2404</v>
      </c>
      <c r="B531" s="59" t="s">
        <v>629</v>
      </c>
      <c r="C531" s="59" t="s">
        <v>811</v>
      </c>
      <c r="D531" s="116" t="s">
        <v>209</v>
      </c>
      <c r="E531" s="116" t="s">
        <v>933</v>
      </c>
      <c r="F531" s="117">
        <v>19.868578435</v>
      </c>
      <c r="G531" s="117">
        <v>7.1370923899999994</v>
      </c>
      <c r="H531" s="74">
        <f t="shared" si="29"/>
        <v>1.7838477280802025</v>
      </c>
      <c r="I531" s="117">
        <v>2.5841120099999997</v>
      </c>
      <c r="J531" s="117">
        <v>18.653317056481303</v>
      </c>
      <c r="K531" s="74">
        <f t="shared" si="28"/>
        <v>-0.86146635463411469</v>
      </c>
      <c r="L531" s="74">
        <f t="shared" si="27"/>
        <v>0.13006023649119713</v>
      </c>
    </row>
    <row r="532" spans="1:12" x14ac:dyDescent="0.2">
      <c r="A532" s="116" t="s">
        <v>1675</v>
      </c>
      <c r="B532" s="59" t="s">
        <v>1404</v>
      </c>
      <c r="C532" s="59" t="s">
        <v>810</v>
      </c>
      <c r="D532" s="116" t="s">
        <v>210</v>
      </c>
      <c r="E532" s="116" t="s">
        <v>933</v>
      </c>
      <c r="F532" s="117">
        <v>5.1271281950000001</v>
      </c>
      <c r="G532" s="117">
        <v>6.0503580999999995</v>
      </c>
      <c r="H532" s="74">
        <f t="shared" si="29"/>
        <v>-0.15259095242643561</v>
      </c>
      <c r="I532" s="117">
        <v>2.5839535426259501</v>
      </c>
      <c r="J532" s="117">
        <v>14.0849122</v>
      </c>
      <c r="K532" s="74">
        <f t="shared" si="28"/>
        <v>-0.81654457578898154</v>
      </c>
      <c r="L532" s="74">
        <f t="shared" si="27"/>
        <v>0.50397677693056986</v>
      </c>
    </row>
    <row r="533" spans="1:12" x14ac:dyDescent="0.2">
      <c r="A533" s="116" t="s">
        <v>1542</v>
      </c>
      <c r="B533" s="116" t="s">
        <v>503</v>
      </c>
      <c r="C533" s="116" t="s">
        <v>631</v>
      </c>
      <c r="D533" s="116" t="s">
        <v>209</v>
      </c>
      <c r="E533" s="116" t="s">
        <v>933</v>
      </c>
      <c r="F533" s="117">
        <v>12.06638983</v>
      </c>
      <c r="G533" s="117">
        <v>18.421600390000002</v>
      </c>
      <c r="H533" s="74">
        <f t="shared" si="29"/>
        <v>-0.34498688634294061</v>
      </c>
      <c r="I533" s="117">
        <v>2.5196897200000001</v>
      </c>
      <c r="J533" s="117">
        <v>56.530291720000001</v>
      </c>
      <c r="K533" s="74">
        <f t="shared" si="28"/>
        <v>-0.95542761865655557</v>
      </c>
      <c r="L533" s="74">
        <f t="shared" si="27"/>
        <v>0.20881885597094124</v>
      </c>
    </row>
    <row r="534" spans="1:12" x14ac:dyDescent="0.2">
      <c r="A534" s="116" t="s">
        <v>2535</v>
      </c>
      <c r="B534" s="59" t="s">
        <v>827</v>
      </c>
      <c r="C534" s="59" t="s">
        <v>809</v>
      </c>
      <c r="D534" s="116" t="s">
        <v>209</v>
      </c>
      <c r="E534" s="116" t="s">
        <v>933</v>
      </c>
      <c r="F534" s="117">
        <v>0.62322044999999993</v>
      </c>
      <c r="G534" s="117">
        <v>0.80629770999999995</v>
      </c>
      <c r="H534" s="74">
        <f t="shared" si="29"/>
        <v>-0.22705913427436131</v>
      </c>
      <c r="I534" s="117">
        <v>2.5138034999999999</v>
      </c>
      <c r="J534" s="117">
        <v>0.43897315000000003</v>
      </c>
      <c r="K534" s="74">
        <f t="shared" si="28"/>
        <v>4.7265541184010909</v>
      </c>
      <c r="L534" s="74">
        <f t="shared" si="27"/>
        <v>4.0335703040553312</v>
      </c>
    </row>
    <row r="535" spans="1:12" x14ac:dyDescent="0.2">
      <c r="A535" s="116" t="s">
        <v>2218</v>
      </c>
      <c r="B535" s="59" t="s">
        <v>1913</v>
      </c>
      <c r="C535" s="59" t="s">
        <v>1788</v>
      </c>
      <c r="D535" s="116" t="s">
        <v>209</v>
      </c>
      <c r="E535" s="116" t="s">
        <v>933</v>
      </c>
      <c r="F535" s="117">
        <v>1.93922445</v>
      </c>
      <c r="G535" s="117">
        <v>1.05278794</v>
      </c>
      <c r="H535" s="74">
        <f t="shared" si="29"/>
        <v>0.8419896128369404</v>
      </c>
      <c r="I535" s="117">
        <v>2.5061053100000001</v>
      </c>
      <c r="J535" s="117">
        <v>0.72696852000000001</v>
      </c>
      <c r="K535" s="74">
        <f t="shared" si="28"/>
        <v>2.4473367705110536</v>
      </c>
      <c r="L535" s="74">
        <f t="shared" si="27"/>
        <v>1.2923234904551664</v>
      </c>
    </row>
    <row r="536" spans="1:12" x14ac:dyDescent="0.2">
      <c r="A536" s="116" t="s">
        <v>1562</v>
      </c>
      <c r="B536" s="59" t="s">
        <v>333</v>
      </c>
      <c r="C536" s="59" t="s">
        <v>631</v>
      </c>
      <c r="D536" s="116" t="s">
        <v>209</v>
      </c>
      <c r="E536" s="116" t="s">
        <v>933</v>
      </c>
      <c r="F536" s="117">
        <v>2.468639075</v>
      </c>
      <c r="G536" s="117">
        <v>1.664905554</v>
      </c>
      <c r="H536" s="74">
        <f t="shared" si="29"/>
        <v>0.48275021911543226</v>
      </c>
      <c r="I536" s="117">
        <v>2.4925542300000001</v>
      </c>
      <c r="J536" s="117">
        <v>1.5596301969955901</v>
      </c>
      <c r="K536" s="74">
        <f t="shared" si="28"/>
        <v>0.59817002440806655</v>
      </c>
      <c r="L536" s="74">
        <f t="shared" si="27"/>
        <v>1.009687586671616</v>
      </c>
    </row>
    <row r="537" spans="1:12" x14ac:dyDescent="0.2">
      <c r="A537" s="116" t="s">
        <v>1646</v>
      </c>
      <c r="B537" s="59" t="s">
        <v>1600</v>
      </c>
      <c r="C537" s="59" t="s">
        <v>810</v>
      </c>
      <c r="D537" s="116" t="s">
        <v>761</v>
      </c>
      <c r="E537" s="116" t="s">
        <v>933</v>
      </c>
      <c r="F537" s="117">
        <v>3.2829670399999999</v>
      </c>
      <c r="G537" s="117">
        <v>4.7753462199999994</v>
      </c>
      <c r="H537" s="74">
        <f t="shared" si="29"/>
        <v>-0.31251748276379421</v>
      </c>
      <c r="I537" s="117">
        <v>2.4774765200000002</v>
      </c>
      <c r="J537" s="117">
        <v>9.3929133599999997</v>
      </c>
      <c r="K537" s="74">
        <f t="shared" si="28"/>
        <v>-0.73623981984648057</v>
      </c>
      <c r="L537" s="74">
        <f t="shared" si="27"/>
        <v>0.75464556598167987</v>
      </c>
    </row>
    <row r="538" spans="1:12" x14ac:dyDescent="0.2">
      <c r="A538" s="116" t="s">
        <v>2443</v>
      </c>
      <c r="B538" s="59" t="s">
        <v>543</v>
      </c>
      <c r="C538" s="59" t="s">
        <v>811</v>
      </c>
      <c r="D538" s="116" t="s">
        <v>209</v>
      </c>
      <c r="E538" s="116" t="s">
        <v>933</v>
      </c>
      <c r="F538" s="117">
        <v>0.13828747</v>
      </c>
      <c r="G538" s="117">
        <v>2.35010444</v>
      </c>
      <c r="H538" s="74">
        <f t="shared" si="29"/>
        <v>-0.9411568832234537</v>
      </c>
      <c r="I538" s="117">
        <v>2.4764167799999997</v>
      </c>
      <c r="J538" s="117">
        <v>2.9739149600000001</v>
      </c>
      <c r="K538" s="74">
        <f t="shared" si="28"/>
        <v>-0.16728729190023661</v>
      </c>
      <c r="L538" s="74">
        <f t="shared" si="27"/>
        <v>17.907745220879374</v>
      </c>
    </row>
    <row r="539" spans="1:12" x14ac:dyDescent="0.2">
      <c r="A539" s="116" t="s">
        <v>1990</v>
      </c>
      <c r="B539" s="116" t="s">
        <v>415</v>
      </c>
      <c r="C539" s="59" t="s">
        <v>806</v>
      </c>
      <c r="D539" s="116" t="s">
        <v>209</v>
      </c>
      <c r="E539" s="116" t="s">
        <v>933</v>
      </c>
      <c r="F539" s="117">
        <v>3.3574738700000002</v>
      </c>
      <c r="G539" s="117">
        <v>2.5996799199999998</v>
      </c>
      <c r="H539" s="74">
        <f t="shared" si="29"/>
        <v>0.29149509682715102</v>
      </c>
      <c r="I539" s="117">
        <v>2.4380526600000003</v>
      </c>
      <c r="J539" s="117">
        <v>3.3667724044841498</v>
      </c>
      <c r="K539" s="74">
        <f t="shared" si="28"/>
        <v>-0.2758486861919156</v>
      </c>
      <c r="L539" s="74">
        <f t="shared" si="27"/>
        <v>0.72615685315817524</v>
      </c>
    </row>
    <row r="540" spans="1:12" x14ac:dyDescent="0.2">
      <c r="A540" s="116" t="s">
        <v>1849</v>
      </c>
      <c r="B540" s="59" t="s">
        <v>89</v>
      </c>
      <c r="C540" s="59" t="s">
        <v>886</v>
      </c>
      <c r="D540" s="116" t="s">
        <v>210</v>
      </c>
      <c r="E540" s="116" t="s">
        <v>211</v>
      </c>
      <c r="F540" s="117">
        <v>4.4937221699999998</v>
      </c>
      <c r="G540" s="117">
        <v>6.0983897699999998</v>
      </c>
      <c r="H540" s="74">
        <f t="shared" si="29"/>
        <v>-0.26312972120835765</v>
      </c>
      <c r="I540" s="117">
        <v>2.4257365000000002</v>
      </c>
      <c r="J540" s="117">
        <v>14.5904264</v>
      </c>
      <c r="K540" s="74">
        <f t="shared" si="28"/>
        <v>-0.83374464642102575</v>
      </c>
      <c r="L540" s="74">
        <f t="shared" si="27"/>
        <v>0.53980562398676291</v>
      </c>
    </row>
    <row r="541" spans="1:12" x14ac:dyDescent="0.2">
      <c r="A541" s="116" t="s">
        <v>2288</v>
      </c>
      <c r="B541" s="59" t="s">
        <v>199</v>
      </c>
      <c r="C541" s="59" t="s">
        <v>805</v>
      </c>
      <c r="D541" s="116" t="s">
        <v>209</v>
      </c>
      <c r="E541" s="116" t="s">
        <v>2801</v>
      </c>
      <c r="F541" s="117">
        <v>0.47013330999999997</v>
      </c>
      <c r="G541" s="117">
        <v>2.3034223900000002</v>
      </c>
      <c r="H541" s="74">
        <f t="shared" si="29"/>
        <v>-0.79589791605698512</v>
      </c>
      <c r="I541" s="117">
        <v>2.4214575299999996</v>
      </c>
      <c r="J541" s="117">
        <v>2.855843262908405</v>
      </c>
      <c r="K541" s="74">
        <f t="shared" si="28"/>
        <v>-0.15210419232392491</v>
      </c>
      <c r="L541" s="74">
        <f t="shared" si="27"/>
        <v>5.1505763971499912</v>
      </c>
    </row>
    <row r="542" spans="1:12" x14ac:dyDescent="0.2">
      <c r="A542" s="116" t="s">
        <v>2179</v>
      </c>
      <c r="B542" s="59" t="s">
        <v>87</v>
      </c>
      <c r="C542" s="59" t="s">
        <v>812</v>
      </c>
      <c r="D542" s="116" t="s">
        <v>210</v>
      </c>
      <c r="E542" s="116" t="s">
        <v>211</v>
      </c>
      <c r="F542" s="117">
        <v>3.6132415000000001E-2</v>
      </c>
      <c r="G542" s="117">
        <v>9.0984304999999988E-2</v>
      </c>
      <c r="H542" s="74">
        <f t="shared" si="29"/>
        <v>-0.60287200083574843</v>
      </c>
      <c r="I542" s="117">
        <v>2.4205794100000002</v>
      </c>
      <c r="J542" s="117">
        <v>0</v>
      </c>
      <c r="K542" s="74" t="str">
        <f t="shared" si="28"/>
        <v/>
      </c>
      <c r="L542" s="74">
        <f t="shared" si="27"/>
        <v>66.991907681786572</v>
      </c>
    </row>
    <row r="543" spans="1:12" x14ac:dyDescent="0.2">
      <c r="A543" s="116" t="s">
        <v>2449</v>
      </c>
      <c r="B543" s="59" t="s">
        <v>542</v>
      </c>
      <c r="C543" s="59" t="s">
        <v>811</v>
      </c>
      <c r="D543" s="116" t="s">
        <v>209</v>
      </c>
      <c r="E543" s="116" t="s">
        <v>933</v>
      </c>
      <c r="F543" s="117">
        <v>1.90453732</v>
      </c>
      <c r="G543" s="117">
        <v>3.1782050000000002</v>
      </c>
      <c r="H543" s="74">
        <f t="shared" si="29"/>
        <v>-0.40075063754540696</v>
      </c>
      <c r="I543" s="117">
        <v>2.40110541</v>
      </c>
      <c r="J543" s="117">
        <v>4.3947277199999997</v>
      </c>
      <c r="K543" s="74">
        <f t="shared" si="28"/>
        <v>-0.45363955107553278</v>
      </c>
      <c r="L543" s="74">
        <f t="shared" si="27"/>
        <v>1.2607289890229088</v>
      </c>
    </row>
    <row r="544" spans="1:12" x14ac:dyDescent="0.2">
      <c r="A544" s="116" t="s">
        <v>1738</v>
      </c>
      <c r="B544" s="59" t="s">
        <v>10</v>
      </c>
      <c r="C544" s="59" t="s">
        <v>810</v>
      </c>
      <c r="D544" s="116" t="s">
        <v>761</v>
      </c>
      <c r="E544" s="116" t="s">
        <v>933</v>
      </c>
      <c r="F544" s="117">
        <v>1.6622420439365E-3</v>
      </c>
      <c r="G544" s="117">
        <v>1.214176486462E-4</v>
      </c>
      <c r="H544" s="74">
        <f t="shared" si="29"/>
        <v>12.690283599381193</v>
      </c>
      <c r="I544" s="117">
        <v>2.3851566091697203</v>
      </c>
      <c r="J544" s="117">
        <v>0</v>
      </c>
      <c r="K544" s="74" t="str">
        <f t="shared" si="28"/>
        <v/>
      </c>
      <c r="L544" s="74" t="str">
        <f t="shared" si="27"/>
        <v/>
      </c>
    </row>
    <row r="545" spans="1:12" x14ac:dyDescent="0.2">
      <c r="A545" s="116" t="s">
        <v>2361</v>
      </c>
      <c r="B545" s="116" t="s">
        <v>2362</v>
      </c>
      <c r="C545" s="116" t="s">
        <v>886</v>
      </c>
      <c r="D545" s="116" t="s">
        <v>210</v>
      </c>
      <c r="E545" s="116" t="s">
        <v>933</v>
      </c>
      <c r="F545" s="117">
        <v>1.1545893999999999</v>
      </c>
      <c r="G545" s="117">
        <v>5.5777586399999999</v>
      </c>
      <c r="H545" s="74">
        <f t="shared" si="29"/>
        <v>-0.79300119016982062</v>
      </c>
      <c r="I545" s="117">
        <v>2.34681088</v>
      </c>
      <c r="J545" s="117">
        <v>12.313016429999999</v>
      </c>
      <c r="K545" s="74">
        <f t="shared" si="28"/>
        <v>-0.80940406493065975</v>
      </c>
      <c r="L545" s="74">
        <f t="shared" si="27"/>
        <v>2.0325934743554726</v>
      </c>
    </row>
    <row r="546" spans="1:12" x14ac:dyDescent="0.2">
      <c r="A546" s="116" t="s">
        <v>2150</v>
      </c>
      <c r="B546" s="59" t="s">
        <v>142</v>
      </c>
      <c r="C546" s="59" t="s">
        <v>631</v>
      </c>
      <c r="D546" s="116" t="s">
        <v>209</v>
      </c>
      <c r="E546" s="116" t="s">
        <v>933</v>
      </c>
      <c r="F546" s="117">
        <v>1.1146331399999998</v>
      </c>
      <c r="G546" s="117">
        <v>2.3715442799999997</v>
      </c>
      <c r="H546" s="74">
        <f t="shared" si="29"/>
        <v>-0.52999690986161974</v>
      </c>
      <c r="I546" s="117">
        <v>2.3013210699999997</v>
      </c>
      <c r="J546" s="117">
        <v>2.9990808499999999</v>
      </c>
      <c r="K546" s="74">
        <f t="shared" si="28"/>
        <v>-0.23265787582885611</v>
      </c>
      <c r="L546" s="74">
        <f t="shared" si="27"/>
        <v>2.0646443995017054</v>
      </c>
    </row>
    <row r="547" spans="1:12" x14ac:dyDescent="0.2">
      <c r="A547" s="116" t="s">
        <v>2163</v>
      </c>
      <c r="B547" s="59" t="s">
        <v>338</v>
      </c>
      <c r="C547" s="59" t="s">
        <v>631</v>
      </c>
      <c r="D547" s="116" t="s">
        <v>209</v>
      </c>
      <c r="E547" s="116" t="s">
        <v>211</v>
      </c>
      <c r="F547" s="117">
        <v>0.49764701500000003</v>
      </c>
      <c r="G547" s="117">
        <v>0.78042701999999997</v>
      </c>
      <c r="H547" s="74">
        <f t="shared" si="29"/>
        <v>-0.36234010067975342</v>
      </c>
      <c r="I547" s="117">
        <v>2.2294656699999997</v>
      </c>
      <c r="J547" s="117">
        <v>0.37317929999999999</v>
      </c>
      <c r="K547" s="74">
        <f t="shared" si="28"/>
        <v>4.9742479553394299</v>
      </c>
      <c r="L547" s="74">
        <f t="shared" si="27"/>
        <v>4.4800141521998267</v>
      </c>
    </row>
    <row r="548" spans="1:12" x14ac:dyDescent="0.2">
      <c r="A548" s="116" t="s">
        <v>2445</v>
      </c>
      <c r="B548" s="59" t="s">
        <v>552</v>
      </c>
      <c r="C548" s="59" t="s">
        <v>811</v>
      </c>
      <c r="D548" s="116" t="s">
        <v>209</v>
      </c>
      <c r="E548" s="116" t="s">
        <v>211</v>
      </c>
      <c r="F548" s="117">
        <v>1.0152400799999999</v>
      </c>
      <c r="G548" s="117">
        <v>2.2707328900000001</v>
      </c>
      <c r="H548" s="74">
        <f t="shared" si="29"/>
        <v>-0.55290202362815122</v>
      </c>
      <c r="I548" s="117">
        <v>2.1779283299999999</v>
      </c>
      <c r="J548" s="117">
        <v>2.7139486542322397</v>
      </c>
      <c r="K548" s="74">
        <f t="shared" si="28"/>
        <v>-0.19750569834707388</v>
      </c>
      <c r="L548" s="74">
        <f t="shared" si="27"/>
        <v>2.1452347803290035</v>
      </c>
    </row>
    <row r="549" spans="1:12" x14ac:dyDescent="0.2">
      <c r="A549" s="116" t="s">
        <v>2134</v>
      </c>
      <c r="B549" s="59" t="s">
        <v>1473</v>
      </c>
      <c r="C549" s="59" t="s">
        <v>886</v>
      </c>
      <c r="D549" s="116" t="s">
        <v>209</v>
      </c>
      <c r="E549" s="116" t="s">
        <v>933</v>
      </c>
      <c r="F549" s="117">
        <v>2.5985403121094803</v>
      </c>
      <c r="G549" s="117">
        <v>2.3238059640875699</v>
      </c>
      <c r="H549" s="74">
        <f t="shared" si="29"/>
        <v>0.11822602758909073</v>
      </c>
      <c r="I549" s="117">
        <v>2.1559850577167552</v>
      </c>
      <c r="J549" s="117">
        <v>2.9617387400000004</v>
      </c>
      <c r="K549" s="74">
        <f t="shared" si="28"/>
        <v>-0.27205427386321224</v>
      </c>
      <c r="L549" s="74">
        <f t="shared" si="27"/>
        <v>0.82969082591085097</v>
      </c>
    </row>
    <row r="550" spans="1:12" x14ac:dyDescent="0.2">
      <c r="A550" s="116" t="s">
        <v>1801</v>
      </c>
      <c r="B550" s="59" t="s">
        <v>269</v>
      </c>
      <c r="C550" s="59" t="s">
        <v>272</v>
      </c>
      <c r="D550" s="116" t="s">
        <v>210</v>
      </c>
      <c r="E550" s="116" t="s">
        <v>211</v>
      </c>
      <c r="F550" s="117">
        <v>0.39514500000000002</v>
      </c>
      <c r="G550" s="117">
        <v>0.76860919999999999</v>
      </c>
      <c r="H550" s="74">
        <f t="shared" si="29"/>
        <v>-0.4858960834712881</v>
      </c>
      <c r="I550" s="117">
        <v>2.1531328100000002</v>
      </c>
      <c r="J550" s="117">
        <v>0.37207684000000002</v>
      </c>
      <c r="K550" s="74">
        <f t="shared" si="28"/>
        <v>4.7867961091047757</v>
      </c>
      <c r="L550" s="74">
        <f t="shared" si="27"/>
        <v>5.4489688848397426</v>
      </c>
    </row>
    <row r="551" spans="1:12" x14ac:dyDescent="0.2">
      <c r="A551" s="116" t="s">
        <v>2398</v>
      </c>
      <c r="B551" s="59" t="s">
        <v>51</v>
      </c>
      <c r="C551" s="59" t="s">
        <v>811</v>
      </c>
      <c r="D551" s="116" t="s">
        <v>209</v>
      </c>
      <c r="E551" s="116" t="s">
        <v>933</v>
      </c>
      <c r="F551" s="117">
        <v>4.6034255259999997</v>
      </c>
      <c r="G551" s="117">
        <v>3.7357313009999999</v>
      </c>
      <c r="H551" s="74">
        <f t="shared" si="29"/>
        <v>0.23226890669779454</v>
      </c>
      <c r="I551" s="117">
        <v>2.1364335299999997</v>
      </c>
      <c r="J551" s="117">
        <v>6.3306613497495503</v>
      </c>
      <c r="K551" s="74">
        <f t="shared" si="28"/>
        <v>-0.66252601237554432</v>
      </c>
      <c r="L551" s="74">
        <f t="shared" si="27"/>
        <v>0.46409646858268733</v>
      </c>
    </row>
    <row r="552" spans="1:12" x14ac:dyDescent="0.2">
      <c r="A552" s="116" t="s">
        <v>2273</v>
      </c>
      <c r="B552" s="59" t="s">
        <v>65</v>
      </c>
      <c r="C552" s="59" t="s">
        <v>805</v>
      </c>
      <c r="D552" s="116" t="s">
        <v>209</v>
      </c>
      <c r="E552" s="116" t="s">
        <v>2801</v>
      </c>
      <c r="F552" s="117">
        <v>8.6547387150000006</v>
      </c>
      <c r="G552" s="117">
        <v>4.4363209530000001</v>
      </c>
      <c r="H552" s="74">
        <f t="shared" si="29"/>
        <v>0.95088200486201391</v>
      </c>
      <c r="I552" s="117">
        <v>2.11356286</v>
      </c>
      <c r="J552" s="117">
        <v>7.8066286600000003</v>
      </c>
      <c r="K552" s="74">
        <f t="shared" si="28"/>
        <v>-0.72926048464049775</v>
      </c>
      <c r="L552" s="74">
        <f t="shared" si="27"/>
        <v>0.24420874270148316</v>
      </c>
    </row>
    <row r="553" spans="1:12" x14ac:dyDescent="0.2">
      <c r="A553" s="116" t="s">
        <v>2828</v>
      </c>
      <c r="B553" s="59" t="s">
        <v>2829</v>
      </c>
      <c r="C553" s="59" t="s">
        <v>810</v>
      </c>
      <c r="D553" s="116" t="s">
        <v>761</v>
      </c>
      <c r="E553" s="116" t="s">
        <v>211</v>
      </c>
      <c r="F553" s="117">
        <v>3.8743200000000001E-3</v>
      </c>
      <c r="G553" s="117">
        <v>1.0947533890000001</v>
      </c>
      <c r="H553" s="74">
        <f t="shared" si="29"/>
        <v>-0.99646101118395347</v>
      </c>
      <c r="I553" s="117">
        <v>2.0652701699999998</v>
      </c>
      <c r="J553" s="117">
        <v>0.75147001000000002</v>
      </c>
      <c r="K553" s="74">
        <f t="shared" si="28"/>
        <v>1.7483068419456949</v>
      </c>
      <c r="L553" s="74" t="str">
        <f t="shared" si="27"/>
        <v/>
      </c>
    </row>
    <row r="554" spans="1:12" x14ac:dyDescent="0.2">
      <c r="A554" s="116" t="s">
        <v>1942</v>
      </c>
      <c r="B554" s="59" t="s">
        <v>598</v>
      </c>
      <c r="C554" s="59" t="s">
        <v>806</v>
      </c>
      <c r="D554" s="116" t="s">
        <v>209</v>
      </c>
      <c r="E554" s="116" t="s">
        <v>933</v>
      </c>
      <c r="F554" s="117">
        <v>4.0725747639999996</v>
      </c>
      <c r="G554" s="117">
        <v>3.8804366749999999</v>
      </c>
      <c r="H554" s="74">
        <f t="shared" si="29"/>
        <v>4.9514553410409556E-2</v>
      </c>
      <c r="I554" s="117">
        <v>2.0121552340098949</v>
      </c>
      <c r="J554" s="117">
        <v>6.5952985999999996</v>
      </c>
      <c r="K554" s="74">
        <f t="shared" si="28"/>
        <v>-0.69491066954725977</v>
      </c>
      <c r="L554" s="74">
        <f t="shared" si="27"/>
        <v>0.49407447391674086</v>
      </c>
    </row>
    <row r="555" spans="1:12" x14ac:dyDescent="0.2">
      <c r="A555" s="116" t="s">
        <v>1664</v>
      </c>
      <c r="B555" s="59" t="s">
        <v>846</v>
      </c>
      <c r="C555" s="59" t="s">
        <v>810</v>
      </c>
      <c r="D555" s="116" t="s">
        <v>210</v>
      </c>
      <c r="E555" s="116" t="s">
        <v>211</v>
      </c>
      <c r="F555" s="117">
        <v>0.89366340899999996</v>
      </c>
      <c r="G555" s="117">
        <v>2.2768801979999997</v>
      </c>
      <c r="H555" s="74">
        <f t="shared" si="29"/>
        <v>-0.60750530054897511</v>
      </c>
      <c r="I555" s="117">
        <v>1.98567845</v>
      </c>
      <c r="J555" s="117">
        <v>2.7211975699999997</v>
      </c>
      <c r="K555" s="74">
        <f t="shared" si="28"/>
        <v>-0.2702924359880271</v>
      </c>
      <c r="L555" s="74">
        <f t="shared" si="27"/>
        <v>2.2219533999069667</v>
      </c>
    </row>
    <row r="556" spans="1:12" x14ac:dyDescent="0.2">
      <c r="A556" s="116" t="s">
        <v>1986</v>
      </c>
      <c r="B556" s="59" t="s">
        <v>817</v>
      </c>
      <c r="C556" s="59" t="s">
        <v>806</v>
      </c>
      <c r="D556" s="116" t="s">
        <v>209</v>
      </c>
      <c r="E556" s="116" t="s">
        <v>933</v>
      </c>
      <c r="F556" s="117">
        <v>10.384006819</v>
      </c>
      <c r="G556" s="117">
        <v>8.0730493279999997</v>
      </c>
      <c r="H556" s="74">
        <f t="shared" si="29"/>
        <v>0.2862558368106134</v>
      </c>
      <c r="I556" s="117">
        <v>1.9856426699999998</v>
      </c>
      <c r="J556" s="117">
        <v>22.220464230000001</v>
      </c>
      <c r="K556" s="74">
        <f t="shared" si="28"/>
        <v>-0.91063901053339968</v>
      </c>
      <c r="L556" s="74">
        <f t="shared" si="27"/>
        <v>0.19122124095361689</v>
      </c>
    </row>
    <row r="557" spans="1:12" x14ac:dyDescent="0.2">
      <c r="A557" s="116" t="s">
        <v>1954</v>
      </c>
      <c r="B557" s="59" t="s">
        <v>379</v>
      </c>
      <c r="C557" s="59" t="s">
        <v>806</v>
      </c>
      <c r="D557" s="116" t="s">
        <v>209</v>
      </c>
      <c r="E557" s="116" t="s">
        <v>933</v>
      </c>
      <c r="F557" s="117">
        <v>1.6996415900000001</v>
      </c>
      <c r="G557" s="117">
        <v>4.4763995300000001</v>
      </c>
      <c r="H557" s="74">
        <f t="shared" si="29"/>
        <v>-0.62031056910597071</v>
      </c>
      <c r="I557" s="117">
        <v>1.98058464</v>
      </c>
      <c r="J557" s="117">
        <v>7.9425840399999998</v>
      </c>
      <c r="K557" s="74">
        <f t="shared" si="28"/>
        <v>-0.75063724475240179</v>
      </c>
      <c r="L557" s="74">
        <f t="shared" si="27"/>
        <v>1.1652954667930902</v>
      </c>
    </row>
    <row r="558" spans="1:12" x14ac:dyDescent="0.2">
      <c r="A558" s="116" t="s">
        <v>1810</v>
      </c>
      <c r="B558" s="59" t="s">
        <v>2690</v>
      </c>
      <c r="C558" s="59" t="s">
        <v>810</v>
      </c>
      <c r="D558" s="116" t="s">
        <v>761</v>
      </c>
      <c r="E558" s="116" t="s">
        <v>933</v>
      </c>
      <c r="F558" s="117">
        <v>0.50503385999999995</v>
      </c>
      <c r="G558" s="117">
        <v>2.1273753399999999</v>
      </c>
      <c r="H558" s="74">
        <f t="shared" si="29"/>
        <v>-0.76260237180336965</v>
      </c>
      <c r="I558" s="117">
        <v>1.9772726</v>
      </c>
      <c r="J558" s="117">
        <v>2.4215488700000001</v>
      </c>
      <c r="K558" s="74">
        <f t="shared" si="28"/>
        <v>-0.1834678108313379</v>
      </c>
      <c r="L558" s="74">
        <f t="shared" si="27"/>
        <v>3.9151287796822181</v>
      </c>
    </row>
    <row r="559" spans="1:12" x14ac:dyDescent="0.2">
      <c r="A559" s="116" t="s">
        <v>1894</v>
      </c>
      <c r="B559" s="59" t="s">
        <v>1895</v>
      </c>
      <c r="C559" s="59" t="s">
        <v>886</v>
      </c>
      <c r="D559" s="116" t="s">
        <v>210</v>
      </c>
      <c r="E559" s="116" t="s">
        <v>933</v>
      </c>
      <c r="F559" s="117">
        <v>4.7570095099999996</v>
      </c>
      <c r="G559" s="117">
        <v>1.2692808899999999</v>
      </c>
      <c r="H559" s="74">
        <f t="shared" si="29"/>
        <v>2.7477988894956105</v>
      </c>
      <c r="I559" s="117">
        <v>1.97143862</v>
      </c>
      <c r="J559" s="117">
        <v>1.0029389900000001</v>
      </c>
      <c r="K559" s="74">
        <f t="shared" si="28"/>
        <v>0.96566156033080319</v>
      </c>
      <c r="L559" s="74">
        <f t="shared" si="27"/>
        <v>0.41442814353339397</v>
      </c>
    </row>
    <row r="560" spans="1:12" x14ac:dyDescent="0.2">
      <c r="A560" s="116" t="s">
        <v>1921</v>
      </c>
      <c r="B560" s="59" t="s">
        <v>814</v>
      </c>
      <c r="C560" s="59" t="s">
        <v>806</v>
      </c>
      <c r="D560" s="116" t="s">
        <v>209</v>
      </c>
      <c r="E560" s="116" t="s">
        <v>933</v>
      </c>
      <c r="F560" s="117">
        <v>2.85530236</v>
      </c>
      <c r="G560" s="117">
        <v>2.7824437299999998</v>
      </c>
      <c r="H560" s="74">
        <f t="shared" si="29"/>
        <v>2.6185122528964877E-2</v>
      </c>
      <c r="I560" s="117">
        <v>1.96504601</v>
      </c>
      <c r="J560" s="117">
        <v>3.62667429</v>
      </c>
      <c r="K560" s="74">
        <f t="shared" si="28"/>
        <v>-0.45816859941949739</v>
      </c>
      <c r="L560" s="74">
        <f t="shared" si="27"/>
        <v>0.68820943012143909</v>
      </c>
    </row>
    <row r="561" spans="1:12" x14ac:dyDescent="0.2">
      <c r="A561" s="116" t="s">
        <v>1700</v>
      </c>
      <c r="B561" s="59" t="s">
        <v>588</v>
      </c>
      <c r="C561" s="59" t="s">
        <v>810</v>
      </c>
      <c r="D561" s="116" t="s">
        <v>210</v>
      </c>
      <c r="E561" s="116" t="s">
        <v>211</v>
      </c>
      <c r="F561" s="117">
        <v>5.0609680900000003</v>
      </c>
      <c r="G561" s="117">
        <v>2.8424141600000001</v>
      </c>
      <c r="H561" s="74">
        <f t="shared" si="29"/>
        <v>0.78051747743896693</v>
      </c>
      <c r="I561" s="117">
        <v>1.93418969</v>
      </c>
      <c r="J561" s="117">
        <v>3.69468934</v>
      </c>
      <c r="K561" s="74">
        <f t="shared" si="28"/>
        <v>-0.4764946354055305</v>
      </c>
      <c r="L561" s="74">
        <f t="shared" si="27"/>
        <v>0.38217780780356586</v>
      </c>
    </row>
    <row r="562" spans="1:12" x14ac:dyDescent="0.2">
      <c r="A562" s="116" t="s">
        <v>2625</v>
      </c>
      <c r="B562" s="59" t="s">
        <v>1916</v>
      </c>
      <c r="C562" s="59" t="s">
        <v>1788</v>
      </c>
      <c r="D562" s="116" t="s">
        <v>209</v>
      </c>
      <c r="E562" s="116" t="s">
        <v>211</v>
      </c>
      <c r="F562" s="117">
        <v>1.9052913500000002</v>
      </c>
      <c r="G562" s="117">
        <v>1.5323074699999999</v>
      </c>
      <c r="H562" s="74">
        <f t="shared" si="29"/>
        <v>0.24341321001326199</v>
      </c>
      <c r="I562" s="117">
        <v>1.9052913500000002</v>
      </c>
      <c r="J562" s="117">
        <v>1.3862287099999999</v>
      </c>
      <c r="K562" s="74">
        <f t="shared" si="28"/>
        <v>0.37444228088451603</v>
      </c>
      <c r="L562" s="74">
        <f t="shared" si="27"/>
        <v>1</v>
      </c>
    </row>
    <row r="563" spans="1:12" x14ac:dyDescent="0.2">
      <c r="A563" s="116" t="s">
        <v>2005</v>
      </c>
      <c r="B563" s="59" t="s">
        <v>446</v>
      </c>
      <c r="C563" s="59" t="s">
        <v>806</v>
      </c>
      <c r="D563" s="116" t="s">
        <v>209</v>
      </c>
      <c r="E563" s="116" t="s">
        <v>933</v>
      </c>
      <c r="F563" s="117">
        <v>1.1469240600000001</v>
      </c>
      <c r="G563" s="117">
        <v>0.30992928000000003</v>
      </c>
      <c r="H563" s="74">
        <f t="shared" si="29"/>
        <v>2.7005992463829167</v>
      </c>
      <c r="I563" s="117">
        <v>1.90164573</v>
      </c>
      <c r="J563" s="117">
        <v>3.3800259999999999E-2</v>
      </c>
      <c r="K563" s="74">
        <f t="shared" si="28"/>
        <v>55.261275209125614</v>
      </c>
      <c r="L563" s="74">
        <f t="shared" si="27"/>
        <v>1.6580397921027132</v>
      </c>
    </row>
    <row r="564" spans="1:12" x14ac:dyDescent="0.2">
      <c r="A564" s="116" t="s">
        <v>1506</v>
      </c>
      <c r="B564" s="59" t="s">
        <v>1477</v>
      </c>
      <c r="C564" s="59" t="s">
        <v>147</v>
      </c>
      <c r="D564" s="116" t="s">
        <v>761</v>
      </c>
      <c r="E564" s="116" t="s">
        <v>211</v>
      </c>
      <c r="F564" s="117">
        <v>1.12848949</v>
      </c>
      <c r="G564" s="117">
        <v>0.33869204999999997</v>
      </c>
      <c r="H564" s="74">
        <f t="shared" si="29"/>
        <v>2.3319042770564002</v>
      </c>
      <c r="I564" s="117">
        <v>1.89971281</v>
      </c>
      <c r="J564" s="117">
        <v>4.4542760000000001E-2</v>
      </c>
      <c r="K564" s="74">
        <f t="shared" si="28"/>
        <v>41.649193943078515</v>
      </c>
      <c r="L564" s="74">
        <f t="shared" ref="L564:L627" si="30">IF(ISERROR(I564/F564),"",IF(I564/F564&gt;10000%,"",I564/F564))</f>
        <v>1.6834120537533761</v>
      </c>
    </row>
    <row r="565" spans="1:12" x14ac:dyDescent="0.2">
      <c r="A565" s="116" t="s">
        <v>2570</v>
      </c>
      <c r="B565" s="59" t="s">
        <v>2571</v>
      </c>
      <c r="C565" s="59" t="s">
        <v>886</v>
      </c>
      <c r="D565" s="116" t="s">
        <v>210</v>
      </c>
      <c r="E565" s="116" t="s">
        <v>211</v>
      </c>
      <c r="F565" s="117">
        <v>6.7603300000000005E-2</v>
      </c>
      <c r="G565" s="117">
        <v>0.92878517000000005</v>
      </c>
      <c r="H565" s="74">
        <f t="shared" si="29"/>
        <v>-0.92721320044332745</v>
      </c>
      <c r="I565" s="117">
        <v>1.8990938396353501</v>
      </c>
      <c r="J565" s="117">
        <v>0.56301440167189998</v>
      </c>
      <c r="K565" s="74">
        <f t="shared" si="28"/>
        <v>2.3730821698270845</v>
      </c>
      <c r="L565" s="74">
        <f t="shared" si="30"/>
        <v>28.091732794632065</v>
      </c>
    </row>
    <row r="566" spans="1:12" x14ac:dyDescent="0.2">
      <c r="A566" s="116" t="s">
        <v>1837</v>
      </c>
      <c r="B566" s="59" t="s">
        <v>1838</v>
      </c>
      <c r="C566" s="59" t="s">
        <v>272</v>
      </c>
      <c r="D566" s="116" t="s">
        <v>761</v>
      </c>
      <c r="E566" s="116" t="s">
        <v>211</v>
      </c>
      <c r="F566" s="117">
        <v>1.5435656</v>
      </c>
      <c r="G566" s="117">
        <v>4.1869586500000002</v>
      </c>
      <c r="H566" s="74">
        <f t="shared" si="29"/>
        <v>-0.63133965987459661</v>
      </c>
      <c r="I566" s="117">
        <v>1.8855351899999999</v>
      </c>
      <c r="J566" s="117">
        <v>7.2601722899999999</v>
      </c>
      <c r="K566" s="74">
        <f t="shared" si="28"/>
        <v>-0.74029057236050799</v>
      </c>
      <c r="L566" s="74">
        <f t="shared" si="30"/>
        <v>1.2215452261957638</v>
      </c>
    </row>
    <row r="567" spans="1:12" x14ac:dyDescent="0.2">
      <c r="A567" s="116" t="s">
        <v>1653</v>
      </c>
      <c r="B567" s="59" t="s">
        <v>863</v>
      </c>
      <c r="C567" s="59" t="s">
        <v>810</v>
      </c>
      <c r="D567" s="116" t="s">
        <v>761</v>
      </c>
      <c r="E567" s="116" t="s">
        <v>211</v>
      </c>
      <c r="F567" s="117">
        <v>5.6192505099999996</v>
      </c>
      <c r="G567" s="117">
        <v>10.948109050000001</v>
      </c>
      <c r="H567" s="74">
        <f t="shared" si="29"/>
        <v>-0.48673780245183085</v>
      </c>
      <c r="I567" s="117">
        <v>1.86100672</v>
      </c>
      <c r="J567" s="117">
        <v>34.766536670000001</v>
      </c>
      <c r="K567" s="74">
        <f t="shared" si="28"/>
        <v>-0.94647132276463242</v>
      </c>
      <c r="L567" s="74">
        <f t="shared" si="30"/>
        <v>0.33118415288447428</v>
      </c>
    </row>
    <row r="568" spans="1:12" x14ac:dyDescent="0.2">
      <c r="A568" s="116" t="s">
        <v>1580</v>
      </c>
      <c r="B568" s="59" t="s">
        <v>1470</v>
      </c>
      <c r="C568" s="59" t="s">
        <v>631</v>
      </c>
      <c r="D568" s="116" t="s">
        <v>209</v>
      </c>
      <c r="E568" s="116" t="s">
        <v>933</v>
      </c>
      <c r="F568" s="117">
        <v>6.3559003000000001</v>
      </c>
      <c r="G568" s="117">
        <v>1.525706671</v>
      </c>
      <c r="H568" s="74">
        <f t="shared" si="29"/>
        <v>3.1658730480834345</v>
      </c>
      <c r="I568" s="117">
        <v>1.80990838</v>
      </c>
      <c r="J568" s="117">
        <v>1.37501819</v>
      </c>
      <c r="K568" s="74">
        <f t="shared" si="28"/>
        <v>0.31627959045399967</v>
      </c>
      <c r="L568" s="74">
        <f t="shared" si="30"/>
        <v>0.28476034779840709</v>
      </c>
    </row>
    <row r="569" spans="1:12" x14ac:dyDescent="0.2">
      <c r="A569" s="116" t="s">
        <v>1573</v>
      </c>
      <c r="B569" s="59" t="s">
        <v>143</v>
      </c>
      <c r="C569" s="59" t="s">
        <v>631</v>
      </c>
      <c r="D569" s="116" t="s">
        <v>209</v>
      </c>
      <c r="E569" s="116" t="s">
        <v>933</v>
      </c>
      <c r="F569" s="117">
        <v>3.2953976709999999</v>
      </c>
      <c r="G569" s="117">
        <v>3.38996466</v>
      </c>
      <c r="H569" s="74">
        <f t="shared" si="29"/>
        <v>-2.7896157772924979E-2</v>
      </c>
      <c r="I569" s="117">
        <v>1.8036290800000001</v>
      </c>
      <c r="J569" s="117">
        <v>5.3280799100000005</v>
      </c>
      <c r="K569" s="74">
        <f t="shared" si="28"/>
        <v>-0.6614861056015956</v>
      </c>
      <c r="L569" s="74">
        <f t="shared" si="30"/>
        <v>0.54731758047661738</v>
      </c>
    </row>
    <row r="570" spans="1:12" x14ac:dyDescent="0.2">
      <c r="A570" s="116" t="s">
        <v>1579</v>
      </c>
      <c r="B570" s="59" t="s">
        <v>1471</v>
      </c>
      <c r="C570" s="59" t="s">
        <v>631</v>
      </c>
      <c r="D570" s="116" t="s">
        <v>209</v>
      </c>
      <c r="E570" s="116" t="s">
        <v>211</v>
      </c>
      <c r="F570" s="117">
        <v>0.91438123999999998</v>
      </c>
      <c r="G570" s="117">
        <v>3.7752000000000001E-2</v>
      </c>
      <c r="H570" s="74">
        <f t="shared" si="29"/>
        <v>23.220736384827294</v>
      </c>
      <c r="I570" s="117">
        <v>1.77437406</v>
      </c>
      <c r="J570" s="117">
        <v>0</v>
      </c>
      <c r="K570" s="74" t="str">
        <f t="shared" si="28"/>
        <v/>
      </c>
      <c r="L570" s="74">
        <f t="shared" si="30"/>
        <v>1.940518880286739</v>
      </c>
    </row>
    <row r="571" spans="1:12" x14ac:dyDescent="0.2">
      <c r="A571" s="116" t="s">
        <v>2628</v>
      </c>
      <c r="B571" s="59" t="s">
        <v>2073</v>
      </c>
      <c r="C571" s="59" t="s">
        <v>1788</v>
      </c>
      <c r="D571" s="116" t="s">
        <v>209</v>
      </c>
      <c r="E571" s="116" t="s">
        <v>933</v>
      </c>
      <c r="F571" s="117">
        <v>0.59124449999999995</v>
      </c>
      <c r="G571" s="117">
        <v>0.59549326999999996</v>
      </c>
      <c r="H571" s="74">
        <f t="shared" si="29"/>
        <v>-7.1348749247829302E-3</v>
      </c>
      <c r="I571" s="117">
        <v>1.7736093400000001</v>
      </c>
      <c r="J571" s="117">
        <v>0.20314885000000002</v>
      </c>
      <c r="K571" s="74">
        <f t="shared" si="28"/>
        <v>7.730590106712393</v>
      </c>
      <c r="L571" s="74">
        <f t="shared" si="30"/>
        <v>2.9997900022748629</v>
      </c>
    </row>
    <row r="572" spans="1:12" x14ac:dyDescent="0.2">
      <c r="A572" s="116" t="s">
        <v>1856</v>
      </c>
      <c r="B572" s="59" t="s">
        <v>0</v>
      </c>
      <c r="C572" s="59" t="s">
        <v>886</v>
      </c>
      <c r="D572" s="116" t="s">
        <v>210</v>
      </c>
      <c r="E572" s="116" t="s">
        <v>211</v>
      </c>
      <c r="F572" s="117">
        <v>1.6944844999999999</v>
      </c>
      <c r="G572" s="117">
        <v>1.818408461</v>
      </c>
      <c r="H572" s="74">
        <f t="shared" si="29"/>
        <v>-6.8149683450026588E-2</v>
      </c>
      <c r="I572" s="117">
        <v>1.7682690000000001</v>
      </c>
      <c r="J572" s="117">
        <v>1.9483984599999999</v>
      </c>
      <c r="K572" s="74">
        <f t="shared" si="28"/>
        <v>-9.2450011482764105E-2</v>
      </c>
      <c r="L572" s="74">
        <f t="shared" si="30"/>
        <v>1.043543921469922</v>
      </c>
    </row>
    <row r="573" spans="1:12" x14ac:dyDescent="0.2">
      <c r="A573" s="116" t="s">
        <v>2226</v>
      </c>
      <c r="B573" s="59" t="s">
        <v>1620</v>
      </c>
      <c r="C573" s="59" t="s">
        <v>886</v>
      </c>
      <c r="D573" s="116" t="s">
        <v>209</v>
      </c>
      <c r="E573" s="116" t="s">
        <v>933</v>
      </c>
      <c r="F573" s="117">
        <v>0.77521158999999995</v>
      </c>
      <c r="G573" s="117">
        <v>2.85572458</v>
      </c>
      <c r="H573" s="74">
        <f t="shared" si="29"/>
        <v>-0.72854119216216573</v>
      </c>
      <c r="I573" s="117">
        <v>1.766294504442125</v>
      </c>
      <c r="J573" s="117">
        <v>3.7218558500000003</v>
      </c>
      <c r="K573" s="74">
        <f t="shared" ref="K573:K636" si="31">IF(ISERROR(I573/J573-1),"",IF((I573/J573-1)&gt;10000%,"",I573/J573-1))</f>
        <v>-0.52542640670994145</v>
      </c>
      <c r="L573" s="74">
        <f t="shared" si="30"/>
        <v>2.278467617392208</v>
      </c>
    </row>
    <row r="574" spans="1:12" x14ac:dyDescent="0.2">
      <c r="A574" s="116" t="s">
        <v>1809</v>
      </c>
      <c r="B574" s="59" t="s">
        <v>2691</v>
      </c>
      <c r="C574" s="59" t="s">
        <v>810</v>
      </c>
      <c r="D574" s="116" t="s">
        <v>761</v>
      </c>
      <c r="E574" s="116" t="s">
        <v>933</v>
      </c>
      <c r="F574" s="117">
        <v>0.42347268999999998</v>
      </c>
      <c r="G574" s="117">
        <v>0.9654233000000001</v>
      </c>
      <c r="H574" s="74">
        <f t="shared" si="29"/>
        <v>-0.56136060731080351</v>
      </c>
      <c r="I574" s="117">
        <v>1.74596756</v>
      </c>
      <c r="J574" s="117">
        <v>0.59975293000000007</v>
      </c>
      <c r="K574" s="74">
        <f t="shared" si="31"/>
        <v>1.9111446941993262</v>
      </c>
      <c r="L574" s="74">
        <f t="shared" si="30"/>
        <v>4.1229755807865676</v>
      </c>
    </row>
    <row r="575" spans="1:12" x14ac:dyDescent="0.2">
      <c r="A575" s="116" t="s">
        <v>1577</v>
      </c>
      <c r="B575" s="59" t="s">
        <v>1467</v>
      </c>
      <c r="C575" s="59" t="s">
        <v>631</v>
      </c>
      <c r="D575" s="116" t="s">
        <v>209</v>
      </c>
      <c r="E575" s="116" t="s">
        <v>933</v>
      </c>
      <c r="F575" s="117">
        <v>0.463969083</v>
      </c>
      <c r="G575" s="117">
        <v>0.91696689300000001</v>
      </c>
      <c r="H575" s="74">
        <f t="shared" si="29"/>
        <v>-0.4940176286168273</v>
      </c>
      <c r="I575" s="117">
        <v>1.7170191000000001</v>
      </c>
      <c r="J575" s="117">
        <v>0.54570104000000008</v>
      </c>
      <c r="K575" s="74">
        <f t="shared" si="31"/>
        <v>2.1464464498729927</v>
      </c>
      <c r="L575" s="74">
        <f t="shared" si="30"/>
        <v>3.7007187825918137</v>
      </c>
    </row>
    <row r="576" spans="1:12" x14ac:dyDescent="0.2">
      <c r="A576" s="116" t="s">
        <v>2336</v>
      </c>
      <c r="B576" s="59" t="s">
        <v>2330</v>
      </c>
      <c r="C576" s="59" t="s">
        <v>809</v>
      </c>
      <c r="D576" s="116" t="s">
        <v>209</v>
      </c>
      <c r="E576" s="116" t="s">
        <v>211</v>
      </c>
      <c r="F576" s="117">
        <v>0.25218550500000003</v>
      </c>
      <c r="G576" s="117">
        <v>0.27840505500000001</v>
      </c>
      <c r="H576" s="74">
        <f t="shared" si="29"/>
        <v>-9.4177708087951117E-2</v>
      </c>
      <c r="I576" s="117">
        <v>1.70433897</v>
      </c>
      <c r="J576" s="117">
        <v>1.92564E-2</v>
      </c>
      <c r="K576" s="74">
        <f t="shared" si="31"/>
        <v>87.507663426185587</v>
      </c>
      <c r="L576" s="74">
        <f t="shared" si="30"/>
        <v>6.7582749056096612</v>
      </c>
    </row>
    <row r="577" spans="1:12" x14ac:dyDescent="0.2">
      <c r="A577" s="116" t="s">
        <v>1972</v>
      </c>
      <c r="B577" s="59" t="s">
        <v>511</v>
      </c>
      <c r="C577" s="59" t="s">
        <v>806</v>
      </c>
      <c r="D577" s="116" t="s">
        <v>209</v>
      </c>
      <c r="E577" s="116" t="s">
        <v>933</v>
      </c>
      <c r="F577" s="117">
        <v>4.472081459</v>
      </c>
      <c r="G577" s="117">
        <v>8.1205725019999999</v>
      </c>
      <c r="H577" s="74">
        <f t="shared" si="29"/>
        <v>-0.44928987975926826</v>
      </c>
      <c r="I577" s="117">
        <v>1.6838500000000001</v>
      </c>
      <c r="J577" s="117">
        <v>22.542973050000001</v>
      </c>
      <c r="K577" s="74">
        <f t="shared" si="31"/>
        <v>-0.92530488342131079</v>
      </c>
      <c r="L577" s="74">
        <f t="shared" si="30"/>
        <v>0.37652489460165711</v>
      </c>
    </row>
    <row r="578" spans="1:12" x14ac:dyDescent="0.2">
      <c r="A578" s="116" t="s">
        <v>1591</v>
      </c>
      <c r="B578" s="59" t="s">
        <v>903</v>
      </c>
      <c r="C578" s="59" t="s">
        <v>631</v>
      </c>
      <c r="D578" s="116" t="s">
        <v>209</v>
      </c>
      <c r="E578" s="116" t="s">
        <v>933</v>
      </c>
      <c r="F578" s="117">
        <v>0.90660418399999998</v>
      </c>
      <c r="G578" s="117">
        <v>0.61139641500000008</v>
      </c>
      <c r="H578" s="74">
        <f t="shared" si="29"/>
        <v>0.48284183838402095</v>
      </c>
      <c r="I578" s="117">
        <v>1.6750229599999999</v>
      </c>
      <c r="J578" s="117">
        <v>0.20619898</v>
      </c>
      <c r="K578" s="74">
        <f t="shared" si="31"/>
        <v>7.1233329088242812</v>
      </c>
      <c r="L578" s="74">
        <f t="shared" si="30"/>
        <v>1.847579119489261</v>
      </c>
    </row>
    <row r="579" spans="1:12" x14ac:dyDescent="0.2">
      <c r="A579" s="116" t="s">
        <v>2615</v>
      </c>
      <c r="B579" s="59" t="s">
        <v>1796</v>
      </c>
      <c r="C579" s="59" t="s">
        <v>1788</v>
      </c>
      <c r="D579" s="116" t="s">
        <v>209</v>
      </c>
      <c r="E579" s="116" t="s">
        <v>211</v>
      </c>
      <c r="F579" s="117">
        <v>2.5565690999999999</v>
      </c>
      <c r="G579" s="117">
        <v>0.89917389000000003</v>
      </c>
      <c r="H579" s="74">
        <f t="shared" si="29"/>
        <v>1.8432421452985026</v>
      </c>
      <c r="I579" s="117">
        <v>1.65914326</v>
      </c>
      <c r="J579" s="117">
        <v>0.53974999999999995</v>
      </c>
      <c r="K579" s="74">
        <f t="shared" si="31"/>
        <v>2.0739106252894861</v>
      </c>
      <c r="L579" s="74">
        <f t="shared" si="30"/>
        <v>0.64897258595513807</v>
      </c>
    </row>
    <row r="580" spans="1:12" x14ac:dyDescent="0.2">
      <c r="A580" s="116" t="s">
        <v>2451</v>
      </c>
      <c r="B580" s="59" t="s">
        <v>546</v>
      </c>
      <c r="C580" s="59" t="s">
        <v>811</v>
      </c>
      <c r="D580" s="116" t="s">
        <v>209</v>
      </c>
      <c r="E580" s="116" t="s">
        <v>933</v>
      </c>
      <c r="F580" s="117">
        <v>2.1396346899999998</v>
      </c>
      <c r="G580" s="117">
        <v>2.50163505</v>
      </c>
      <c r="H580" s="74">
        <f t="shared" si="29"/>
        <v>-0.14470550370646595</v>
      </c>
      <c r="I580" s="117">
        <v>1.60455083</v>
      </c>
      <c r="J580" s="117">
        <v>3.0881690699999997</v>
      </c>
      <c r="K580" s="74">
        <f t="shared" si="31"/>
        <v>-0.48042001793638844</v>
      </c>
      <c r="L580" s="74">
        <f t="shared" si="30"/>
        <v>0.74991812270532976</v>
      </c>
    </row>
    <row r="581" spans="1:12" x14ac:dyDescent="0.2">
      <c r="A581" s="116" t="s">
        <v>1984</v>
      </c>
      <c r="B581" s="59" t="s">
        <v>146</v>
      </c>
      <c r="C581" s="59" t="s">
        <v>806</v>
      </c>
      <c r="D581" s="116" t="s">
        <v>209</v>
      </c>
      <c r="E581" s="116" t="s">
        <v>933</v>
      </c>
      <c r="F581" s="117">
        <v>1.0578946299999998</v>
      </c>
      <c r="G581" s="117">
        <v>1.67218943</v>
      </c>
      <c r="H581" s="74">
        <f t="shared" si="29"/>
        <v>-0.36735957600210412</v>
      </c>
      <c r="I581" s="117">
        <v>1.5996195500000001</v>
      </c>
      <c r="J581" s="117">
        <v>1.6246888799999999</v>
      </c>
      <c r="K581" s="74">
        <f t="shared" si="31"/>
        <v>-1.5430234248910324E-2</v>
      </c>
      <c r="L581" s="74">
        <f t="shared" si="30"/>
        <v>1.5120783343044291</v>
      </c>
    </row>
    <row r="582" spans="1:12" x14ac:dyDescent="0.2">
      <c r="A582" s="116" t="s">
        <v>2236</v>
      </c>
      <c r="B582" s="59" t="s">
        <v>141</v>
      </c>
      <c r="C582" s="59" t="s">
        <v>631</v>
      </c>
      <c r="D582" s="116" t="s">
        <v>209</v>
      </c>
      <c r="E582" s="116" t="s">
        <v>933</v>
      </c>
      <c r="F582" s="117">
        <v>0.79388875000000003</v>
      </c>
      <c r="G582" s="117">
        <v>6.7854880000000006E-2</v>
      </c>
      <c r="H582" s="74">
        <f t="shared" si="29"/>
        <v>10.699803315546353</v>
      </c>
      <c r="I582" s="117">
        <v>1.5745011899999999</v>
      </c>
      <c r="J582" s="117">
        <v>0</v>
      </c>
      <c r="K582" s="74" t="str">
        <f t="shared" si="31"/>
        <v/>
      </c>
      <c r="L582" s="74">
        <f t="shared" si="30"/>
        <v>1.9832768634144264</v>
      </c>
    </row>
    <row r="583" spans="1:12" x14ac:dyDescent="0.2">
      <c r="A583" s="116" t="s">
        <v>2431</v>
      </c>
      <c r="B583" s="59" t="s">
        <v>52</v>
      </c>
      <c r="C583" s="59" t="s">
        <v>811</v>
      </c>
      <c r="D583" s="116" t="s">
        <v>209</v>
      </c>
      <c r="E583" s="116" t="s">
        <v>211</v>
      </c>
      <c r="F583" s="117">
        <v>12.830565700999999</v>
      </c>
      <c r="G583" s="117">
        <v>5.9425153320000002</v>
      </c>
      <c r="H583" s="74">
        <f t="shared" ref="H583:H646" si="32">IF(ISERROR(F583/G583-1),"",IF((F583/G583-1)&gt;10000%,"",F583/G583-1))</f>
        <v>1.1591136049592272</v>
      </c>
      <c r="I583" s="117">
        <v>1.5679557900000001</v>
      </c>
      <c r="J583" s="117">
        <v>13.64127352</v>
      </c>
      <c r="K583" s="74">
        <f t="shared" si="31"/>
        <v>-0.88505796121592617</v>
      </c>
      <c r="L583" s="74">
        <f t="shared" si="30"/>
        <v>0.12220472787710331</v>
      </c>
    </row>
    <row r="584" spans="1:12" x14ac:dyDescent="0.2">
      <c r="A584" s="116" t="s">
        <v>2624</v>
      </c>
      <c r="B584" s="59" t="s">
        <v>1103</v>
      </c>
      <c r="C584" s="59" t="s">
        <v>631</v>
      </c>
      <c r="D584" s="116" t="s">
        <v>209</v>
      </c>
      <c r="E584" s="116" t="s">
        <v>211</v>
      </c>
      <c r="F584" s="117">
        <v>7.5969254999999999E-2</v>
      </c>
      <c r="G584" s="117">
        <v>1.9191E-2</v>
      </c>
      <c r="H584" s="74">
        <f t="shared" si="32"/>
        <v>2.9585876191964986</v>
      </c>
      <c r="I584" s="117">
        <v>1.529874</v>
      </c>
      <c r="J584" s="117">
        <v>0</v>
      </c>
      <c r="K584" s="74" t="str">
        <f t="shared" si="31"/>
        <v/>
      </c>
      <c r="L584" s="74">
        <f t="shared" si="30"/>
        <v>20.138067695938311</v>
      </c>
    </row>
    <row r="585" spans="1:12" x14ac:dyDescent="0.2">
      <c r="A585" s="116" t="s">
        <v>1737</v>
      </c>
      <c r="B585" s="59" t="s">
        <v>9</v>
      </c>
      <c r="C585" s="59" t="s">
        <v>810</v>
      </c>
      <c r="D585" s="116" t="s">
        <v>761</v>
      </c>
      <c r="E585" s="116" t="s">
        <v>933</v>
      </c>
      <c r="F585" s="117">
        <v>3.2927084449205495E-2</v>
      </c>
      <c r="G585" s="117">
        <v>0</v>
      </c>
      <c r="H585" s="74" t="str">
        <f t="shared" si="32"/>
        <v/>
      </c>
      <c r="I585" s="117">
        <v>1.52417579892059</v>
      </c>
      <c r="J585" s="117">
        <v>0</v>
      </c>
      <c r="K585" s="74" t="str">
        <f t="shared" si="31"/>
        <v/>
      </c>
      <c r="L585" s="74">
        <f t="shared" si="30"/>
        <v>46.289424782562769</v>
      </c>
    </row>
    <row r="586" spans="1:12" x14ac:dyDescent="0.2">
      <c r="A586" s="116" t="s">
        <v>2616</v>
      </c>
      <c r="B586" s="59" t="s">
        <v>2071</v>
      </c>
      <c r="C586" s="59" t="s">
        <v>1788</v>
      </c>
      <c r="D586" s="116" t="s">
        <v>209</v>
      </c>
      <c r="E586" s="116" t="s">
        <v>933</v>
      </c>
      <c r="F586" s="117">
        <v>1.5091245800000002</v>
      </c>
      <c r="G586" s="117">
        <v>0.63725953000000002</v>
      </c>
      <c r="H586" s="74">
        <f t="shared" si="32"/>
        <v>1.3681475269581296</v>
      </c>
      <c r="I586" s="117">
        <v>1.50939175</v>
      </c>
      <c r="J586" s="117">
        <v>0.23581478</v>
      </c>
      <c r="K586" s="74">
        <f t="shared" si="31"/>
        <v>5.4007512591025888</v>
      </c>
      <c r="L586" s="74">
        <f t="shared" si="30"/>
        <v>1.0001770364114007</v>
      </c>
    </row>
    <row r="587" spans="1:12" x14ac:dyDescent="0.2">
      <c r="A587" s="116" t="s">
        <v>2300</v>
      </c>
      <c r="B587" s="59" t="s">
        <v>1435</v>
      </c>
      <c r="C587" s="59" t="s">
        <v>805</v>
      </c>
      <c r="D587" s="116" t="s">
        <v>209</v>
      </c>
      <c r="E587" s="116" t="s">
        <v>2801</v>
      </c>
      <c r="F587" s="117">
        <v>1.6061297999999999</v>
      </c>
      <c r="G587" s="117">
        <v>5.15094078</v>
      </c>
      <c r="H587" s="74">
        <f t="shared" si="32"/>
        <v>-0.68818709657151211</v>
      </c>
      <c r="I587" s="117">
        <v>1.4764133100000001</v>
      </c>
      <c r="J587" s="117">
        <v>10.26705494</v>
      </c>
      <c r="K587" s="74">
        <f t="shared" si="31"/>
        <v>-0.85619894715397327</v>
      </c>
      <c r="L587" s="74">
        <f t="shared" si="30"/>
        <v>0.91923660839864885</v>
      </c>
    </row>
    <row r="588" spans="1:12" x14ac:dyDescent="0.2">
      <c r="A588" s="116" t="s">
        <v>1514</v>
      </c>
      <c r="B588" s="59" t="s">
        <v>775</v>
      </c>
      <c r="C588" s="59" t="s">
        <v>147</v>
      </c>
      <c r="D588" s="116" t="s">
        <v>761</v>
      </c>
      <c r="E588" s="116" t="s">
        <v>933</v>
      </c>
      <c r="F588" s="117">
        <v>0.64710718999999994</v>
      </c>
      <c r="G588" s="117">
        <v>2.827119229</v>
      </c>
      <c r="H588" s="74">
        <f t="shared" si="32"/>
        <v>-0.77110721636282287</v>
      </c>
      <c r="I588" s="117">
        <v>1.4688230800000002</v>
      </c>
      <c r="J588" s="117">
        <v>3.6763560430347901</v>
      </c>
      <c r="K588" s="74">
        <f t="shared" si="31"/>
        <v>-0.60046767429318315</v>
      </c>
      <c r="L588" s="74">
        <f t="shared" si="30"/>
        <v>2.2698296398159328</v>
      </c>
    </row>
    <row r="589" spans="1:12" x14ac:dyDescent="0.2">
      <c r="A589" s="116" t="s">
        <v>1855</v>
      </c>
      <c r="B589" s="59" t="s">
        <v>1276</v>
      </c>
      <c r="C589" s="59" t="s">
        <v>886</v>
      </c>
      <c r="D589" s="116" t="s">
        <v>210</v>
      </c>
      <c r="E589" s="116" t="s">
        <v>211</v>
      </c>
      <c r="F589" s="117">
        <v>5.4990209600000002</v>
      </c>
      <c r="G589" s="117">
        <v>1.4222700500000001</v>
      </c>
      <c r="H589" s="74">
        <f t="shared" si="32"/>
        <v>2.8663690907363195</v>
      </c>
      <c r="I589" s="117">
        <v>1.46110421</v>
      </c>
      <c r="J589" s="117">
        <v>1.21982035</v>
      </c>
      <c r="K589" s="74">
        <f t="shared" si="31"/>
        <v>0.19780278300817011</v>
      </c>
      <c r="L589" s="74">
        <f t="shared" si="30"/>
        <v>0.26570260790568073</v>
      </c>
    </row>
    <row r="590" spans="1:12" x14ac:dyDescent="0.2">
      <c r="A590" s="116" t="s">
        <v>2315</v>
      </c>
      <c r="B590" s="59" t="s">
        <v>2316</v>
      </c>
      <c r="C590" s="59" t="s">
        <v>1788</v>
      </c>
      <c r="D590" s="116" t="s">
        <v>209</v>
      </c>
      <c r="E590" s="116" t="s">
        <v>933</v>
      </c>
      <c r="F590" s="117">
        <v>3.3400000000000001E-3</v>
      </c>
      <c r="G590" s="117">
        <v>5.3806E-2</v>
      </c>
      <c r="H590" s="74">
        <f t="shared" si="32"/>
        <v>-0.93792513846039471</v>
      </c>
      <c r="I590" s="117">
        <v>1.45670426914153</v>
      </c>
      <c r="J590" s="117">
        <v>0</v>
      </c>
      <c r="K590" s="74" t="str">
        <f t="shared" si="31"/>
        <v/>
      </c>
      <c r="L590" s="74" t="str">
        <f t="shared" si="30"/>
        <v/>
      </c>
    </row>
    <row r="591" spans="1:12" x14ac:dyDescent="0.2">
      <c r="A591" s="116" t="s">
        <v>1502</v>
      </c>
      <c r="B591" s="59" t="s">
        <v>1439</v>
      </c>
      <c r="C591" s="59" t="s">
        <v>147</v>
      </c>
      <c r="D591" s="116" t="s">
        <v>210</v>
      </c>
      <c r="E591" s="116" t="s">
        <v>211</v>
      </c>
      <c r="F591" s="117">
        <v>0.63765276999999998</v>
      </c>
      <c r="G591" s="117">
        <v>2.1479841899999998</v>
      </c>
      <c r="H591" s="74">
        <f t="shared" si="32"/>
        <v>-0.70313898353227633</v>
      </c>
      <c r="I591" s="117">
        <v>1.4556608500000001</v>
      </c>
      <c r="J591" s="117">
        <v>2.4258271099999997</v>
      </c>
      <c r="K591" s="74">
        <f t="shared" si="31"/>
        <v>-0.39993215345012767</v>
      </c>
      <c r="L591" s="74">
        <f t="shared" si="30"/>
        <v>2.2828425100388103</v>
      </c>
    </row>
    <row r="592" spans="1:12" x14ac:dyDescent="0.2">
      <c r="A592" s="116" t="s">
        <v>2112</v>
      </c>
      <c r="B592" s="59" t="s">
        <v>1277</v>
      </c>
      <c r="C592" s="59" t="s">
        <v>886</v>
      </c>
      <c r="D592" s="116" t="s">
        <v>209</v>
      </c>
      <c r="E592" s="116" t="s">
        <v>933</v>
      </c>
      <c r="F592" s="117">
        <v>1.8809923709791101</v>
      </c>
      <c r="G592" s="117">
        <v>2.5941969309868398</v>
      </c>
      <c r="H592" s="74">
        <f t="shared" si="32"/>
        <v>-0.27492306057752702</v>
      </c>
      <c r="I592" s="117">
        <v>1.4073195667915399</v>
      </c>
      <c r="J592" s="117">
        <v>3.2628927000000001</v>
      </c>
      <c r="K592" s="74">
        <f t="shared" si="31"/>
        <v>-0.56868959656824147</v>
      </c>
      <c r="L592" s="74">
        <f t="shared" si="30"/>
        <v>0.74817930604311278</v>
      </c>
    </row>
    <row r="593" spans="1:12" x14ac:dyDescent="0.2">
      <c r="A593" s="116" t="s">
        <v>1587</v>
      </c>
      <c r="B593" s="59" t="s">
        <v>905</v>
      </c>
      <c r="C593" s="59" t="s">
        <v>631</v>
      </c>
      <c r="D593" s="116" t="s">
        <v>209</v>
      </c>
      <c r="E593" s="116" t="s">
        <v>933</v>
      </c>
      <c r="F593" s="117">
        <v>0.128853299</v>
      </c>
      <c r="G593" s="117">
        <v>0.50406013000000005</v>
      </c>
      <c r="H593" s="74">
        <f t="shared" si="32"/>
        <v>-0.74436919063604579</v>
      </c>
      <c r="I593" s="117">
        <v>1.4070509899999999</v>
      </c>
      <c r="J593" s="117">
        <v>0.16471682999999998</v>
      </c>
      <c r="K593" s="74">
        <f t="shared" si="31"/>
        <v>7.5422417976353717</v>
      </c>
      <c r="L593" s="74">
        <f t="shared" si="30"/>
        <v>10.919790187133662</v>
      </c>
    </row>
    <row r="594" spans="1:12" x14ac:dyDescent="0.2">
      <c r="A594" s="116" t="s">
        <v>2437</v>
      </c>
      <c r="B594" s="59" t="s">
        <v>160</v>
      </c>
      <c r="C594" s="59" t="s">
        <v>811</v>
      </c>
      <c r="D594" s="116" t="s">
        <v>209</v>
      </c>
      <c r="E594" s="116" t="s">
        <v>933</v>
      </c>
      <c r="F594" s="117">
        <v>1.7142292080000001</v>
      </c>
      <c r="G594" s="117">
        <v>2.2296586979999997</v>
      </c>
      <c r="H594" s="74">
        <f t="shared" si="32"/>
        <v>-0.23116968101994217</v>
      </c>
      <c r="I594" s="117">
        <v>1.3818452299999999</v>
      </c>
      <c r="J594" s="117">
        <v>2.6412272483944399</v>
      </c>
      <c r="K594" s="74">
        <f t="shared" si="31"/>
        <v>-0.47681698693665919</v>
      </c>
      <c r="L594" s="74">
        <f t="shared" si="30"/>
        <v>0.80610295493226702</v>
      </c>
    </row>
    <row r="595" spans="1:12" x14ac:dyDescent="0.2">
      <c r="A595" s="116" t="s">
        <v>1736</v>
      </c>
      <c r="B595" s="59" t="s">
        <v>13</v>
      </c>
      <c r="C595" s="59" t="s">
        <v>810</v>
      </c>
      <c r="D595" s="116" t="s">
        <v>761</v>
      </c>
      <c r="E595" s="116" t="s">
        <v>933</v>
      </c>
      <c r="F595" s="117">
        <v>2.2907367400000003</v>
      </c>
      <c r="G595" s="117">
        <v>7.9816693299999999</v>
      </c>
      <c r="H595" s="74">
        <f t="shared" si="32"/>
        <v>-0.7130002953905884</v>
      </c>
      <c r="I595" s="117">
        <v>1.3622078700000002</v>
      </c>
      <c r="J595" s="117">
        <v>20.542894749999999</v>
      </c>
      <c r="K595" s="74">
        <f t="shared" si="31"/>
        <v>-0.93368958530053314</v>
      </c>
      <c r="L595" s="74">
        <f t="shared" si="30"/>
        <v>0.59465928415676439</v>
      </c>
    </row>
    <row r="596" spans="1:12" x14ac:dyDescent="0.2">
      <c r="A596" s="116" t="s">
        <v>2056</v>
      </c>
      <c r="B596" s="59" t="s">
        <v>405</v>
      </c>
      <c r="C596" s="59" t="s">
        <v>810</v>
      </c>
      <c r="D596" s="116" t="s">
        <v>210</v>
      </c>
      <c r="E596" s="116" t="s">
        <v>211</v>
      </c>
      <c r="F596" s="117">
        <v>1.1515930130000001</v>
      </c>
      <c r="G596" s="117">
        <v>1.095803375</v>
      </c>
      <c r="H596" s="74">
        <f t="shared" si="32"/>
        <v>5.0912088128949318E-2</v>
      </c>
      <c r="I596" s="117">
        <v>1.3596815099999999</v>
      </c>
      <c r="J596" s="117">
        <v>0.75288895999999994</v>
      </c>
      <c r="K596" s="74">
        <f t="shared" si="31"/>
        <v>0.8059522482571666</v>
      </c>
      <c r="L596" s="74">
        <f t="shared" si="30"/>
        <v>1.1806962135502292</v>
      </c>
    </row>
    <row r="597" spans="1:12" x14ac:dyDescent="0.2">
      <c r="A597" s="116" t="s">
        <v>1807</v>
      </c>
      <c r="B597" s="59" t="s">
        <v>1808</v>
      </c>
      <c r="C597" s="59" t="s">
        <v>810</v>
      </c>
      <c r="D597" s="116" t="s">
        <v>761</v>
      </c>
      <c r="E597" s="116" t="s">
        <v>211</v>
      </c>
      <c r="F597" s="117">
        <v>0.70239039000000003</v>
      </c>
      <c r="G597" s="117">
        <v>0.70847147999999993</v>
      </c>
      <c r="H597" s="74">
        <f t="shared" si="32"/>
        <v>-8.583394210871953E-3</v>
      </c>
      <c r="I597" s="117">
        <v>1.3539622600000001</v>
      </c>
      <c r="J597" s="117">
        <v>0.30988484000000005</v>
      </c>
      <c r="K597" s="74">
        <f t="shared" si="31"/>
        <v>3.3692432969615416</v>
      </c>
      <c r="L597" s="74">
        <f t="shared" si="30"/>
        <v>1.9276491809633103</v>
      </c>
    </row>
    <row r="598" spans="1:12" x14ac:dyDescent="0.2">
      <c r="A598" s="116" t="s">
        <v>2306</v>
      </c>
      <c r="B598" s="59" t="s">
        <v>296</v>
      </c>
      <c r="C598" s="59" t="s">
        <v>631</v>
      </c>
      <c r="D598" s="116" t="s">
        <v>761</v>
      </c>
      <c r="E598" s="116" t="s">
        <v>933</v>
      </c>
      <c r="F598" s="117">
        <v>3.3988308040000001</v>
      </c>
      <c r="G598" s="117">
        <v>4.9554332900000002</v>
      </c>
      <c r="H598" s="74">
        <f t="shared" si="32"/>
        <v>-0.31412035939242766</v>
      </c>
      <c r="I598" s="117">
        <v>1.3160428400000002</v>
      </c>
      <c r="J598" s="117">
        <v>9.8323549000000003</v>
      </c>
      <c r="K598" s="74">
        <f t="shared" si="31"/>
        <v>-0.86615181679416398</v>
      </c>
      <c r="L598" s="74">
        <f t="shared" si="30"/>
        <v>0.38720457589450519</v>
      </c>
    </row>
    <row r="599" spans="1:12" x14ac:dyDescent="0.2">
      <c r="A599" s="116" t="s">
        <v>2603</v>
      </c>
      <c r="B599" s="116" t="s">
        <v>922</v>
      </c>
      <c r="C599" s="59" t="s">
        <v>631</v>
      </c>
      <c r="D599" s="116" t="s">
        <v>209</v>
      </c>
      <c r="E599" s="116" t="s">
        <v>933</v>
      </c>
      <c r="F599" s="117">
        <v>2.7421587080000003</v>
      </c>
      <c r="G599" s="117">
        <v>4.3578155000000001</v>
      </c>
      <c r="H599" s="74">
        <f t="shared" si="32"/>
        <v>-0.37074924167854273</v>
      </c>
      <c r="I599" s="117">
        <v>1.3154449699999999</v>
      </c>
      <c r="J599" s="117">
        <v>7.6388875700000005</v>
      </c>
      <c r="K599" s="74">
        <f t="shared" si="31"/>
        <v>-0.82779626510460602</v>
      </c>
      <c r="L599" s="74">
        <f t="shared" si="30"/>
        <v>0.4797114646071754</v>
      </c>
    </row>
    <row r="600" spans="1:12" x14ac:dyDescent="0.2">
      <c r="A600" s="116" t="s">
        <v>1678</v>
      </c>
      <c r="B600" s="59" t="s">
        <v>1456</v>
      </c>
      <c r="C600" s="59" t="s">
        <v>810</v>
      </c>
      <c r="D600" s="116" t="s">
        <v>761</v>
      </c>
      <c r="E600" s="116" t="s">
        <v>211</v>
      </c>
      <c r="F600" s="117">
        <v>1.5075923999999998</v>
      </c>
      <c r="G600" s="117">
        <v>1.9350653899999999</v>
      </c>
      <c r="H600" s="74">
        <f t="shared" si="32"/>
        <v>-0.22090880866821772</v>
      </c>
      <c r="I600" s="117">
        <v>1.3104491399999998</v>
      </c>
      <c r="J600" s="117">
        <v>2.1348211400000001</v>
      </c>
      <c r="K600" s="74">
        <f t="shared" si="31"/>
        <v>-0.38615506683618483</v>
      </c>
      <c r="L600" s="74">
        <f t="shared" si="30"/>
        <v>0.86923304999414952</v>
      </c>
    </row>
    <row r="601" spans="1:12" x14ac:dyDescent="0.2">
      <c r="A601" s="116" t="s">
        <v>2407</v>
      </c>
      <c r="B601" s="59" t="s">
        <v>558</v>
      </c>
      <c r="C601" s="59" t="s">
        <v>811</v>
      </c>
      <c r="D601" s="116" t="s">
        <v>210</v>
      </c>
      <c r="E601" s="116" t="s">
        <v>933</v>
      </c>
      <c r="F601" s="117">
        <v>17.838835210999999</v>
      </c>
      <c r="G601" s="117">
        <v>5.0725706449999999</v>
      </c>
      <c r="H601" s="74">
        <f t="shared" si="32"/>
        <v>2.5167248441544374</v>
      </c>
      <c r="I601" s="117">
        <v>1.2991603300000001</v>
      </c>
      <c r="J601" s="117">
        <v>10.14143082198555</v>
      </c>
      <c r="K601" s="74">
        <f t="shared" si="31"/>
        <v>-0.87189575585492751</v>
      </c>
      <c r="L601" s="74">
        <f t="shared" si="30"/>
        <v>7.2827643432621436E-2</v>
      </c>
    </row>
    <row r="602" spans="1:12" x14ac:dyDescent="0.2">
      <c r="A602" s="116" t="s">
        <v>2423</v>
      </c>
      <c r="B602" s="59" t="s">
        <v>541</v>
      </c>
      <c r="C602" s="59" t="s">
        <v>811</v>
      </c>
      <c r="D602" s="116" t="s">
        <v>209</v>
      </c>
      <c r="E602" s="116" t="s">
        <v>933</v>
      </c>
      <c r="F602" s="117">
        <v>6.3519969679999999</v>
      </c>
      <c r="G602" s="117">
        <v>10.19709995</v>
      </c>
      <c r="H602" s="74">
        <f t="shared" si="32"/>
        <v>-0.37707809091348565</v>
      </c>
      <c r="I602" s="117">
        <v>1.29388127</v>
      </c>
      <c r="J602" s="117">
        <v>32.164533169999999</v>
      </c>
      <c r="K602" s="74">
        <f t="shared" si="31"/>
        <v>-0.95977304370744576</v>
      </c>
      <c r="L602" s="74">
        <f t="shared" si="30"/>
        <v>0.20369677071923942</v>
      </c>
    </row>
    <row r="603" spans="1:12" x14ac:dyDescent="0.2">
      <c r="A603" s="116" t="s">
        <v>2478</v>
      </c>
      <c r="B603" s="59" t="s">
        <v>204</v>
      </c>
      <c r="C603" s="59" t="s">
        <v>811</v>
      </c>
      <c r="D603" s="116" t="s">
        <v>209</v>
      </c>
      <c r="E603" s="116" t="s">
        <v>211</v>
      </c>
      <c r="F603" s="117">
        <v>0.10296617500000001</v>
      </c>
      <c r="G603" s="117">
        <v>0.23798551000000001</v>
      </c>
      <c r="H603" s="74">
        <f t="shared" si="32"/>
        <v>-0.56734267140886008</v>
      </c>
      <c r="I603" s="117">
        <v>1.2716702799999999</v>
      </c>
      <c r="J603" s="117">
        <v>1.1034749999999999E-2</v>
      </c>
      <c r="K603" s="74" t="str">
        <f t="shared" si="31"/>
        <v/>
      </c>
      <c r="L603" s="74">
        <f t="shared" si="30"/>
        <v>12.350369235333835</v>
      </c>
    </row>
    <row r="604" spans="1:12" x14ac:dyDescent="0.2">
      <c r="A604" s="116" t="s">
        <v>1671</v>
      </c>
      <c r="B604" s="59" t="s">
        <v>1462</v>
      </c>
      <c r="C604" s="59" t="s">
        <v>810</v>
      </c>
      <c r="D604" s="116" t="s">
        <v>761</v>
      </c>
      <c r="E604" s="116" t="s">
        <v>211</v>
      </c>
      <c r="F604" s="117">
        <v>0.44259725999999999</v>
      </c>
      <c r="G604" s="117">
        <v>2.9981584900000002</v>
      </c>
      <c r="H604" s="74">
        <f t="shared" si="32"/>
        <v>-0.85237696356739301</v>
      </c>
      <c r="I604" s="117">
        <v>1.25976047</v>
      </c>
      <c r="J604" s="117">
        <v>3.99106111</v>
      </c>
      <c r="K604" s="74">
        <f t="shared" si="31"/>
        <v>-0.68435450240449969</v>
      </c>
      <c r="L604" s="74">
        <f t="shared" si="30"/>
        <v>2.8462907113342726</v>
      </c>
    </row>
    <row r="605" spans="1:12" x14ac:dyDescent="0.2">
      <c r="A605" s="116" t="s">
        <v>1682</v>
      </c>
      <c r="B605" s="59" t="s">
        <v>309</v>
      </c>
      <c r="C605" s="59" t="s">
        <v>810</v>
      </c>
      <c r="D605" s="116" t="s">
        <v>210</v>
      </c>
      <c r="E605" s="116" t="s">
        <v>933</v>
      </c>
      <c r="F605" s="117">
        <v>2.8679491800000001</v>
      </c>
      <c r="G605" s="117">
        <v>3.994358584</v>
      </c>
      <c r="H605" s="74">
        <f t="shared" si="32"/>
        <v>-0.28200007092803359</v>
      </c>
      <c r="I605" s="117">
        <v>1.2460621299999999</v>
      </c>
      <c r="J605" s="117">
        <v>6.6867699400000005</v>
      </c>
      <c r="K605" s="74">
        <f t="shared" si="31"/>
        <v>-0.81365260937929029</v>
      </c>
      <c r="L605" s="74">
        <f t="shared" si="30"/>
        <v>0.43447845543762387</v>
      </c>
    </row>
    <row r="606" spans="1:12" x14ac:dyDescent="0.2">
      <c r="A606" s="116" t="s">
        <v>2123</v>
      </c>
      <c r="B606" s="59" t="s">
        <v>43</v>
      </c>
      <c r="C606" s="59" t="s">
        <v>1752</v>
      </c>
      <c r="D606" s="116" t="s">
        <v>210</v>
      </c>
      <c r="E606" s="116" t="s">
        <v>211</v>
      </c>
      <c r="F606" s="117">
        <v>4.5049403039999998</v>
      </c>
      <c r="G606" s="117">
        <v>8.9830553949999992</v>
      </c>
      <c r="H606" s="74">
        <f t="shared" si="32"/>
        <v>-0.4985068992775592</v>
      </c>
      <c r="I606" s="117">
        <v>1.23712694</v>
      </c>
      <c r="J606" s="117">
        <v>25.214384690000003</v>
      </c>
      <c r="K606" s="74">
        <f t="shared" si="31"/>
        <v>-0.9509356680636889</v>
      </c>
      <c r="L606" s="74">
        <f t="shared" si="30"/>
        <v>0.2746156123093435</v>
      </c>
    </row>
    <row r="607" spans="1:12" x14ac:dyDescent="0.2">
      <c r="A607" s="116" t="s">
        <v>2257</v>
      </c>
      <c r="B607" s="59" t="s">
        <v>896</v>
      </c>
      <c r="C607" s="59" t="s">
        <v>805</v>
      </c>
      <c r="D607" s="116" t="s">
        <v>209</v>
      </c>
      <c r="E607" s="116" t="s">
        <v>933</v>
      </c>
      <c r="F607" s="117">
        <v>1.113313504</v>
      </c>
      <c r="G607" s="117">
        <v>6.3311400000000005E-4</v>
      </c>
      <c r="H607" s="74" t="str">
        <f t="shared" si="32"/>
        <v/>
      </c>
      <c r="I607" s="117">
        <v>1.23358503</v>
      </c>
      <c r="J607" s="117">
        <v>0</v>
      </c>
      <c r="K607" s="74" t="str">
        <f t="shared" si="31"/>
        <v/>
      </c>
      <c r="L607" s="74">
        <f t="shared" si="30"/>
        <v>1.1080302408691525</v>
      </c>
    </row>
    <row r="608" spans="1:12" x14ac:dyDescent="0.2">
      <c r="A608" s="59" t="s">
        <v>2191</v>
      </c>
      <c r="B608" s="59" t="s">
        <v>84</v>
      </c>
      <c r="C608" s="59" t="s">
        <v>812</v>
      </c>
      <c r="D608" s="116" t="s">
        <v>210</v>
      </c>
      <c r="E608" s="116" t="s">
        <v>211</v>
      </c>
      <c r="F608" s="117">
        <v>0.141643307</v>
      </c>
      <c r="G608" s="117">
        <v>0.96908006499999999</v>
      </c>
      <c r="H608" s="74">
        <f t="shared" si="32"/>
        <v>-0.85383735346986012</v>
      </c>
      <c r="I608" s="117">
        <v>1.22325156</v>
      </c>
      <c r="J608" s="117">
        <v>0.62906600000000001</v>
      </c>
      <c r="K608" s="74">
        <f t="shared" si="31"/>
        <v>0.94455201838916736</v>
      </c>
      <c r="L608" s="74">
        <f t="shared" si="30"/>
        <v>8.6361409226346293</v>
      </c>
    </row>
    <row r="609" spans="1:12" x14ac:dyDescent="0.2">
      <c r="A609" s="116" t="s">
        <v>2597</v>
      </c>
      <c r="B609" s="59" t="s">
        <v>924</v>
      </c>
      <c r="C609" s="59" t="s">
        <v>631</v>
      </c>
      <c r="D609" s="116" t="s">
        <v>209</v>
      </c>
      <c r="E609" s="116" t="s">
        <v>933</v>
      </c>
      <c r="F609" s="117">
        <v>0.21017571599999998</v>
      </c>
      <c r="G609" s="117">
        <v>0.96411908800000001</v>
      </c>
      <c r="H609" s="74">
        <f t="shared" si="32"/>
        <v>-0.78200232874136399</v>
      </c>
      <c r="I609" s="117">
        <v>1.21721214</v>
      </c>
      <c r="J609" s="117">
        <v>0.59509067000000004</v>
      </c>
      <c r="K609" s="74">
        <f t="shared" si="31"/>
        <v>1.0454229941128128</v>
      </c>
      <c r="L609" s="74">
        <f t="shared" si="30"/>
        <v>5.7914023711473881</v>
      </c>
    </row>
    <row r="610" spans="1:12" x14ac:dyDescent="0.2">
      <c r="A610" s="116" t="s">
        <v>1565</v>
      </c>
      <c r="B610" s="59" t="s">
        <v>334</v>
      </c>
      <c r="C610" s="59" t="s">
        <v>631</v>
      </c>
      <c r="D610" s="116" t="s">
        <v>209</v>
      </c>
      <c r="E610" s="116" t="s">
        <v>933</v>
      </c>
      <c r="F610" s="117">
        <v>1.2468938700000001</v>
      </c>
      <c r="G610" s="117">
        <v>1.049858687</v>
      </c>
      <c r="H610" s="74">
        <f t="shared" si="32"/>
        <v>0.18767781363321712</v>
      </c>
      <c r="I610" s="117">
        <v>1.20461513882301</v>
      </c>
      <c r="J610" s="117">
        <v>0.72041124999999995</v>
      </c>
      <c r="K610" s="74">
        <f t="shared" si="31"/>
        <v>0.6721214984122057</v>
      </c>
      <c r="L610" s="74">
        <f t="shared" si="30"/>
        <v>0.96609275881916867</v>
      </c>
    </row>
    <row r="611" spans="1:12" x14ac:dyDescent="0.2">
      <c r="A611" s="116" t="s">
        <v>2243</v>
      </c>
      <c r="B611" s="59" t="s">
        <v>492</v>
      </c>
      <c r="C611" s="59" t="s">
        <v>886</v>
      </c>
      <c r="D611" s="116" t="s">
        <v>209</v>
      </c>
      <c r="E611" s="116" t="s">
        <v>933</v>
      </c>
      <c r="F611" s="117">
        <v>0.82620406000000002</v>
      </c>
      <c r="G611" s="117">
        <v>0.94170737999999998</v>
      </c>
      <c r="H611" s="74">
        <f t="shared" si="32"/>
        <v>-0.12265308996516511</v>
      </c>
      <c r="I611" s="117">
        <v>1.2036321299999999</v>
      </c>
      <c r="J611" s="117">
        <v>0.58441094999999998</v>
      </c>
      <c r="K611" s="74">
        <f t="shared" si="31"/>
        <v>1.0595646436809578</v>
      </c>
      <c r="L611" s="74">
        <f t="shared" si="30"/>
        <v>1.4568218534292847</v>
      </c>
    </row>
    <row r="612" spans="1:12" x14ac:dyDescent="0.2">
      <c r="A612" s="116" t="s">
        <v>1958</v>
      </c>
      <c r="B612" s="116" t="s">
        <v>384</v>
      </c>
      <c r="C612" s="116" t="s">
        <v>806</v>
      </c>
      <c r="D612" s="116" t="s">
        <v>209</v>
      </c>
      <c r="E612" s="116" t="s">
        <v>933</v>
      </c>
      <c r="F612" s="117">
        <v>1.1237000000000001E-4</v>
      </c>
      <c r="G612" s="117">
        <v>7.8795000000000004E-4</v>
      </c>
      <c r="H612" s="74">
        <f t="shared" si="32"/>
        <v>-0.85738942826321463</v>
      </c>
      <c r="I612" s="117">
        <v>1.19215618</v>
      </c>
      <c r="J612" s="117">
        <v>0</v>
      </c>
      <c r="K612" s="74" t="str">
        <f t="shared" si="31"/>
        <v/>
      </c>
      <c r="L612" s="74" t="str">
        <f t="shared" si="30"/>
        <v/>
      </c>
    </row>
    <row r="613" spans="1:12" x14ac:dyDescent="0.2">
      <c r="A613" s="116" t="s">
        <v>1927</v>
      </c>
      <c r="B613" s="59" t="s">
        <v>249</v>
      </c>
      <c r="C613" s="59" t="s">
        <v>806</v>
      </c>
      <c r="D613" s="116" t="s">
        <v>209</v>
      </c>
      <c r="E613" s="116" t="s">
        <v>933</v>
      </c>
      <c r="F613" s="117">
        <v>5.2380652489999999</v>
      </c>
      <c r="G613" s="117">
        <v>7.9588831190000002</v>
      </c>
      <c r="H613" s="74">
        <f t="shared" si="32"/>
        <v>-0.34185925704885334</v>
      </c>
      <c r="I613" s="117">
        <v>1.18483067</v>
      </c>
      <c r="J613" s="117">
        <v>20.483736739999998</v>
      </c>
      <c r="K613" s="74">
        <f t="shared" si="31"/>
        <v>-0.94215749376985991</v>
      </c>
      <c r="L613" s="74">
        <f t="shared" si="30"/>
        <v>0.22619624110757236</v>
      </c>
    </row>
    <row r="614" spans="1:12" x14ac:dyDescent="0.2">
      <c r="A614" s="116" t="s">
        <v>2283</v>
      </c>
      <c r="B614" s="59" t="s">
        <v>881</v>
      </c>
      <c r="C614" s="59" t="s">
        <v>805</v>
      </c>
      <c r="D614" s="116" t="s">
        <v>209</v>
      </c>
      <c r="E614" s="116" t="s">
        <v>2801</v>
      </c>
      <c r="F614" s="117">
        <v>0.94903965899999998</v>
      </c>
      <c r="G614" s="117">
        <v>0.54728326000000005</v>
      </c>
      <c r="H614" s="74">
        <f t="shared" si="32"/>
        <v>0.73409224868306744</v>
      </c>
      <c r="I614" s="117">
        <v>1.13673581</v>
      </c>
      <c r="J614" s="117">
        <v>0.18932528000000001</v>
      </c>
      <c r="K614" s="74">
        <f t="shared" si="31"/>
        <v>5.0041417078585591</v>
      </c>
      <c r="L614" s="74">
        <f t="shared" si="30"/>
        <v>1.1977748234439167</v>
      </c>
    </row>
    <row r="615" spans="1:12" x14ac:dyDescent="0.2">
      <c r="A615" s="116" t="s">
        <v>1925</v>
      </c>
      <c r="B615" s="59" t="s">
        <v>264</v>
      </c>
      <c r="C615" s="59" t="s">
        <v>806</v>
      </c>
      <c r="D615" s="116" t="s">
        <v>209</v>
      </c>
      <c r="E615" s="116" t="s">
        <v>933</v>
      </c>
      <c r="F615" s="117">
        <v>8.2598001799999992</v>
      </c>
      <c r="G615" s="117">
        <v>2.2209697300000002</v>
      </c>
      <c r="H615" s="74">
        <f t="shared" si="32"/>
        <v>2.719006192848922</v>
      </c>
      <c r="I615" s="117">
        <v>1.1218042399999999</v>
      </c>
      <c r="J615" s="117">
        <v>2.5723361000000002</v>
      </c>
      <c r="K615" s="74">
        <f t="shared" si="31"/>
        <v>-0.56389670852109886</v>
      </c>
      <c r="L615" s="74">
        <f t="shared" si="30"/>
        <v>0.13581493686933235</v>
      </c>
    </row>
    <row r="616" spans="1:12" x14ac:dyDescent="0.2">
      <c r="A616" s="59" t="s">
        <v>2721</v>
      </c>
      <c r="B616" s="59" t="s">
        <v>869</v>
      </c>
      <c r="C616" s="59" t="s">
        <v>805</v>
      </c>
      <c r="D616" s="116" t="s">
        <v>209</v>
      </c>
      <c r="E616" s="116" t="s">
        <v>2801</v>
      </c>
      <c r="F616" s="117">
        <v>2.78320721</v>
      </c>
      <c r="G616" s="117">
        <v>2.9435585</v>
      </c>
      <c r="H616" s="74">
        <f t="shared" si="32"/>
        <v>-5.4475319583422555E-2</v>
      </c>
      <c r="I616" s="117">
        <v>1.0848562399999999</v>
      </c>
      <c r="J616" s="117">
        <v>3.8944703500000002</v>
      </c>
      <c r="K616" s="74">
        <f t="shared" si="31"/>
        <v>-0.72143676995769146</v>
      </c>
      <c r="L616" s="74">
        <f t="shared" si="30"/>
        <v>0.38978637167298796</v>
      </c>
    </row>
    <row r="617" spans="1:12" x14ac:dyDescent="0.2">
      <c r="A617" s="116" t="s">
        <v>2717</v>
      </c>
      <c r="B617" s="59" t="s">
        <v>74</v>
      </c>
      <c r="C617" s="59" t="s">
        <v>805</v>
      </c>
      <c r="D617" s="116" t="s">
        <v>209</v>
      </c>
      <c r="E617" s="116" t="s">
        <v>2801</v>
      </c>
      <c r="F617" s="117">
        <v>3.4357480699999998</v>
      </c>
      <c r="G617" s="117">
        <v>3.3506907699999999</v>
      </c>
      <c r="H617" s="74">
        <f t="shared" si="32"/>
        <v>2.5385004418059021E-2</v>
      </c>
      <c r="I617" s="117">
        <v>1.074525</v>
      </c>
      <c r="J617" s="117">
        <v>5.3113041892729997</v>
      </c>
      <c r="K617" s="74">
        <f t="shared" si="31"/>
        <v>-0.7976909320746175</v>
      </c>
      <c r="L617" s="74">
        <f t="shared" si="30"/>
        <v>0.31274848391314092</v>
      </c>
    </row>
    <row r="618" spans="1:12" x14ac:dyDescent="0.2">
      <c r="A618" s="116" t="s">
        <v>1862</v>
      </c>
      <c r="B618" s="59" t="s">
        <v>1</v>
      </c>
      <c r="C618" s="59" t="s">
        <v>886</v>
      </c>
      <c r="D618" s="116" t="s">
        <v>210</v>
      </c>
      <c r="E618" s="116" t="s">
        <v>211</v>
      </c>
      <c r="F618" s="117">
        <v>1.13053216</v>
      </c>
      <c r="G618" s="117">
        <v>0.51705350000000005</v>
      </c>
      <c r="H618" s="74">
        <f t="shared" si="32"/>
        <v>1.1864897152809135</v>
      </c>
      <c r="I618" s="117">
        <v>1.0670098899999998</v>
      </c>
      <c r="J618" s="117">
        <v>0.17391357999999998</v>
      </c>
      <c r="K618" s="74">
        <f t="shared" si="31"/>
        <v>5.1352879401367044</v>
      </c>
      <c r="L618" s="74">
        <f t="shared" si="30"/>
        <v>0.94381206280766028</v>
      </c>
    </row>
    <row r="619" spans="1:12" x14ac:dyDescent="0.2">
      <c r="A619" s="116" t="s">
        <v>2433</v>
      </c>
      <c r="B619" s="59" t="s">
        <v>557</v>
      </c>
      <c r="C619" s="59" t="s">
        <v>811</v>
      </c>
      <c r="D619" s="116" t="s">
        <v>210</v>
      </c>
      <c r="E619" s="116" t="s">
        <v>933</v>
      </c>
      <c r="F619" s="117">
        <v>0.97836060000000002</v>
      </c>
      <c r="G619" s="117">
        <v>1.428049278</v>
      </c>
      <c r="H619" s="74">
        <f t="shared" si="32"/>
        <v>-0.31489717121652439</v>
      </c>
      <c r="I619" s="117">
        <v>1.03578412</v>
      </c>
      <c r="J619" s="117">
        <v>1.24253605</v>
      </c>
      <c r="K619" s="74">
        <f t="shared" si="31"/>
        <v>-0.16639511586001876</v>
      </c>
      <c r="L619" s="74">
        <f t="shared" si="30"/>
        <v>1.0586936146038586</v>
      </c>
    </row>
    <row r="620" spans="1:12" x14ac:dyDescent="0.2">
      <c r="A620" s="116" t="s">
        <v>2160</v>
      </c>
      <c r="B620" s="59" t="s">
        <v>1486</v>
      </c>
      <c r="C620" s="59" t="s">
        <v>631</v>
      </c>
      <c r="D620" s="116" t="s">
        <v>210</v>
      </c>
      <c r="E620" s="116" t="s">
        <v>211</v>
      </c>
      <c r="F620" s="117">
        <v>1.709658796</v>
      </c>
      <c r="G620" s="117">
        <v>2.0661773119999998</v>
      </c>
      <c r="H620" s="74">
        <f t="shared" si="32"/>
        <v>-0.17254981647964185</v>
      </c>
      <c r="I620" s="117">
        <v>1.0170220400000001</v>
      </c>
      <c r="J620" s="117">
        <v>2.2859994100000001</v>
      </c>
      <c r="K620" s="74">
        <f t="shared" si="31"/>
        <v>-0.55510835411807913</v>
      </c>
      <c r="L620" s="74">
        <f t="shared" si="30"/>
        <v>0.59486842777019233</v>
      </c>
    </row>
    <row r="621" spans="1:12" x14ac:dyDescent="0.2">
      <c r="A621" s="116" t="s">
        <v>1890</v>
      </c>
      <c r="B621" s="59" t="s">
        <v>1891</v>
      </c>
      <c r="C621" s="59" t="s">
        <v>1788</v>
      </c>
      <c r="D621" s="116" t="s">
        <v>209</v>
      </c>
      <c r="E621" s="116" t="s">
        <v>933</v>
      </c>
      <c r="F621" s="117">
        <v>0.61924935000000003</v>
      </c>
      <c r="G621" s="117">
        <v>0.93544428000000002</v>
      </c>
      <c r="H621" s="74">
        <f t="shared" si="32"/>
        <v>-0.33801578219068262</v>
      </c>
      <c r="I621" s="117">
        <v>0.97961184000000001</v>
      </c>
      <c r="J621" s="117">
        <v>0.57087443999999998</v>
      </c>
      <c r="K621" s="74">
        <f t="shared" si="31"/>
        <v>0.71598476190316052</v>
      </c>
      <c r="L621" s="74">
        <f t="shared" si="30"/>
        <v>1.5819343855589028</v>
      </c>
    </row>
    <row r="622" spans="1:12" x14ac:dyDescent="0.2">
      <c r="A622" s="116" t="s">
        <v>1936</v>
      </c>
      <c r="B622" s="59" t="s">
        <v>412</v>
      </c>
      <c r="C622" s="59" t="s">
        <v>806</v>
      </c>
      <c r="D622" s="116" t="s">
        <v>209</v>
      </c>
      <c r="E622" s="116" t="s">
        <v>933</v>
      </c>
      <c r="F622" s="117">
        <v>1.04932344</v>
      </c>
      <c r="G622" s="117">
        <v>1.8185783500000001</v>
      </c>
      <c r="H622" s="74">
        <f t="shared" si="32"/>
        <v>-0.42299794782006506</v>
      </c>
      <c r="I622" s="117">
        <v>0.93197434999999995</v>
      </c>
      <c r="J622" s="117">
        <v>1.97846352</v>
      </c>
      <c r="K622" s="74">
        <f t="shared" si="31"/>
        <v>-0.52894034154342151</v>
      </c>
      <c r="L622" s="74">
        <f t="shared" si="30"/>
        <v>0.88816690304754842</v>
      </c>
    </row>
    <row r="623" spans="1:12" x14ac:dyDescent="0.2">
      <c r="A623" s="116" t="s">
        <v>1501</v>
      </c>
      <c r="B623" s="59" t="s">
        <v>1438</v>
      </c>
      <c r="C623" s="59" t="s">
        <v>147</v>
      </c>
      <c r="D623" s="116" t="s">
        <v>761</v>
      </c>
      <c r="E623" s="116" t="s">
        <v>211</v>
      </c>
      <c r="F623" s="117">
        <v>1.2275367399999999</v>
      </c>
      <c r="G623" s="117">
        <v>1.9425336200000001</v>
      </c>
      <c r="H623" s="74">
        <f t="shared" si="32"/>
        <v>-0.36807439142288834</v>
      </c>
      <c r="I623" s="117">
        <v>0.91615654000000002</v>
      </c>
      <c r="J623" s="117">
        <v>2.1541388399999999</v>
      </c>
      <c r="K623" s="74">
        <f t="shared" si="31"/>
        <v>-0.57469940052703383</v>
      </c>
      <c r="L623" s="74">
        <f t="shared" si="30"/>
        <v>0.74633736828113195</v>
      </c>
    </row>
    <row r="624" spans="1:12" x14ac:dyDescent="0.2">
      <c r="A624" s="116" t="s">
        <v>1939</v>
      </c>
      <c r="B624" s="59" t="s">
        <v>599</v>
      </c>
      <c r="C624" s="59" t="s">
        <v>806</v>
      </c>
      <c r="D624" s="116" t="s">
        <v>210</v>
      </c>
      <c r="E624" s="116" t="s">
        <v>211</v>
      </c>
      <c r="F624" s="117">
        <v>4.0220626350000002</v>
      </c>
      <c r="G624" s="117">
        <v>1.2698327199999999</v>
      </c>
      <c r="H624" s="74">
        <f t="shared" si="32"/>
        <v>2.1673956511374195</v>
      </c>
      <c r="I624" s="117">
        <v>0.88976</v>
      </c>
      <c r="J624" s="117">
        <v>1.02362156</v>
      </c>
      <c r="K624" s="74">
        <f t="shared" si="31"/>
        <v>-0.13077250932463758</v>
      </c>
      <c r="L624" s="74">
        <f t="shared" si="30"/>
        <v>0.22121982692594244</v>
      </c>
    </row>
    <row r="625" spans="1:12" x14ac:dyDescent="0.2">
      <c r="A625" s="116" t="s">
        <v>2357</v>
      </c>
      <c r="B625" s="59" t="s">
        <v>2358</v>
      </c>
      <c r="C625" s="59" t="s">
        <v>886</v>
      </c>
      <c r="D625" s="116" t="s">
        <v>210</v>
      </c>
      <c r="E625" s="116" t="s">
        <v>211</v>
      </c>
      <c r="F625" s="117">
        <v>1.4319999999999999E-2</v>
      </c>
      <c r="G625" s="117">
        <v>1.3181196499999999</v>
      </c>
      <c r="H625" s="74">
        <f t="shared" si="32"/>
        <v>-0.9891360393572769</v>
      </c>
      <c r="I625" s="117">
        <v>0.87914650000000005</v>
      </c>
      <c r="J625" s="117">
        <v>1.0896385800000001</v>
      </c>
      <c r="K625" s="74">
        <f t="shared" si="31"/>
        <v>-0.19317605292573259</v>
      </c>
      <c r="L625" s="74">
        <f t="shared" si="30"/>
        <v>61.392912011173188</v>
      </c>
    </row>
    <row r="626" spans="1:12" x14ac:dyDescent="0.2">
      <c r="A626" s="116" t="s">
        <v>1516</v>
      </c>
      <c r="B626" s="59" t="s">
        <v>1475</v>
      </c>
      <c r="C626" s="59" t="s">
        <v>147</v>
      </c>
      <c r="D626" s="116" t="s">
        <v>210</v>
      </c>
      <c r="E626" s="116" t="s">
        <v>933</v>
      </c>
      <c r="F626" s="117">
        <v>0.87830098999999995</v>
      </c>
      <c r="G626" s="117">
        <v>1.7275070800000001</v>
      </c>
      <c r="H626" s="74">
        <f t="shared" si="32"/>
        <v>-0.49157893465768032</v>
      </c>
      <c r="I626" s="117">
        <v>0.86314318000000001</v>
      </c>
      <c r="J626" s="117">
        <v>1.8184231200000001</v>
      </c>
      <c r="K626" s="74">
        <f t="shared" si="31"/>
        <v>-0.52533424674010964</v>
      </c>
      <c r="L626" s="74">
        <f t="shared" si="30"/>
        <v>0.98274189580499061</v>
      </c>
    </row>
    <row r="627" spans="1:12" x14ac:dyDescent="0.2">
      <c r="A627" s="116" t="s">
        <v>2023</v>
      </c>
      <c r="B627" s="59" t="s">
        <v>119</v>
      </c>
      <c r="C627" s="59" t="s">
        <v>631</v>
      </c>
      <c r="D627" s="116" t="s">
        <v>210</v>
      </c>
      <c r="E627" s="116" t="s">
        <v>211</v>
      </c>
      <c r="F627" s="117">
        <v>1.3958846399999998</v>
      </c>
      <c r="G627" s="117">
        <v>9.2616720600000004</v>
      </c>
      <c r="H627" s="74">
        <f t="shared" si="32"/>
        <v>-0.84928373289865766</v>
      </c>
      <c r="I627" s="117">
        <v>0.83265994999999993</v>
      </c>
      <c r="J627" s="117">
        <v>26.575046399999998</v>
      </c>
      <c r="K627" s="74">
        <f t="shared" si="31"/>
        <v>-0.96866760127274887</v>
      </c>
      <c r="L627" s="74">
        <f t="shared" si="30"/>
        <v>0.59651057554440889</v>
      </c>
    </row>
    <row r="628" spans="1:12" x14ac:dyDescent="0.2">
      <c r="A628" s="116" t="s">
        <v>2188</v>
      </c>
      <c r="B628" s="59" t="s">
        <v>1229</v>
      </c>
      <c r="C628" s="59" t="s">
        <v>631</v>
      </c>
      <c r="D628" s="116" t="s">
        <v>209</v>
      </c>
      <c r="E628" s="116" t="s">
        <v>933</v>
      </c>
      <c r="F628" s="117">
        <v>0.77102627000000001</v>
      </c>
      <c r="G628" s="117">
        <v>0.31512083000000002</v>
      </c>
      <c r="H628" s="74">
        <f t="shared" si="32"/>
        <v>1.4467638968836174</v>
      </c>
      <c r="I628" s="117">
        <v>0.83238449999999997</v>
      </c>
      <c r="J628" s="117">
        <v>3.5675289999999998E-2</v>
      </c>
      <c r="K628" s="74">
        <f t="shared" si="31"/>
        <v>22.332242008404137</v>
      </c>
      <c r="L628" s="74">
        <f t="shared" ref="L628:L691" si="33">IF(ISERROR(I628/F628),"",IF(I628/F628&gt;10000%,"",I628/F628))</f>
        <v>1.0795799473862284</v>
      </c>
    </row>
    <row r="629" spans="1:12" x14ac:dyDescent="0.2">
      <c r="A629" s="116" t="s">
        <v>1680</v>
      </c>
      <c r="B629" s="59" t="s">
        <v>316</v>
      </c>
      <c r="C629" s="59" t="s">
        <v>810</v>
      </c>
      <c r="D629" s="116" t="s">
        <v>210</v>
      </c>
      <c r="E629" s="116" t="s">
        <v>933</v>
      </c>
      <c r="F629" s="117">
        <v>1.3885826100000001</v>
      </c>
      <c r="G629" s="117">
        <v>1.3780946699999999</v>
      </c>
      <c r="H629" s="74">
        <f t="shared" si="32"/>
        <v>7.6104640909757659E-3</v>
      </c>
      <c r="I629" s="117">
        <v>0.82205665999999999</v>
      </c>
      <c r="J629" s="117">
        <v>1.17783861</v>
      </c>
      <c r="K629" s="74">
        <f t="shared" si="31"/>
        <v>-0.30206341257568392</v>
      </c>
      <c r="L629" s="74">
        <f t="shared" si="33"/>
        <v>0.59201134601563243</v>
      </c>
    </row>
    <row r="630" spans="1:12" x14ac:dyDescent="0.2">
      <c r="A630" s="116" t="s">
        <v>1699</v>
      </c>
      <c r="B630" s="59" t="s">
        <v>852</v>
      </c>
      <c r="C630" s="59" t="s">
        <v>810</v>
      </c>
      <c r="D630" s="116" t="s">
        <v>210</v>
      </c>
      <c r="E630" s="116" t="s">
        <v>211</v>
      </c>
      <c r="F630" s="117">
        <v>0.84938529600000001</v>
      </c>
      <c r="G630" s="117">
        <v>1.3935344629999999</v>
      </c>
      <c r="H630" s="74">
        <f t="shared" si="32"/>
        <v>-0.39048131312702239</v>
      </c>
      <c r="I630" s="117">
        <v>0.79560116000000003</v>
      </c>
      <c r="J630" s="117">
        <v>1.1910460900000002</v>
      </c>
      <c r="K630" s="74">
        <f t="shared" si="31"/>
        <v>-0.33201480053555277</v>
      </c>
      <c r="L630" s="74">
        <f t="shared" si="33"/>
        <v>0.93667875314855931</v>
      </c>
    </row>
    <row r="631" spans="1:12" x14ac:dyDescent="0.2">
      <c r="A631" s="116" t="s">
        <v>1718</v>
      </c>
      <c r="B631" s="59" t="s">
        <v>177</v>
      </c>
      <c r="C631" s="59" t="s">
        <v>810</v>
      </c>
      <c r="D631" s="116" t="s">
        <v>210</v>
      </c>
      <c r="E631" s="116" t="s">
        <v>933</v>
      </c>
      <c r="F631" s="117">
        <v>0.78109708999999994</v>
      </c>
      <c r="G631" s="117">
        <v>0.25939554000000004</v>
      </c>
      <c r="H631" s="74">
        <f t="shared" si="32"/>
        <v>2.0112202006248827</v>
      </c>
      <c r="I631" s="117">
        <v>0.79305080347825996</v>
      </c>
      <c r="J631" s="117">
        <v>1.3412180000000001E-2</v>
      </c>
      <c r="K631" s="74">
        <f t="shared" si="31"/>
        <v>58.12915003215435</v>
      </c>
      <c r="L631" s="74">
        <f t="shared" si="33"/>
        <v>1.015303748575302</v>
      </c>
    </row>
    <row r="632" spans="1:12" x14ac:dyDescent="0.2">
      <c r="A632" s="116" t="s">
        <v>2269</v>
      </c>
      <c r="B632" s="59" t="s">
        <v>456</v>
      </c>
      <c r="C632" s="59" t="s">
        <v>805</v>
      </c>
      <c r="D632" s="116" t="s">
        <v>209</v>
      </c>
      <c r="E632" s="116" t="s">
        <v>933</v>
      </c>
      <c r="F632" s="117">
        <v>7.1614986900000002</v>
      </c>
      <c r="G632" s="117">
        <v>3.12351562</v>
      </c>
      <c r="H632" s="74">
        <f t="shared" si="32"/>
        <v>1.292768649576979</v>
      </c>
      <c r="I632" s="117">
        <v>0.78901129000000003</v>
      </c>
      <c r="J632" s="117">
        <v>4.3422281199999997</v>
      </c>
      <c r="K632" s="74">
        <f t="shared" si="31"/>
        <v>-0.81829345022987876</v>
      </c>
      <c r="L632" s="74">
        <f t="shared" si="33"/>
        <v>0.11017404654443916</v>
      </c>
    </row>
    <row r="633" spans="1:12" x14ac:dyDescent="0.2">
      <c r="A633" s="116" t="s">
        <v>2002</v>
      </c>
      <c r="B633" s="59" t="s">
        <v>444</v>
      </c>
      <c r="C633" s="59" t="s">
        <v>806</v>
      </c>
      <c r="D633" s="116" t="s">
        <v>209</v>
      </c>
      <c r="E633" s="116" t="s">
        <v>933</v>
      </c>
      <c r="F633" s="117">
        <v>2.4271479300000003</v>
      </c>
      <c r="G633" s="117">
        <v>1.75318905</v>
      </c>
      <c r="H633" s="74">
        <f t="shared" si="32"/>
        <v>0.38441882807789618</v>
      </c>
      <c r="I633" s="117">
        <v>0.77208527000000005</v>
      </c>
      <c r="J633" s="117">
        <v>1.86048524</v>
      </c>
      <c r="K633" s="74">
        <f t="shared" si="31"/>
        <v>-0.58500865612887099</v>
      </c>
      <c r="L633" s="74">
        <f t="shared" si="33"/>
        <v>0.31810391960740519</v>
      </c>
    </row>
    <row r="634" spans="1:12" x14ac:dyDescent="0.2">
      <c r="A634" s="116" t="s">
        <v>2459</v>
      </c>
      <c r="B634" s="59" t="s">
        <v>219</v>
      </c>
      <c r="C634" s="59" t="s">
        <v>811</v>
      </c>
      <c r="D634" s="116" t="s">
        <v>209</v>
      </c>
      <c r="E634" s="116" t="s">
        <v>211</v>
      </c>
      <c r="F634" s="117">
        <v>2.8447687400000001</v>
      </c>
      <c r="G634" s="117">
        <v>1.8193513750000001</v>
      </c>
      <c r="H634" s="74">
        <f t="shared" si="32"/>
        <v>0.56361700059176312</v>
      </c>
      <c r="I634" s="117">
        <v>0.76853872000000001</v>
      </c>
      <c r="J634" s="117">
        <v>1.9822611200000002</v>
      </c>
      <c r="K634" s="74">
        <f t="shared" si="31"/>
        <v>-0.61229188614666463</v>
      </c>
      <c r="L634" s="74">
        <f t="shared" si="33"/>
        <v>0.27015859292660815</v>
      </c>
    </row>
    <row r="635" spans="1:12" x14ac:dyDescent="0.2">
      <c r="A635" s="116" t="s">
        <v>2136</v>
      </c>
      <c r="B635" s="59" t="s">
        <v>358</v>
      </c>
      <c r="C635" s="59" t="s">
        <v>1752</v>
      </c>
      <c r="D635" s="116" t="s">
        <v>210</v>
      </c>
      <c r="E635" s="116" t="s">
        <v>211</v>
      </c>
      <c r="F635" s="117">
        <v>6.2522691399999992</v>
      </c>
      <c r="G635" s="117">
        <v>40.631003749999998</v>
      </c>
      <c r="H635" s="74">
        <f t="shared" si="32"/>
        <v>-0.84612073138852739</v>
      </c>
      <c r="I635" s="117">
        <v>0.76224931000000007</v>
      </c>
      <c r="J635" s="117">
        <v>161.61515502</v>
      </c>
      <c r="K635" s="74">
        <f t="shared" si="31"/>
        <v>-0.9952835530188634</v>
      </c>
      <c r="L635" s="74">
        <f t="shared" si="33"/>
        <v>0.12191562662000187</v>
      </c>
    </row>
    <row r="636" spans="1:12" x14ac:dyDescent="0.2">
      <c r="A636" s="116" t="s">
        <v>1967</v>
      </c>
      <c r="B636" s="59" t="s">
        <v>524</v>
      </c>
      <c r="C636" s="59" t="s">
        <v>806</v>
      </c>
      <c r="D636" s="116" t="s">
        <v>209</v>
      </c>
      <c r="E636" s="116" t="s">
        <v>933</v>
      </c>
      <c r="F636" s="117">
        <v>1.2859471299999998</v>
      </c>
      <c r="G636" s="117">
        <v>1.0067193299999999</v>
      </c>
      <c r="H636" s="74">
        <f t="shared" si="32"/>
        <v>0.27736409908807458</v>
      </c>
      <c r="I636" s="117">
        <v>0.76016293000000001</v>
      </c>
      <c r="J636" s="117">
        <v>0.68939222</v>
      </c>
      <c r="K636" s="74">
        <f t="shared" si="31"/>
        <v>0.10265667053799943</v>
      </c>
      <c r="L636" s="74">
        <f t="shared" si="33"/>
        <v>0.59113078000337393</v>
      </c>
    </row>
    <row r="637" spans="1:12" x14ac:dyDescent="0.2">
      <c r="A637" s="116" t="s">
        <v>2851</v>
      </c>
      <c r="B637" s="59" t="s">
        <v>2852</v>
      </c>
      <c r="C637" s="59" t="s">
        <v>631</v>
      </c>
      <c r="D637" s="116" t="s">
        <v>209</v>
      </c>
      <c r="E637" s="116" t="s">
        <v>933</v>
      </c>
      <c r="F637" s="117">
        <v>0.90776540000000006</v>
      </c>
      <c r="G637" s="117">
        <v>1.2492249</v>
      </c>
      <c r="H637" s="74">
        <f t="shared" si="32"/>
        <v>-0.27333709086330249</v>
      </c>
      <c r="I637" s="117">
        <v>0.75262222000000001</v>
      </c>
      <c r="J637" s="117">
        <v>0.97576687340017998</v>
      </c>
      <c r="K637" s="74">
        <f t="shared" ref="K637:K700" si="34">IF(ISERROR(I637/J637-1),"",IF((I637/J637-1)&gt;10000%,"",I637/J637-1))</f>
        <v>-0.22868644087353052</v>
      </c>
      <c r="L637" s="74">
        <f t="shared" si="33"/>
        <v>0.82909330979127427</v>
      </c>
    </row>
    <row r="638" spans="1:12" x14ac:dyDescent="0.2">
      <c r="A638" s="116" t="s">
        <v>2425</v>
      </c>
      <c r="B638" s="59" t="s">
        <v>560</v>
      </c>
      <c r="C638" s="59" t="s">
        <v>811</v>
      </c>
      <c r="D638" s="116" t="s">
        <v>210</v>
      </c>
      <c r="E638" s="116" t="s">
        <v>933</v>
      </c>
      <c r="F638" s="117">
        <v>3.3782492299999998</v>
      </c>
      <c r="G638" s="117">
        <v>0.51454917999999994</v>
      </c>
      <c r="H638" s="74">
        <f t="shared" si="32"/>
        <v>5.5654545013559256</v>
      </c>
      <c r="I638" s="117">
        <v>0.74876743999999995</v>
      </c>
      <c r="J638" s="117">
        <v>0.16785323000000002</v>
      </c>
      <c r="K638" s="74">
        <f t="shared" si="34"/>
        <v>3.4608461809165059</v>
      </c>
      <c r="L638" s="74">
        <f t="shared" si="33"/>
        <v>0.22164363521515551</v>
      </c>
    </row>
    <row r="639" spans="1:12" x14ac:dyDescent="0.2">
      <c r="A639" s="116" t="s">
        <v>1846</v>
      </c>
      <c r="B639" s="59" t="s">
        <v>1269</v>
      </c>
      <c r="C639" s="59" t="s">
        <v>886</v>
      </c>
      <c r="D639" s="116" t="s">
        <v>210</v>
      </c>
      <c r="E639" s="116" t="s">
        <v>211</v>
      </c>
      <c r="F639" s="117">
        <v>0.64427127000000006</v>
      </c>
      <c r="G639" s="117">
        <v>0.66147688000000004</v>
      </c>
      <c r="H639" s="74">
        <f t="shared" si="32"/>
        <v>-2.60109015450396E-2</v>
      </c>
      <c r="I639" s="117">
        <v>0.73080940370370495</v>
      </c>
      <c r="J639" s="117">
        <v>0.26161748000000001</v>
      </c>
      <c r="K639" s="74">
        <f t="shared" si="34"/>
        <v>1.7934272729165683</v>
      </c>
      <c r="L639" s="74">
        <f t="shared" si="33"/>
        <v>1.1343194050911269</v>
      </c>
    </row>
    <row r="640" spans="1:12" x14ac:dyDescent="0.2">
      <c r="A640" s="116" t="s">
        <v>2335</v>
      </c>
      <c r="B640" s="59" t="s">
        <v>2329</v>
      </c>
      <c r="C640" s="59" t="s">
        <v>809</v>
      </c>
      <c r="D640" s="116" t="s">
        <v>761</v>
      </c>
      <c r="E640" s="116" t="s">
        <v>933</v>
      </c>
      <c r="F640" s="117">
        <v>5.4298319400000006</v>
      </c>
      <c r="G640" s="117">
        <v>3.0085616499999999</v>
      </c>
      <c r="H640" s="74">
        <f t="shared" si="32"/>
        <v>0.80479331045119218</v>
      </c>
      <c r="I640" s="117">
        <v>0.72463246999999997</v>
      </c>
      <c r="J640" s="117">
        <v>4.1275569900000004</v>
      </c>
      <c r="K640" s="74">
        <f t="shared" si="34"/>
        <v>-0.82444034770310948</v>
      </c>
      <c r="L640" s="74">
        <f t="shared" si="33"/>
        <v>0.13345394074940742</v>
      </c>
    </row>
    <row r="641" spans="1:12" x14ac:dyDescent="0.2">
      <c r="A641" s="116" t="s">
        <v>2291</v>
      </c>
      <c r="B641" s="59" t="s">
        <v>69</v>
      </c>
      <c r="C641" s="59" t="s">
        <v>805</v>
      </c>
      <c r="D641" s="116" t="s">
        <v>209</v>
      </c>
      <c r="E641" s="116" t="s">
        <v>2801</v>
      </c>
      <c r="F641" s="117">
        <v>4.3698569999999997</v>
      </c>
      <c r="G641" s="117">
        <v>5.6957208600000007</v>
      </c>
      <c r="H641" s="74">
        <f t="shared" si="32"/>
        <v>-0.23278245064839798</v>
      </c>
      <c r="I641" s="117">
        <v>0.724464</v>
      </c>
      <c r="J641" s="117">
        <v>13.071437919999999</v>
      </c>
      <c r="K641" s="74">
        <f t="shared" si="34"/>
        <v>-0.94457656422852065</v>
      </c>
      <c r="L641" s="74">
        <f t="shared" si="33"/>
        <v>0.16578666075342971</v>
      </c>
    </row>
    <row r="642" spans="1:12" x14ac:dyDescent="0.2">
      <c r="A642" s="116" t="s">
        <v>2442</v>
      </c>
      <c r="B642" s="59" t="s">
        <v>550</v>
      </c>
      <c r="C642" s="59" t="s">
        <v>811</v>
      </c>
      <c r="D642" s="116" t="s">
        <v>209</v>
      </c>
      <c r="E642" s="116" t="s">
        <v>933</v>
      </c>
      <c r="F642" s="117">
        <v>0.37450146999999995</v>
      </c>
      <c r="G642" s="117">
        <v>1.4098321299999999</v>
      </c>
      <c r="H642" s="74">
        <f t="shared" si="32"/>
        <v>-0.73436449487074751</v>
      </c>
      <c r="I642" s="117">
        <v>0.71896651</v>
      </c>
      <c r="J642" s="117">
        <v>1.20751396</v>
      </c>
      <c r="K642" s="74">
        <f t="shared" si="34"/>
        <v>-0.4045894840006653</v>
      </c>
      <c r="L642" s="74">
        <f t="shared" si="33"/>
        <v>1.9197962293712763</v>
      </c>
    </row>
    <row r="643" spans="1:12" x14ac:dyDescent="0.2">
      <c r="A643" s="116" t="s">
        <v>2607</v>
      </c>
      <c r="B643" s="59" t="s">
        <v>928</v>
      </c>
      <c r="C643" s="59" t="s">
        <v>631</v>
      </c>
      <c r="D643" s="116" t="s">
        <v>210</v>
      </c>
      <c r="E643" s="116" t="s">
        <v>933</v>
      </c>
      <c r="F643" s="117">
        <v>0.87202917000000002</v>
      </c>
      <c r="G643" s="117">
        <v>0.79229453000000005</v>
      </c>
      <c r="H643" s="74">
        <f t="shared" si="32"/>
        <v>0.10063762525282094</v>
      </c>
      <c r="I643" s="117">
        <v>0.71439428999999999</v>
      </c>
      <c r="J643" s="117">
        <v>0.41551059999999995</v>
      </c>
      <c r="K643" s="74">
        <f t="shared" si="34"/>
        <v>0.71931664318551691</v>
      </c>
      <c r="L643" s="74">
        <f t="shared" si="33"/>
        <v>0.81923210206374175</v>
      </c>
    </row>
    <row r="644" spans="1:12" x14ac:dyDescent="0.2">
      <c r="A644" s="116" t="s">
        <v>2337</v>
      </c>
      <c r="B644" s="59" t="s">
        <v>2331</v>
      </c>
      <c r="C644" s="59" t="s">
        <v>807</v>
      </c>
      <c r="D644" s="116" t="s">
        <v>210</v>
      </c>
      <c r="E644" s="116" t="s">
        <v>933</v>
      </c>
      <c r="F644" s="117">
        <v>2.6125191299999999</v>
      </c>
      <c r="G644" s="117">
        <v>3.64470604</v>
      </c>
      <c r="H644" s="74">
        <f t="shared" si="32"/>
        <v>-0.283201689977719</v>
      </c>
      <c r="I644" s="117">
        <v>0.70359408000000001</v>
      </c>
      <c r="J644" s="117">
        <v>6.1520767899999997</v>
      </c>
      <c r="K644" s="74">
        <f t="shared" si="34"/>
        <v>-0.88563307903703847</v>
      </c>
      <c r="L644" s="74">
        <f t="shared" si="33"/>
        <v>0.26931633606832195</v>
      </c>
    </row>
    <row r="645" spans="1:12" x14ac:dyDescent="0.2">
      <c r="A645" s="116" t="s">
        <v>2255</v>
      </c>
      <c r="B645" s="59" t="s">
        <v>189</v>
      </c>
      <c r="C645" s="59" t="s">
        <v>805</v>
      </c>
      <c r="D645" s="116" t="s">
        <v>209</v>
      </c>
      <c r="E645" s="116" t="s">
        <v>933</v>
      </c>
      <c r="F645" s="117">
        <v>0.72706831000000005</v>
      </c>
      <c r="G645" s="117">
        <v>1.07448517</v>
      </c>
      <c r="H645" s="74">
        <f t="shared" si="32"/>
        <v>-0.32333332250644276</v>
      </c>
      <c r="I645" s="117">
        <v>0.69444421000000001</v>
      </c>
      <c r="J645" s="117">
        <v>0.74652673999999997</v>
      </c>
      <c r="K645" s="74">
        <f t="shared" si="34"/>
        <v>-6.9766462752559932E-2</v>
      </c>
      <c r="L645" s="74">
        <f t="shared" si="33"/>
        <v>0.9551292505101755</v>
      </c>
    </row>
    <row r="646" spans="1:12" x14ac:dyDescent="0.2">
      <c r="A646" s="116" t="s">
        <v>2843</v>
      </c>
      <c r="B646" s="59" t="s">
        <v>2844</v>
      </c>
      <c r="C646" s="59" t="s">
        <v>147</v>
      </c>
      <c r="D646" s="116" t="s">
        <v>761</v>
      </c>
      <c r="E646" s="116" t="s">
        <v>933</v>
      </c>
      <c r="F646" s="117">
        <v>0.91696833999999994</v>
      </c>
      <c r="G646" s="117">
        <v>0.7840784300000001</v>
      </c>
      <c r="H646" s="74">
        <f t="shared" si="32"/>
        <v>0.16948548119095674</v>
      </c>
      <c r="I646" s="117">
        <v>0.69248193999999996</v>
      </c>
      <c r="J646" s="117">
        <v>0.39551526000000004</v>
      </c>
      <c r="K646" s="74">
        <f t="shared" si="34"/>
        <v>0.75083494882093782</v>
      </c>
      <c r="L646" s="74">
        <f t="shared" si="33"/>
        <v>0.75518631319375762</v>
      </c>
    </row>
    <row r="647" spans="1:12" x14ac:dyDescent="0.2">
      <c r="A647" s="116" t="s">
        <v>1518</v>
      </c>
      <c r="B647" s="59" t="s">
        <v>1012</v>
      </c>
      <c r="C647" s="59" t="s">
        <v>147</v>
      </c>
      <c r="D647" s="116" t="s">
        <v>761</v>
      </c>
      <c r="E647" s="116" t="s">
        <v>211</v>
      </c>
      <c r="F647" s="117">
        <v>1.6032769499999999</v>
      </c>
      <c r="G647" s="117">
        <v>0.68676393999999996</v>
      </c>
      <c r="H647" s="74">
        <f t="shared" ref="H647:H710" si="35">IF(ISERROR(F647/G647-1),"",IF((F647/G647-1)&gt;10000%,"",F647/G647-1))</f>
        <v>1.334538633464069</v>
      </c>
      <c r="I647" s="117">
        <v>0.68904339000000003</v>
      </c>
      <c r="J647" s="117">
        <v>0.29045029999999999</v>
      </c>
      <c r="K647" s="74">
        <f t="shared" si="34"/>
        <v>1.3723280368448578</v>
      </c>
      <c r="L647" s="74">
        <f t="shared" si="33"/>
        <v>0.4297719055962228</v>
      </c>
    </row>
    <row r="648" spans="1:12" x14ac:dyDescent="0.2">
      <c r="A648" s="116" t="s">
        <v>2514</v>
      </c>
      <c r="B648" s="59" t="s">
        <v>460</v>
      </c>
      <c r="C648" s="59" t="s">
        <v>631</v>
      </c>
      <c r="D648" s="116" t="s">
        <v>210</v>
      </c>
      <c r="E648" s="116" t="s">
        <v>211</v>
      </c>
      <c r="F648" s="117">
        <v>1.0518958200000001</v>
      </c>
      <c r="G648" s="117">
        <v>3.81009529</v>
      </c>
      <c r="H648" s="74">
        <f t="shared" si="35"/>
        <v>-0.72391876319712722</v>
      </c>
      <c r="I648" s="117">
        <v>0.67169942000000005</v>
      </c>
      <c r="J648" s="117">
        <v>6.3411779400000006</v>
      </c>
      <c r="K648" s="74">
        <f t="shared" si="34"/>
        <v>-0.894073399870561</v>
      </c>
      <c r="L648" s="74">
        <f t="shared" si="33"/>
        <v>0.6385607844700818</v>
      </c>
    </row>
    <row r="649" spans="1:12" x14ac:dyDescent="0.2">
      <c r="A649" s="116" t="s">
        <v>1847</v>
      </c>
      <c r="B649" s="59" t="s">
        <v>1270</v>
      </c>
      <c r="C649" s="59" t="s">
        <v>886</v>
      </c>
      <c r="D649" s="116" t="s">
        <v>210</v>
      </c>
      <c r="E649" s="116" t="s">
        <v>211</v>
      </c>
      <c r="F649" s="117">
        <v>0</v>
      </c>
      <c r="G649" s="117">
        <v>4.1910349999999999E-2</v>
      </c>
      <c r="H649" s="74">
        <f t="shared" si="35"/>
        <v>-1</v>
      </c>
      <c r="I649" s="117">
        <v>0.66743091417112499</v>
      </c>
      <c r="J649" s="117">
        <v>0</v>
      </c>
      <c r="K649" s="74" t="str">
        <f t="shared" si="34"/>
        <v/>
      </c>
      <c r="L649" s="74" t="str">
        <f t="shared" si="33"/>
        <v/>
      </c>
    </row>
    <row r="650" spans="1:12" x14ac:dyDescent="0.2">
      <c r="A650" s="116" t="s">
        <v>2125</v>
      </c>
      <c r="B650" s="59" t="s">
        <v>81</v>
      </c>
      <c r="C650" s="59" t="s">
        <v>812</v>
      </c>
      <c r="D650" s="116" t="s">
        <v>210</v>
      </c>
      <c r="E650" s="116" t="s">
        <v>211</v>
      </c>
      <c r="F650" s="117">
        <v>14.881158016000001</v>
      </c>
      <c r="G650" s="117">
        <v>12.581500590999999</v>
      </c>
      <c r="H650" s="74">
        <f t="shared" si="35"/>
        <v>0.18278085418881029</v>
      </c>
      <c r="I650" s="117">
        <v>0.65723482</v>
      </c>
      <c r="J650" s="117">
        <v>41.212718509999995</v>
      </c>
      <c r="K650" s="74">
        <f t="shared" si="34"/>
        <v>-0.98405262152651918</v>
      </c>
      <c r="L650" s="74">
        <f t="shared" si="33"/>
        <v>4.4165569594338754E-2</v>
      </c>
    </row>
    <row r="651" spans="1:12" x14ac:dyDescent="0.2">
      <c r="A651" s="116" t="s">
        <v>2845</v>
      </c>
      <c r="B651" s="59" t="s">
        <v>2846</v>
      </c>
      <c r="C651" s="59" t="s">
        <v>147</v>
      </c>
      <c r="D651" s="116" t="s">
        <v>761</v>
      </c>
      <c r="E651" s="116" t="s">
        <v>933</v>
      </c>
      <c r="F651" s="117">
        <v>0.19769155999999999</v>
      </c>
      <c r="G651" s="117">
        <v>6.2265319999999999E-2</v>
      </c>
      <c r="H651" s="74">
        <f t="shared" si="35"/>
        <v>2.1749866538869469</v>
      </c>
      <c r="I651" s="117">
        <v>0.64677633999999995</v>
      </c>
      <c r="J651" s="117">
        <v>0</v>
      </c>
      <c r="K651" s="74" t="str">
        <f t="shared" si="34"/>
        <v/>
      </c>
      <c r="L651" s="74">
        <f t="shared" si="33"/>
        <v>3.2716436655161201</v>
      </c>
    </row>
    <row r="652" spans="1:12" x14ac:dyDescent="0.2">
      <c r="A652" s="116" t="s">
        <v>1858</v>
      </c>
      <c r="B652" s="59" t="s">
        <v>1015</v>
      </c>
      <c r="C652" s="59" t="s">
        <v>886</v>
      </c>
      <c r="D652" s="116" t="s">
        <v>210</v>
      </c>
      <c r="E652" s="116" t="s">
        <v>211</v>
      </c>
      <c r="F652" s="117">
        <v>0.45390268</v>
      </c>
      <c r="G652" s="117">
        <v>1.2916021299999998</v>
      </c>
      <c r="H652" s="74">
        <f t="shared" si="35"/>
        <v>-0.64857391494081851</v>
      </c>
      <c r="I652" s="117">
        <v>0.62709908999999997</v>
      </c>
      <c r="J652" s="117">
        <v>1.05187546</v>
      </c>
      <c r="K652" s="74">
        <f t="shared" si="34"/>
        <v>-0.4038276261336109</v>
      </c>
      <c r="L652" s="74">
        <f t="shared" si="33"/>
        <v>1.3815716840446943</v>
      </c>
    </row>
    <row r="653" spans="1:12" x14ac:dyDescent="0.2">
      <c r="A653" s="116" t="s">
        <v>1817</v>
      </c>
      <c r="B653" s="59" t="s">
        <v>1818</v>
      </c>
      <c r="C653" s="59" t="s">
        <v>272</v>
      </c>
      <c r="D653" s="116" t="s">
        <v>210</v>
      </c>
      <c r="E653" s="116" t="s">
        <v>211</v>
      </c>
      <c r="F653" s="117">
        <v>6.5707069200000001</v>
      </c>
      <c r="G653" s="117">
        <v>5.7147615849999998</v>
      </c>
      <c r="H653" s="74">
        <f t="shared" si="35"/>
        <v>0.14977796050961589</v>
      </c>
      <c r="I653" s="117">
        <v>0.62466180000000004</v>
      </c>
      <c r="J653" s="117">
        <v>13.22913095</v>
      </c>
      <c r="K653" s="74">
        <f t="shared" si="34"/>
        <v>-0.95278134275328186</v>
      </c>
      <c r="L653" s="74">
        <f t="shared" si="33"/>
        <v>9.5067670435679708E-2</v>
      </c>
    </row>
    <row r="654" spans="1:12" x14ac:dyDescent="0.2">
      <c r="A654" s="116" t="s">
        <v>2272</v>
      </c>
      <c r="B654" s="59" t="s">
        <v>64</v>
      </c>
      <c r="C654" s="59" t="s">
        <v>805</v>
      </c>
      <c r="D654" s="116" t="s">
        <v>209</v>
      </c>
      <c r="E654" s="116" t="s">
        <v>2801</v>
      </c>
      <c r="F654" s="117">
        <v>1.7928543899999998</v>
      </c>
      <c r="G654" s="117">
        <v>2.00000329</v>
      </c>
      <c r="H654" s="74">
        <f t="shared" si="35"/>
        <v>-0.10357427962031007</v>
      </c>
      <c r="I654" s="117">
        <v>0.62377218999999995</v>
      </c>
      <c r="J654" s="117">
        <v>2.1578814100000003</v>
      </c>
      <c r="K654" s="74">
        <f t="shared" si="34"/>
        <v>-0.7109330535453291</v>
      </c>
      <c r="L654" s="74">
        <f t="shared" si="33"/>
        <v>0.34792127764486219</v>
      </c>
    </row>
    <row r="655" spans="1:12" x14ac:dyDescent="0.2">
      <c r="A655" s="116" t="s">
        <v>2176</v>
      </c>
      <c r="B655" s="59" t="s">
        <v>290</v>
      </c>
      <c r="C655" s="59" t="s">
        <v>1752</v>
      </c>
      <c r="D655" s="116" t="s">
        <v>210</v>
      </c>
      <c r="E655" s="116" t="s">
        <v>211</v>
      </c>
      <c r="F655" s="117">
        <v>1.5877535649999999</v>
      </c>
      <c r="G655" s="117">
        <v>1.3653930670000001</v>
      </c>
      <c r="H655" s="74">
        <f t="shared" si="35"/>
        <v>0.16285456794398656</v>
      </c>
      <c r="I655" s="117">
        <v>0.62174346999999996</v>
      </c>
      <c r="J655" s="117">
        <v>1.1608174499999999</v>
      </c>
      <c r="K655" s="74">
        <f t="shared" si="34"/>
        <v>-0.46439169225100807</v>
      </c>
      <c r="L655" s="74">
        <f t="shared" si="33"/>
        <v>0.39158688332090125</v>
      </c>
    </row>
    <row r="656" spans="1:12" x14ac:dyDescent="0.2">
      <c r="A656" s="116" t="s">
        <v>1975</v>
      </c>
      <c r="B656" s="59" t="s">
        <v>515</v>
      </c>
      <c r="C656" s="59" t="s">
        <v>806</v>
      </c>
      <c r="D656" s="116" t="s">
        <v>209</v>
      </c>
      <c r="E656" s="116" t="s">
        <v>933</v>
      </c>
      <c r="F656" s="117">
        <v>1.1346345</v>
      </c>
      <c r="G656" s="117">
        <v>1.4573379199999998</v>
      </c>
      <c r="H656" s="74">
        <f t="shared" si="35"/>
        <v>-0.22143348880951363</v>
      </c>
      <c r="I656" s="117">
        <v>0.61242780000000008</v>
      </c>
      <c r="J656" s="117">
        <v>1.2849477300000001</v>
      </c>
      <c r="K656" s="74">
        <f t="shared" si="34"/>
        <v>-0.5233831029064504</v>
      </c>
      <c r="L656" s="74">
        <f t="shared" si="33"/>
        <v>0.53975778102992644</v>
      </c>
    </row>
    <row r="657" spans="1:12" x14ac:dyDescent="0.2">
      <c r="A657" s="116" t="s">
        <v>1934</v>
      </c>
      <c r="B657" s="59" t="s">
        <v>528</v>
      </c>
      <c r="C657" s="59" t="s">
        <v>806</v>
      </c>
      <c r="D657" s="116" t="s">
        <v>209</v>
      </c>
      <c r="E657" s="116" t="s">
        <v>933</v>
      </c>
      <c r="F657" s="117">
        <v>0.64758565499999998</v>
      </c>
      <c r="G657" s="117">
        <v>0.23664492499999998</v>
      </c>
      <c r="H657" s="74">
        <f t="shared" si="35"/>
        <v>1.7365288099882137</v>
      </c>
      <c r="I657" s="117">
        <v>0.60942909999999995</v>
      </c>
      <c r="J657" s="117">
        <v>1.0584120000000001E-2</v>
      </c>
      <c r="K657" s="74">
        <f t="shared" si="34"/>
        <v>56.579572038109916</v>
      </c>
      <c r="L657" s="74">
        <f t="shared" si="33"/>
        <v>0.9410787519683399</v>
      </c>
    </row>
    <row r="658" spans="1:12" x14ac:dyDescent="0.2">
      <c r="A658" s="116" t="s">
        <v>2462</v>
      </c>
      <c r="B658" s="59" t="s">
        <v>539</v>
      </c>
      <c r="C658" s="59" t="s">
        <v>811</v>
      </c>
      <c r="D658" s="116" t="s">
        <v>209</v>
      </c>
      <c r="E658" s="116" t="s">
        <v>933</v>
      </c>
      <c r="F658" s="117">
        <v>0.15316219</v>
      </c>
      <c r="G658" s="117">
        <v>1.2599057900000001</v>
      </c>
      <c r="H658" s="74">
        <f t="shared" si="35"/>
        <v>-0.87843361685003452</v>
      </c>
      <c r="I658" s="117">
        <v>0.60786072999999996</v>
      </c>
      <c r="J658" s="117">
        <v>0.98531599000000003</v>
      </c>
      <c r="K658" s="74">
        <f t="shared" si="34"/>
        <v>-0.38308041666917436</v>
      </c>
      <c r="L658" s="74">
        <f t="shared" si="33"/>
        <v>3.9687388251630509</v>
      </c>
    </row>
    <row r="659" spans="1:12" x14ac:dyDescent="0.2">
      <c r="A659" s="116" t="s">
        <v>1861</v>
      </c>
      <c r="B659" s="59" t="s">
        <v>942</v>
      </c>
      <c r="C659" s="59" t="s">
        <v>886</v>
      </c>
      <c r="D659" s="116" t="s">
        <v>210</v>
      </c>
      <c r="E659" s="116" t="s">
        <v>211</v>
      </c>
      <c r="F659" s="117">
        <v>5.9155232999999994</v>
      </c>
      <c r="G659" s="117">
        <v>0.50877494000000001</v>
      </c>
      <c r="H659" s="74">
        <f t="shared" si="35"/>
        <v>10.62699424621818</v>
      </c>
      <c r="I659" s="117">
        <v>0.60611389999999998</v>
      </c>
      <c r="J659" s="117">
        <v>0.16622477999999999</v>
      </c>
      <c r="K659" s="74">
        <f t="shared" si="34"/>
        <v>2.646351043448516</v>
      </c>
      <c r="L659" s="74">
        <f t="shared" si="33"/>
        <v>0.10246158611191676</v>
      </c>
    </row>
    <row r="660" spans="1:12" x14ac:dyDescent="0.2">
      <c r="A660" s="116" t="s">
        <v>2549</v>
      </c>
      <c r="B660" s="59" t="s">
        <v>2550</v>
      </c>
      <c r="C660" s="59" t="s">
        <v>812</v>
      </c>
      <c r="D660" s="116" t="s">
        <v>210</v>
      </c>
      <c r="E660" s="116" t="s">
        <v>211</v>
      </c>
      <c r="F660" s="117">
        <v>1.8573650000000001E-2</v>
      </c>
      <c r="G660" s="117">
        <v>4.0939899999999996E-3</v>
      </c>
      <c r="H660" s="74">
        <f t="shared" si="35"/>
        <v>3.5368088344133728</v>
      </c>
      <c r="I660" s="117">
        <v>0.60267999999999999</v>
      </c>
      <c r="J660" s="117">
        <v>0</v>
      </c>
      <c r="K660" s="74" t="str">
        <f t="shared" si="34"/>
        <v/>
      </c>
      <c r="L660" s="74">
        <f t="shared" si="33"/>
        <v>32.448118705800958</v>
      </c>
    </row>
    <row r="661" spans="1:12" x14ac:dyDescent="0.2">
      <c r="A661" s="116" t="s">
        <v>1995</v>
      </c>
      <c r="B661" s="116" t="s">
        <v>438</v>
      </c>
      <c r="C661" s="116" t="s">
        <v>806</v>
      </c>
      <c r="D661" s="116" t="s">
        <v>209</v>
      </c>
      <c r="E661" s="116" t="s">
        <v>933</v>
      </c>
      <c r="F661" s="117">
        <v>8.4005049700000001</v>
      </c>
      <c r="G661" s="117">
        <v>0.73998672999999993</v>
      </c>
      <c r="H661" s="74">
        <f t="shared" si="35"/>
        <v>10.352237316471879</v>
      </c>
      <c r="I661" s="117">
        <v>0.58357972999999996</v>
      </c>
      <c r="J661" s="117">
        <v>0.36168656999999999</v>
      </c>
      <c r="K661" s="74">
        <f t="shared" si="34"/>
        <v>0.61349571260000046</v>
      </c>
      <c r="L661" s="74">
        <f t="shared" si="33"/>
        <v>6.9469601182796506E-2</v>
      </c>
    </row>
    <row r="662" spans="1:12" x14ac:dyDescent="0.2">
      <c r="A662" s="116" t="s">
        <v>2610</v>
      </c>
      <c r="B662" s="59" t="s">
        <v>925</v>
      </c>
      <c r="C662" s="59" t="s">
        <v>631</v>
      </c>
      <c r="D662" s="116" t="s">
        <v>209</v>
      </c>
      <c r="E662" s="116" t="s">
        <v>933</v>
      </c>
      <c r="F662" s="117">
        <v>1.312883875</v>
      </c>
      <c r="G662" s="117">
        <v>1.2469970700000002</v>
      </c>
      <c r="H662" s="74">
        <f t="shared" si="35"/>
        <v>5.2836375148820336E-2</v>
      </c>
      <c r="I662" s="117">
        <v>0.56049325999999999</v>
      </c>
      <c r="J662" s="117">
        <v>0.97321100999999999</v>
      </c>
      <c r="K662" s="74">
        <f t="shared" si="34"/>
        <v>-0.42407838152180377</v>
      </c>
      <c r="L662" s="74">
        <f t="shared" si="33"/>
        <v>0.42691762057021226</v>
      </c>
    </row>
    <row r="663" spans="1:12" x14ac:dyDescent="0.2">
      <c r="A663" s="116" t="s">
        <v>3147</v>
      </c>
      <c r="B663" s="116" t="s">
        <v>3148</v>
      </c>
      <c r="C663" s="116" t="s">
        <v>1752</v>
      </c>
      <c r="D663" s="116" t="s">
        <v>210</v>
      </c>
      <c r="E663" s="116" t="s">
        <v>933</v>
      </c>
      <c r="F663" s="117">
        <v>5.0641476900000004</v>
      </c>
      <c r="G663" s="117">
        <v>3.0240570000000001E-2</v>
      </c>
      <c r="H663" s="74" t="str">
        <f t="shared" si="35"/>
        <v/>
      </c>
      <c r="I663" s="117">
        <v>0.55683813999999998</v>
      </c>
      <c r="J663" s="117">
        <v>0</v>
      </c>
      <c r="K663" s="74" t="str">
        <f t="shared" si="34"/>
        <v/>
      </c>
      <c r="L663" s="74">
        <f t="shared" si="33"/>
        <v>0.10995693137061727</v>
      </c>
    </row>
    <row r="664" spans="1:12" x14ac:dyDescent="0.2">
      <c r="A664" s="116" t="s">
        <v>2162</v>
      </c>
      <c r="B664" s="59" t="s">
        <v>1811</v>
      </c>
      <c r="C664" s="59" t="s">
        <v>272</v>
      </c>
      <c r="D664" s="116" t="s">
        <v>761</v>
      </c>
      <c r="E664" s="116" t="s">
        <v>933</v>
      </c>
      <c r="F664" s="117">
        <v>3.7504658900000001</v>
      </c>
      <c r="G664" s="117">
        <v>0.43026829999999999</v>
      </c>
      <c r="H664" s="74">
        <f t="shared" si="35"/>
        <v>7.7165749603212692</v>
      </c>
      <c r="I664" s="117">
        <v>0.54305888000000002</v>
      </c>
      <c r="J664" s="117">
        <v>9.6207279999999992E-2</v>
      </c>
      <c r="K664" s="74">
        <f t="shared" si="34"/>
        <v>4.6446755380673901</v>
      </c>
      <c r="L664" s="74">
        <f t="shared" si="33"/>
        <v>0.14479771205171527</v>
      </c>
    </row>
    <row r="665" spans="1:12" x14ac:dyDescent="0.2">
      <c r="A665" s="116" t="s">
        <v>1507</v>
      </c>
      <c r="B665" s="59" t="s">
        <v>1279</v>
      </c>
      <c r="C665" s="59" t="s">
        <v>147</v>
      </c>
      <c r="D665" s="116" t="s">
        <v>761</v>
      </c>
      <c r="E665" s="116" t="s">
        <v>933</v>
      </c>
      <c r="F665" s="117">
        <v>2.5955988799999998</v>
      </c>
      <c r="G665" s="117">
        <v>3.40700936</v>
      </c>
      <c r="H665" s="74">
        <f t="shared" si="35"/>
        <v>-0.23815915786037056</v>
      </c>
      <c r="I665" s="117">
        <v>0.53972304228739998</v>
      </c>
      <c r="J665" s="117">
        <v>5.3306428200000004</v>
      </c>
      <c r="K665" s="74">
        <f t="shared" si="34"/>
        <v>-0.89875085228700424</v>
      </c>
      <c r="L665" s="74">
        <f t="shared" si="33"/>
        <v>0.20793776975562572</v>
      </c>
    </row>
    <row r="666" spans="1:12" x14ac:dyDescent="0.2">
      <c r="A666" s="116" t="s">
        <v>1670</v>
      </c>
      <c r="B666" s="59" t="s">
        <v>3183</v>
      </c>
      <c r="C666" s="59" t="s">
        <v>810</v>
      </c>
      <c r="D666" s="116" t="s">
        <v>210</v>
      </c>
      <c r="E666" s="116" t="s">
        <v>933</v>
      </c>
      <c r="F666" s="117">
        <v>7.251508000000001E-2</v>
      </c>
      <c r="G666" s="117">
        <v>1.9920734600000001</v>
      </c>
      <c r="H666" s="74">
        <f t="shared" si="35"/>
        <v>-0.96359818979767942</v>
      </c>
      <c r="I666" s="117">
        <v>0.53955372999999995</v>
      </c>
      <c r="J666" s="117"/>
      <c r="K666" s="74" t="str">
        <f t="shared" si="34"/>
        <v/>
      </c>
      <c r="L666" s="74">
        <f t="shared" si="33"/>
        <v>7.4405727746559736</v>
      </c>
    </row>
    <row r="667" spans="1:12" x14ac:dyDescent="0.2">
      <c r="A667" s="116" t="s">
        <v>1843</v>
      </c>
      <c r="B667" s="59" t="s">
        <v>1844</v>
      </c>
      <c r="C667" s="59" t="s">
        <v>631</v>
      </c>
      <c r="D667" s="116" t="s">
        <v>210</v>
      </c>
      <c r="E667" s="116" t="s">
        <v>211</v>
      </c>
      <c r="F667" s="117">
        <v>1.6691358300000001</v>
      </c>
      <c r="G667" s="117">
        <v>1.31103964</v>
      </c>
      <c r="H667" s="74">
        <f t="shared" si="35"/>
        <v>0.27313910203355873</v>
      </c>
      <c r="I667" s="117">
        <v>0.53709777000000003</v>
      </c>
      <c r="J667" s="117">
        <v>1.0858313400000001</v>
      </c>
      <c r="K667" s="74">
        <f t="shared" si="34"/>
        <v>-0.5053580144408063</v>
      </c>
      <c r="L667" s="74">
        <f t="shared" si="33"/>
        <v>0.32178194269546057</v>
      </c>
    </row>
    <row r="668" spans="1:12" x14ac:dyDescent="0.2">
      <c r="A668" s="116" t="s">
        <v>2033</v>
      </c>
      <c r="B668" s="59" t="s">
        <v>856</v>
      </c>
      <c r="C668" s="59" t="s">
        <v>810</v>
      </c>
      <c r="D668" s="116" t="s">
        <v>210</v>
      </c>
      <c r="E668" s="116" t="s">
        <v>211</v>
      </c>
      <c r="F668" s="117">
        <v>0.66415886999999996</v>
      </c>
      <c r="G668" s="117">
        <v>3.0573731839999998</v>
      </c>
      <c r="H668" s="74">
        <f t="shared" si="35"/>
        <v>-0.7827681378656326</v>
      </c>
      <c r="I668" s="117">
        <v>0.53203199999999995</v>
      </c>
      <c r="J668" s="117">
        <v>4.25322055</v>
      </c>
      <c r="K668" s="74">
        <f t="shared" si="34"/>
        <v>-0.87491078966031988</v>
      </c>
      <c r="L668" s="74">
        <f t="shared" si="33"/>
        <v>0.80106134846922994</v>
      </c>
    </row>
    <row r="669" spans="1:12" x14ac:dyDescent="0.2">
      <c r="A669" s="116" t="s">
        <v>1656</v>
      </c>
      <c r="B669" s="59" t="s">
        <v>1445</v>
      </c>
      <c r="C669" s="59" t="s">
        <v>810</v>
      </c>
      <c r="D669" s="116" t="s">
        <v>761</v>
      </c>
      <c r="E669" s="116" t="s">
        <v>211</v>
      </c>
      <c r="F669" s="117">
        <v>2.4502783999999997</v>
      </c>
      <c r="G669" s="117">
        <v>4.3755448099999992</v>
      </c>
      <c r="H669" s="74">
        <f t="shared" si="35"/>
        <v>-0.44000610063458589</v>
      </c>
      <c r="I669" s="117">
        <v>0.52948582</v>
      </c>
      <c r="J669" s="117">
        <v>7.7427913607907497</v>
      </c>
      <c r="K669" s="74">
        <f t="shared" si="34"/>
        <v>-0.93161564152673682</v>
      </c>
      <c r="L669" s="74">
        <f t="shared" si="33"/>
        <v>0.21609210610516749</v>
      </c>
    </row>
    <row r="670" spans="1:12" x14ac:dyDescent="0.2">
      <c r="A670" s="116" t="s">
        <v>2187</v>
      </c>
      <c r="B670" s="59" t="s">
        <v>1228</v>
      </c>
      <c r="C670" s="59" t="s">
        <v>631</v>
      </c>
      <c r="D670" s="116" t="s">
        <v>209</v>
      </c>
      <c r="E670" s="116" t="s">
        <v>933</v>
      </c>
      <c r="F670" s="117">
        <v>0.2475</v>
      </c>
      <c r="G670" s="117">
        <v>1.51158E-3</v>
      </c>
      <c r="H670" s="74" t="str">
        <f t="shared" si="35"/>
        <v/>
      </c>
      <c r="I670" s="117">
        <v>0.52895499999999995</v>
      </c>
      <c r="J670" s="117">
        <v>0</v>
      </c>
      <c r="K670" s="74" t="str">
        <f t="shared" si="34"/>
        <v/>
      </c>
      <c r="L670" s="74">
        <f t="shared" si="33"/>
        <v>2.1371919191919191</v>
      </c>
    </row>
    <row r="671" spans="1:12" x14ac:dyDescent="0.2">
      <c r="A671" s="116" t="s">
        <v>2849</v>
      </c>
      <c r="B671" s="59" t="s">
        <v>2850</v>
      </c>
      <c r="C671" s="59" t="s">
        <v>147</v>
      </c>
      <c r="D671" s="116" t="s">
        <v>761</v>
      </c>
      <c r="E671" s="116" t="s">
        <v>933</v>
      </c>
      <c r="F671" s="117">
        <v>0.13442418</v>
      </c>
      <c r="G671" s="117">
        <v>0.31379063000000001</v>
      </c>
      <c r="H671" s="74">
        <f t="shared" si="35"/>
        <v>-0.57161187381535261</v>
      </c>
      <c r="I671" s="117">
        <v>0.52835147999999998</v>
      </c>
      <c r="J671" s="117">
        <v>3.5008060000000001E-2</v>
      </c>
      <c r="K671" s="74">
        <f t="shared" si="34"/>
        <v>14.092281034710291</v>
      </c>
      <c r="L671" s="74">
        <f t="shared" si="33"/>
        <v>3.9304794717736047</v>
      </c>
    </row>
    <row r="672" spans="1:12" x14ac:dyDescent="0.2">
      <c r="A672" s="116" t="s">
        <v>1903</v>
      </c>
      <c r="B672" s="59" t="s">
        <v>1442</v>
      </c>
      <c r="C672" s="59" t="s">
        <v>886</v>
      </c>
      <c r="D672" s="116" t="s">
        <v>210</v>
      </c>
      <c r="E672" s="116" t="s">
        <v>211</v>
      </c>
      <c r="F672" s="117">
        <v>0.71174878000000008</v>
      </c>
      <c r="G672" s="117">
        <v>0.25744925000000002</v>
      </c>
      <c r="H672" s="74">
        <f t="shared" si="35"/>
        <v>1.7646178033146338</v>
      </c>
      <c r="I672" s="117">
        <v>0.51112667000000001</v>
      </c>
      <c r="J672" s="117">
        <v>1.302072E-2</v>
      </c>
      <c r="K672" s="74">
        <f t="shared" si="34"/>
        <v>38.254869930387876</v>
      </c>
      <c r="L672" s="74">
        <f t="shared" si="33"/>
        <v>0.7181279186737769</v>
      </c>
    </row>
    <row r="673" spans="1:12" x14ac:dyDescent="0.2">
      <c r="A673" s="116" t="s">
        <v>2396</v>
      </c>
      <c r="B673" s="59" t="s">
        <v>49</v>
      </c>
      <c r="C673" s="59" t="s">
        <v>811</v>
      </c>
      <c r="D673" s="116" t="s">
        <v>209</v>
      </c>
      <c r="E673" s="116" t="s">
        <v>933</v>
      </c>
      <c r="F673" s="117">
        <v>5.8033182750000005</v>
      </c>
      <c r="G673" s="117">
        <v>14.767356651</v>
      </c>
      <c r="H673" s="74">
        <f t="shared" si="35"/>
        <v>-0.6070171248551095</v>
      </c>
      <c r="I673" s="117">
        <v>0.50789046000000004</v>
      </c>
      <c r="J673" s="117">
        <v>47.861139999999999</v>
      </c>
      <c r="K673" s="74">
        <f t="shared" si="34"/>
        <v>-0.98938824984110285</v>
      </c>
      <c r="L673" s="74">
        <f t="shared" si="33"/>
        <v>8.751725063709348E-2</v>
      </c>
    </row>
    <row r="674" spans="1:12" x14ac:dyDescent="0.2">
      <c r="A674" s="116" t="s">
        <v>2302</v>
      </c>
      <c r="B674" s="59" t="s">
        <v>872</v>
      </c>
      <c r="C674" s="59" t="s">
        <v>805</v>
      </c>
      <c r="D674" s="116" t="s">
        <v>209</v>
      </c>
      <c r="E674" s="116" t="s">
        <v>933</v>
      </c>
      <c r="F674" s="117">
        <v>0.53650305000000009</v>
      </c>
      <c r="G674" s="117">
        <v>0.80599248300000004</v>
      </c>
      <c r="H674" s="74">
        <f t="shared" si="35"/>
        <v>-0.33435725355269841</v>
      </c>
      <c r="I674" s="117">
        <v>0.49841858</v>
      </c>
      <c r="J674" s="117">
        <v>0.43247244000000001</v>
      </c>
      <c r="K674" s="74">
        <f t="shared" si="34"/>
        <v>0.15248634109493775</v>
      </c>
      <c r="L674" s="74">
        <f t="shared" si="33"/>
        <v>0.92901350700615759</v>
      </c>
    </row>
    <row r="675" spans="1:12" x14ac:dyDescent="0.2">
      <c r="A675" s="116" t="s">
        <v>1799</v>
      </c>
      <c r="B675" s="59" t="s">
        <v>268</v>
      </c>
      <c r="C675" s="59" t="s">
        <v>272</v>
      </c>
      <c r="D675" s="116" t="s">
        <v>210</v>
      </c>
      <c r="E675" s="116" t="s">
        <v>211</v>
      </c>
      <c r="F675" s="117">
        <v>2.2799100600000002</v>
      </c>
      <c r="G675" s="117">
        <v>3.6326097799999997</v>
      </c>
      <c r="H675" s="74">
        <f t="shared" si="35"/>
        <v>-0.37237683151312762</v>
      </c>
      <c r="I675" s="117">
        <v>0.48865450999999999</v>
      </c>
      <c r="J675" s="117">
        <v>6.1322815300000002</v>
      </c>
      <c r="K675" s="74">
        <f t="shared" si="34"/>
        <v>-0.92031440376482521</v>
      </c>
      <c r="L675" s="74">
        <f t="shared" si="33"/>
        <v>0.21433060828724093</v>
      </c>
    </row>
    <row r="676" spans="1:12" x14ac:dyDescent="0.2">
      <c r="A676" s="116" t="s">
        <v>2415</v>
      </c>
      <c r="B676" s="59" t="s">
        <v>295</v>
      </c>
      <c r="C676" s="59" t="s">
        <v>811</v>
      </c>
      <c r="D676" s="116" t="s">
        <v>209</v>
      </c>
      <c r="E676" s="116" t="s">
        <v>933</v>
      </c>
      <c r="F676" s="117">
        <v>4.1549199759999995</v>
      </c>
      <c r="G676" s="117">
        <v>1.2864721729999999</v>
      </c>
      <c r="H676" s="74">
        <f t="shared" si="35"/>
        <v>2.2297006209709909</v>
      </c>
      <c r="I676" s="117">
        <v>0.48710731000000002</v>
      </c>
      <c r="J676" s="117">
        <v>1.0402737799999999</v>
      </c>
      <c r="K676" s="74">
        <f t="shared" si="34"/>
        <v>-0.53175085312637593</v>
      </c>
      <c r="L676" s="74">
        <f t="shared" si="33"/>
        <v>0.1172362675607883</v>
      </c>
    </row>
    <row r="677" spans="1:12" x14ac:dyDescent="0.2">
      <c r="A677" s="116" t="s">
        <v>2636</v>
      </c>
      <c r="B677" s="59" t="s">
        <v>294</v>
      </c>
      <c r="C677" s="59" t="s">
        <v>631</v>
      </c>
      <c r="D677" s="116" t="s">
        <v>209</v>
      </c>
      <c r="E677" s="116" t="s">
        <v>933</v>
      </c>
      <c r="F677" s="117">
        <v>0.26972249999999998</v>
      </c>
      <c r="G677" s="117">
        <v>0.41385155000000001</v>
      </c>
      <c r="H677" s="74">
        <f t="shared" si="35"/>
        <v>-0.34826268018085238</v>
      </c>
      <c r="I677" s="117">
        <v>0.47438759999999996</v>
      </c>
      <c r="J677" s="117">
        <v>7.9743469999999997E-2</v>
      </c>
      <c r="K677" s="74">
        <f t="shared" si="34"/>
        <v>4.9489209586690919</v>
      </c>
      <c r="L677" s="74">
        <f t="shared" si="33"/>
        <v>1.7587987653977699</v>
      </c>
    </row>
    <row r="678" spans="1:12" x14ac:dyDescent="0.2">
      <c r="A678" s="116" t="s">
        <v>2726</v>
      </c>
      <c r="B678" s="59" t="s">
        <v>875</v>
      </c>
      <c r="C678" s="59" t="s">
        <v>805</v>
      </c>
      <c r="D678" s="116" t="s">
        <v>209</v>
      </c>
      <c r="E678" s="116" t="s">
        <v>2801</v>
      </c>
      <c r="F678" s="117">
        <v>0.45351635200000001</v>
      </c>
      <c r="G678" s="117">
        <v>1.59313733</v>
      </c>
      <c r="H678" s="74">
        <f t="shared" si="35"/>
        <v>-0.71533128785576827</v>
      </c>
      <c r="I678" s="117">
        <v>0.47435378</v>
      </c>
      <c r="J678" s="117">
        <v>1.4267629399999999</v>
      </c>
      <c r="K678" s="74">
        <f t="shared" si="34"/>
        <v>-0.66753146812181707</v>
      </c>
      <c r="L678" s="74">
        <f t="shared" si="33"/>
        <v>1.0459463653473733</v>
      </c>
    </row>
    <row r="679" spans="1:12" x14ac:dyDescent="0.2">
      <c r="A679" s="116" t="s">
        <v>2338</v>
      </c>
      <c r="B679" s="59" t="s">
        <v>2332</v>
      </c>
      <c r="C679" s="59" t="s">
        <v>807</v>
      </c>
      <c r="D679" s="116" t="s">
        <v>209</v>
      </c>
      <c r="E679" s="116" t="s">
        <v>933</v>
      </c>
      <c r="F679" s="117">
        <v>0.64453355000000001</v>
      </c>
      <c r="G679" s="117">
        <v>0.45603466999999998</v>
      </c>
      <c r="H679" s="74">
        <f t="shared" si="35"/>
        <v>0.41334331006017599</v>
      </c>
      <c r="I679" s="117">
        <v>0.45676261000000001</v>
      </c>
      <c r="J679" s="117">
        <v>0.11634666</v>
      </c>
      <c r="K679" s="74">
        <f t="shared" si="34"/>
        <v>2.9258764282532908</v>
      </c>
      <c r="L679" s="74">
        <f t="shared" si="33"/>
        <v>0.70867158117680606</v>
      </c>
    </row>
    <row r="680" spans="1:12" x14ac:dyDescent="0.2">
      <c r="A680" s="116" t="s">
        <v>2374</v>
      </c>
      <c r="B680" s="59" t="s">
        <v>2375</v>
      </c>
      <c r="C680" s="59" t="s">
        <v>147</v>
      </c>
      <c r="D680" s="116" t="s">
        <v>761</v>
      </c>
      <c r="E680" s="116" t="s">
        <v>933</v>
      </c>
      <c r="F680" s="117">
        <v>4.8754220000000001E-2</v>
      </c>
      <c r="G680" s="117">
        <v>0.65496394999999996</v>
      </c>
      <c r="H680" s="74">
        <f t="shared" si="35"/>
        <v>-0.92556197940359919</v>
      </c>
      <c r="I680" s="117">
        <v>0.45577177000000002</v>
      </c>
      <c r="J680" s="117">
        <v>0.24751945</v>
      </c>
      <c r="K680" s="74">
        <f t="shared" si="34"/>
        <v>0.84135739635814488</v>
      </c>
      <c r="L680" s="74">
        <f t="shared" si="33"/>
        <v>9.3483552808351771</v>
      </c>
    </row>
    <row r="681" spans="1:12" x14ac:dyDescent="0.2">
      <c r="A681" s="116" t="s">
        <v>2014</v>
      </c>
      <c r="B681" s="59" t="s">
        <v>2015</v>
      </c>
      <c r="C681" s="59" t="s">
        <v>886</v>
      </c>
      <c r="D681" s="116" t="s">
        <v>210</v>
      </c>
      <c r="E681" s="116" t="s">
        <v>933</v>
      </c>
      <c r="F681" s="117">
        <v>0.26735955</v>
      </c>
      <c r="G681" s="117">
        <v>0.86526491999999999</v>
      </c>
      <c r="H681" s="74">
        <f t="shared" si="35"/>
        <v>-0.69100844860323241</v>
      </c>
      <c r="I681" s="117">
        <v>0.44404194000000002</v>
      </c>
      <c r="J681" s="117">
        <v>0.48591015999999998</v>
      </c>
      <c r="K681" s="74">
        <f t="shared" si="34"/>
        <v>-8.6164528850353639E-2</v>
      </c>
      <c r="L681" s="74">
        <f t="shared" si="33"/>
        <v>1.6608418887599117</v>
      </c>
    </row>
    <row r="682" spans="1:12" x14ac:dyDescent="0.2">
      <c r="A682" s="116" t="s">
        <v>1982</v>
      </c>
      <c r="B682" s="59" t="s">
        <v>452</v>
      </c>
      <c r="C682" s="59" t="s">
        <v>806</v>
      </c>
      <c r="D682" s="116" t="s">
        <v>209</v>
      </c>
      <c r="E682" s="116" t="s">
        <v>933</v>
      </c>
      <c r="F682" s="117">
        <v>1.1527755449999999</v>
      </c>
      <c r="G682" s="117">
        <v>5.4467867249999999</v>
      </c>
      <c r="H682" s="74">
        <f t="shared" si="35"/>
        <v>-0.78835676827423418</v>
      </c>
      <c r="I682" s="117">
        <v>0.42472631999999999</v>
      </c>
      <c r="J682" s="117">
        <v>11.387091209337999</v>
      </c>
      <c r="K682" s="74">
        <f t="shared" si="34"/>
        <v>-0.96270106981739967</v>
      </c>
      <c r="L682" s="74">
        <f t="shared" si="33"/>
        <v>0.36843800325413739</v>
      </c>
    </row>
    <row r="683" spans="1:12" x14ac:dyDescent="0.2">
      <c r="A683" s="116" t="s">
        <v>966</v>
      </c>
      <c r="B683" s="59" t="s">
        <v>967</v>
      </c>
      <c r="C683" s="59" t="s">
        <v>472</v>
      </c>
      <c r="D683" s="116" t="s">
        <v>209</v>
      </c>
      <c r="E683" s="116" t="s">
        <v>933</v>
      </c>
      <c r="F683" s="117">
        <v>0.14960503</v>
      </c>
      <c r="G683" s="117">
        <v>0.39416844000000001</v>
      </c>
      <c r="H683" s="74">
        <f t="shared" si="35"/>
        <v>-0.62045406273521042</v>
      </c>
      <c r="I683" s="117">
        <v>0.41696793999999998</v>
      </c>
      <c r="J683" s="117">
        <v>6.1789530000000002E-2</v>
      </c>
      <c r="K683" s="74">
        <f t="shared" si="34"/>
        <v>5.748197307861056</v>
      </c>
      <c r="L683" s="74">
        <f t="shared" si="33"/>
        <v>2.7871251387737428</v>
      </c>
    </row>
    <row r="684" spans="1:12" x14ac:dyDescent="0.2">
      <c r="A684" s="116" t="s">
        <v>1564</v>
      </c>
      <c r="B684" s="59" t="s">
        <v>247</v>
      </c>
      <c r="C684" s="59" t="s">
        <v>631</v>
      </c>
      <c r="D684" s="116" t="s">
        <v>209</v>
      </c>
      <c r="E684" s="116" t="s">
        <v>933</v>
      </c>
      <c r="F684" s="117">
        <v>0.54391260499999994</v>
      </c>
      <c r="G684" s="117">
        <v>0.24388785000000002</v>
      </c>
      <c r="H684" s="74">
        <f t="shared" si="35"/>
        <v>1.2301750784223153</v>
      </c>
      <c r="I684" s="117">
        <v>0.41466551000000001</v>
      </c>
      <c r="J684" s="117">
        <v>1.1986981300089001E-2</v>
      </c>
      <c r="K684" s="74">
        <f t="shared" si="34"/>
        <v>33.592988811697005</v>
      </c>
      <c r="L684" s="74">
        <f t="shared" si="33"/>
        <v>0.76237525328172906</v>
      </c>
    </row>
    <row r="685" spans="1:12" x14ac:dyDescent="0.2">
      <c r="A685" s="116" t="s">
        <v>2847</v>
      </c>
      <c r="B685" s="59" t="s">
        <v>2848</v>
      </c>
      <c r="C685" s="59" t="s">
        <v>147</v>
      </c>
      <c r="D685" s="116" t="s">
        <v>761</v>
      </c>
      <c r="E685" s="116" t="s">
        <v>933</v>
      </c>
      <c r="F685" s="117">
        <v>0.11269735</v>
      </c>
      <c r="G685" s="117">
        <v>0.91619045999999993</v>
      </c>
      <c r="H685" s="74">
        <f t="shared" si="35"/>
        <v>-0.876993534728576</v>
      </c>
      <c r="I685" s="117">
        <v>0.41199480999999999</v>
      </c>
      <c r="J685" s="117">
        <v>0.53976607999999993</v>
      </c>
      <c r="K685" s="74">
        <f t="shared" si="34"/>
        <v>-0.23671600482935118</v>
      </c>
      <c r="L685" s="74">
        <f t="shared" si="33"/>
        <v>3.6557630680756912</v>
      </c>
    </row>
    <row r="686" spans="1:12" x14ac:dyDescent="0.2">
      <c r="A686" s="116" t="s">
        <v>1888</v>
      </c>
      <c r="B686" s="59" t="s">
        <v>1889</v>
      </c>
      <c r="C686" s="59" t="s">
        <v>1788</v>
      </c>
      <c r="D686" s="116" t="s">
        <v>209</v>
      </c>
      <c r="E686" s="116" t="s">
        <v>933</v>
      </c>
      <c r="F686" s="117">
        <v>0.17982408999999999</v>
      </c>
      <c r="G686" s="117">
        <v>0.23050973999999999</v>
      </c>
      <c r="H686" s="74">
        <f t="shared" si="35"/>
        <v>-0.21988506863093937</v>
      </c>
      <c r="I686" s="117">
        <v>0.40770468999999998</v>
      </c>
      <c r="J686" s="117">
        <v>9.0240000000000008E-3</v>
      </c>
      <c r="K686" s="74">
        <f t="shared" si="34"/>
        <v>44.180041001773041</v>
      </c>
      <c r="L686" s="74">
        <f t="shared" si="33"/>
        <v>2.2672417805645506</v>
      </c>
    </row>
    <row r="687" spans="1:12" x14ac:dyDescent="0.2">
      <c r="A687" s="116" t="s">
        <v>1598</v>
      </c>
      <c r="B687" s="59" t="s">
        <v>461</v>
      </c>
      <c r="C687" s="59" t="s">
        <v>631</v>
      </c>
      <c r="D687" s="116" t="s">
        <v>210</v>
      </c>
      <c r="E687" s="116" t="s">
        <v>211</v>
      </c>
      <c r="F687" s="117">
        <v>0.53573766</v>
      </c>
      <c r="G687" s="117">
        <v>0.11155548</v>
      </c>
      <c r="H687" s="74">
        <f t="shared" si="35"/>
        <v>3.802432475751079</v>
      </c>
      <c r="I687" s="117">
        <v>0.40603354999999997</v>
      </c>
      <c r="J687" s="117">
        <v>2.9539999999999998E-5</v>
      </c>
      <c r="K687" s="74" t="str">
        <f t="shared" si="34"/>
        <v/>
      </c>
      <c r="L687" s="74">
        <f t="shared" si="33"/>
        <v>0.75789622480525254</v>
      </c>
    </row>
    <row r="688" spans="1:12" x14ac:dyDescent="0.2">
      <c r="A688" s="116" t="s">
        <v>2614</v>
      </c>
      <c r="B688" s="59" t="s">
        <v>1797</v>
      </c>
      <c r="C688" s="59" t="s">
        <v>1788</v>
      </c>
      <c r="D688" s="116" t="s">
        <v>209</v>
      </c>
      <c r="E688" s="116" t="s">
        <v>211</v>
      </c>
      <c r="F688" s="117">
        <v>2.6136471800000001</v>
      </c>
      <c r="G688" s="117">
        <v>0</v>
      </c>
      <c r="H688" s="74" t="str">
        <f t="shared" si="35"/>
        <v/>
      </c>
      <c r="I688" s="117">
        <v>0.40531644</v>
      </c>
      <c r="J688" s="117">
        <v>0</v>
      </c>
      <c r="K688" s="74" t="str">
        <f t="shared" si="34"/>
        <v/>
      </c>
      <c r="L688" s="74">
        <f t="shared" si="33"/>
        <v>0.15507695265892774</v>
      </c>
    </row>
    <row r="689" spans="1:12" x14ac:dyDescent="0.2">
      <c r="A689" s="116" t="s">
        <v>1511</v>
      </c>
      <c r="B689" s="59" t="s">
        <v>767</v>
      </c>
      <c r="C689" s="59" t="s">
        <v>147</v>
      </c>
      <c r="D689" s="116" t="s">
        <v>761</v>
      </c>
      <c r="E689" s="116" t="s">
        <v>933</v>
      </c>
      <c r="F689" s="117">
        <v>1.3143566200000001</v>
      </c>
      <c r="G689" s="117">
        <v>0.32260140999999998</v>
      </c>
      <c r="H689" s="74">
        <f t="shared" si="35"/>
        <v>3.0742432588871829</v>
      </c>
      <c r="I689" s="117">
        <v>0.39788578999999996</v>
      </c>
      <c r="J689" s="117">
        <v>3.9143999999999998E-2</v>
      </c>
      <c r="K689" s="74">
        <f t="shared" si="34"/>
        <v>9.1646686593092159</v>
      </c>
      <c r="L689" s="74">
        <f t="shared" si="33"/>
        <v>0.30272285614538919</v>
      </c>
    </row>
    <row r="690" spans="1:12" x14ac:dyDescent="0.2">
      <c r="A690" s="116" t="s">
        <v>1707</v>
      </c>
      <c r="B690" s="59" t="s">
        <v>7</v>
      </c>
      <c r="C690" s="59" t="s">
        <v>810</v>
      </c>
      <c r="D690" s="116" t="s">
        <v>761</v>
      </c>
      <c r="E690" s="116" t="s">
        <v>933</v>
      </c>
      <c r="F690" s="117">
        <v>3.3530273350000002</v>
      </c>
      <c r="G690" s="117">
        <v>2.0637746670000001</v>
      </c>
      <c r="H690" s="74">
        <f t="shared" si="35"/>
        <v>0.62470612156225291</v>
      </c>
      <c r="I690" s="117">
        <v>0.39315715999999995</v>
      </c>
      <c r="J690" s="117">
        <v>2.2562884199999997</v>
      </c>
      <c r="K690" s="74">
        <f t="shared" si="34"/>
        <v>-0.82575048627870018</v>
      </c>
      <c r="L690" s="74">
        <f t="shared" si="33"/>
        <v>0.11725438558048616</v>
      </c>
    </row>
    <row r="691" spans="1:12" x14ac:dyDescent="0.2">
      <c r="A691" s="116" t="s">
        <v>2422</v>
      </c>
      <c r="B691" s="59" t="s">
        <v>544</v>
      </c>
      <c r="C691" s="59" t="s">
        <v>811</v>
      </c>
      <c r="D691" s="116" t="s">
        <v>209</v>
      </c>
      <c r="E691" s="116" t="s">
        <v>933</v>
      </c>
      <c r="F691" s="117">
        <v>1.5660367399999999</v>
      </c>
      <c r="G691" s="117">
        <v>1.0303343599999999</v>
      </c>
      <c r="H691" s="74">
        <f t="shared" si="35"/>
        <v>0.5199306174745062</v>
      </c>
      <c r="I691" s="117">
        <v>0.38691444000000003</v>
      </c>
      <c r="J691" s="117">
        <v>0.69110000000000005</v>
      </c>
      <c r="K691" s="74">
        <f t="shared" si="34"/>
        <v>-0.44014695413109539</v>
      </c>
      <c r="L691" s="74">
        <f t="shared" si="33"/>
        <v>0.24706600433908085</v>
      </c>
    </row>
    <row r="692" spans="1:12" x14ac:dyDescent="0.2">
      <c r="A692" s="116" t="s">
        <v>2623</v>
      </c>
      <c r="B692" s="59" t="s">
        <v>1790</v>
      </c>
      <c r="C692" s="59" t="s">
        <v>1788</v>
      </c>
      <c r="D692" s="116" t="s">
        <v>209</v>
      </c>
      <c r="E692" s="116" t="s">
        <v>933</v>
      </c>
      <c r="F692" s="117">
        <v>0.22833924</v>
      </c>
      <c r="G692" s="117">
        <v>0.12633435000000001</v>
      </c>
      <c r="H692" s="74">
        <f t="shared" si="35"/>
        <v>0.80742007221313905</v>
      </c>
      <c r="I692" s="117">
        <v>0.38566506</v>
      </c>
      <c r="J692" s="117">
        <v>4.9584E-4</v>
      </c>
      <c r="K692" s="74" t="str">
        <f t="shared" si="34"/>
        <v/>
      </c>
      <c r="L692" s="74">
        <f t="shared" ref="L692:L755" si="36">IF(ISERROR(I692/F692),"",IF(I692/F692&gt;10000%,"",I692/F692))</f>
        <v>1.6890003662970938</v>
      </c>
    </row>
    <row r="693" spans="1:12" x14ac:dyDescent="0.2">
      <c r="A693" s="116" t="s">
        <v>2418</v>
      </c>
      <c r="B693" s="59" t="s">
        <v>537</v>
      </c>
      <c r="C693" s="59" t="s">
        <v>811</v>
      </c>
      <c r="D693" s="116" t="s">
        <v>209</v>
      </c>
      <c r="E693" s="116" t="s">
        <v>933</v>
      </c>
      <c r="F693" s="117">
        <v>1.7709972</v>
      </c>
      <c r="G693" s="117">
        <v>1.2136505900000001</v>
      </c>
      <c r="H693" s="74">
        <f t="shared" si="35"/>
        <v>0.45923152395946176</v>
      </c>
      <c r="I693" s="117">
        <v>0.38092815999999996</v>
      </c>
      <c r="J693" s="117">
        <v>0.90988553999999999</v>
      </c>
      <c r="K693" s="74">
        <f t="shared" si="34"/>
        <v>-0.58134496785167067</v>
      </c>
      <c r="L693" s="74">
        <f t="shared" si="36"/>
        <v>0.21509246880796873</v>
      </c>
    </row>
    <row r="694" spans="1:12" x14ac:dyDescent="0.2">
      <c r="A694" s="116" t="s">
        <v>2730</v>
      </c>
      <c r="B694" s="59" t="s">
        <v>2539</v>
      </c>
      <c r="C694" s="59" t="s">
        <v>810</v>
      </c>
      <c r="D694" s="116" t="s">
        <v>761</v>
      </c>
      <c r="E694" s="116" t="s">
        <v>211</v>
      </c>
      <c r="F694" s="117">
        <v>0.77006184</v>
      </c>
      <c r="G694" s="117">
        <v>1.8722862</v>
      </c>
      <c r="H694" s="74">
        <f t="shared" si="35"/>
        <v>-0.58870506015586721</v>
      </c>
      <c r="I694" s="117">
        <v>0.38072026000000003</v>
      </c>
      <c r="J694" s="117">
        <v>2.1074266800000001</v>
      </c>
      <c r="K694" s="74">
        <f t="shared" si="34"/>
        <v>-0.81934353227415724</v>
      </c>
      <c r="L694" s="74">
        <f t="shared" si="36"/>
        <v>0.49440218982932593</v>
      </c>
    </row>
    <row r="695" spans="1:12" x14ac:dyDescent="0.2">
      <c r="A695" s="116" t="s">
        <v>2280</v>
      </c>
      <c r="B695" s="59" t="s">
        <v>192</v>
      </c>
      <c r="C695" s="59" t="s">
        <v>805</v>
      </c>
      <c r="D695" s="116" t="s">
        <v>209</v>
      </c>
      <c r="E695" s="116" t="s">
        <v>2801</v>
      </c>
      <c r="F695" s="117">
        <v>1.49572164</v>
      </c>
      <c r="G695" s="117">
        <v>1.835895587</v>
      </c>
      <c r="H695" s="74">
        <f t="shared" si="35"/>
        <v>-0.18529046499636259</v>
      </c>
      <c r="I695" s="117">
        <v>0.37845032000000001</v>
      </c>
      <c r="J695" s="117">
        <v>2.0772400280561101</v>
      </c>
      <c r="K695" s="74">
        <f t="shared" si="34"/>
        <v>-0.81781098241489436</v>
      </c>
      <c r="L695" s="74">
        <f t="shared" si="36"/>
        <v>0.25302189249598611</v>
      </c>
    </row>
    <row r="696" spans="1:12" x14ac:dyDescent="0.2">
      <c r="A696" s="116" t="s">
        <v>467</v>
      </c>
      <c r="B696" s="59" t="s">
        <v>53</v>
      </c>
      <c r="C696" s="59" t="s">
        <v>472</v>
      </c>
      <c r="D696" s="116" t="s">
        <v>209</v>
      </c>
      <c r="E696" s="116" t="s">
        <v>933</v>
      </c>
      <c r="F696" s="117">
        <v>2.5497554399999998</v>
      </c>
      <c r="G696" s="117">
        <v>4.8206163109999993</v>
      </c>
      <c r="H696" s="74">
        <f t="shared" si="35"/>
        <v>-0.47107272690800961</v>
      </c>
      <c r="I696" s="117">
        <v>0.37792059</v>
      </c>
      <c r="J696" s="117">
        <v>9.5755134180791011</v>
      </c>
      <c r="K696" s="74">
        <f t="shared" si="34"/>
        <v>-0.96053260295302134</v>
      </c>
      <c r="L696" s="74">
        <f t="shared" si="36"/>
        <v>0.14821836795453608</v>
      </c>
    </row>
    <row r="697" spans="1:12" x14ac:dyDescent="0.2">
      <c r="A697" s="116" t="s">
        <v>2219</v>
      </c>
      <c r="B697" s="59" t="s">
        <v>910</v>
      </c>
      <c r="C697" s="59" t="s">
        <v>886</v>
      </c>
      <c r="D697" s="116" t="s">
        <v>209</v>
      </c>
      <c r="E697" s="116" t="s">
        <v>933</v>
      </c>
      <c r="F697" s="117">
        <v>0.13028677750478201</v>
      </c>
      <c r="G697" s="117">
        <v>0.14637068107988999</v>
      </c>
      <c r="H697" s="74">
        <f t="shared" si="35"/>
        <v>-0.10988473549787803</v>
      </c>
      <c r="I697" s="117">
        <v>0.37659824638241096</v>
      </c>
      <c r="J697" s="117">
        <v>1.32424E-3</v>
      </c>
      <c r="K697" s="74" t="str">
        <f t="shared" si="34"/>
        <v/>
      </c>
      <c r="L697" s="74">
        <f t="shared" si="36"/>
        <v>2.8905331269597823</v>
      </c>
    </row>
    <row r="698" spans="1:12" x14ac:dyDescent="0.2">
      <c r="A698" s="116" t="s">
        <v>2161</v>
      </c>
      <c r="B698" s="59" t="s">
        <v>261</v>
      </c>
      <c r="C698" s="59" t="s">
        <v>272</v>
      </c>
      <c r="D698" s="116" t="s">
        <v>761</v>
      </c>
      <c r="E698" s="116" t="s">
        <v>211</v>
      </c>
      <c r="F698" s="117">
        <v>0.61261483999999999</v>
      </c>
      <c r="G698" s="117">
        <v>1.4554739999999999</v>
      </c>
      <c r="H698" s="74">
        <f t="shared" si="35"/>
        <v>-0.57909599209604568</v>
      </c>
      <c r="I698" s="117">
        <v>0.37391000000000002</v>
      </c>
      <c r="J698" s="117">
        <v>1.2670370099999999</v>
      </c>
      <c r="K698" s="74">
        <f t="shared" si="34"/>
        <v>-0.70489417669022947</v>
      </c>
      <c r="L698" s="74">
        <f t="shared" si="36"/>
        <v>0.61035086907134017</v>
      </c>
    </row>
    <row r="699" spans="1:12" x14ac:dyDescent="0.2">
      <c r="A699" s="116" t="s">
        <v>1761</v>
      </c>
      <c r="B699" s="59" t="s">
        <v>595</v>
      </c>
      <c r="C699" s="59" t="s">
        <v>1752</v>
      </c>
      <c r="D699" s="116" t="s">
        <v>210</v>
      </c>
      <c r="E699" s="116" t="s">
        <v>211</v>
      </c>
      <c r="F699" s="117">
        <v>2.2122540540000002</v>
      </c>
      <c r="G699" s="117">
        <v>3.2886293739999997</v>
      </c>
      <c r="H699" s="74">
        <f t="shared" si="35"/>
        <v>-0.32730210601104959</v>
      </c>
      <c r="I699" s="117">
        <v>0.36905930999999997</v>
      </c>
      <c r="J699" s="117">
        <v>5.1111354499999999</v>
      </c>
      <c r="K699" s="74">
        <f t="shared" si="34"/>
        <v>-0.92779308754182988</v>
      </c>
      <c r="L699" s="74">
        <f t="shared" si="36"/>
        <v>0.16682501240429412</v>
      </c>
    </row>
    <row r="700" spans="1:12" x14ac:dyDescent="0.2">
      <c r="A700" s="116" t="s">
        <v>2067</v>
      </c>
      <c r="B700" s="59" t="s">
        <v>2068</v>
      </c>
      <c r="C700" s="59" t="s">
        <v>147</v>
      </c>
      <c r="D700" s="116" t="s">
        <v>761</v>
      </c>
      <c r="E700" s="116" t="s">
        <v>211</v>
      </c>
      <c r="F700" s="117">
        <v>0.32601000000000002</v>
      </c>
      <c r="G700" s="117">
        <v>0.40817759999999997</v>
      </c>
      <c r="H700" s="74">
        <f t="shared" si="35"/>
        <v>-0.20130355021931623</v>
      </c>
      <c r="I700" s="117">
        <v>0.362321129707113</v>
      </c>
      <c r="J700" s="117">
        <v>6.879565E-2</v>
      </c>
      <c r="K700" s="74">
        <f t="shared" si="34"/>
        <v>4.2666284817007032</v>
      </c>
      <c r="L700" s="74">
        <f t="shared" si="36"/>
        <v>1.1113804168801968</v>
      </c>
    </row>
    <row r="701" spans="1:12" x14ac:dyDescent="0.2">
      <c r="A701" s="116" t="s">
        <v>2450</v>
      </c>
      <c r="B701" s="59" t="s">
        <v>553</v>
      </c>
      <c r="C701" s="59" t="s">
        <v>811</v>
      </c>
      <c r="D701" s="116" t="s">
        <v>209</v>
      </c>
      <c r="E701" s="116" t="s">
        <v>211</v>
      </c>
      <c r="F701" s="117">
        <v>1.3519959500000001</v>
      </c>
      <c r="G701" s="117">
        <v>2.9977639200000001</v>
      </c>
      <c r="H701" s="74">
        <f t="shared" si="35"/>
        <v>-0.54899852487383327</v>
      </c>
      <c r="I701" s="117">
        <v>0.36030751</v>
      </c>
      <c r="J701" s="117">
        <v>3.9140123</v>
      </c>
      <c r="K701" s="74">
        <f t="shared" ref="K701:K710" si="37">IF(ISERROR(I701/J701-1),"",IF((I701/J701-1)&gt;10000%,"",I701/J701-1))</f>
        <v>-0.90794420600057901</v>
      </c>
      <c r="L701" s="74">
        <f t="shared" si="36"/>
        <v>0.26650043589257794</v>
      </c>
    </row>
    <row r="702" spans="1:12" x14ac:dyDescent="0.2">
      <c r="A702" s="116" t="s">
        <v>1768</v>
      </c>
      <c r="B702" s="59" t="s">
        <v>273</v>
      </c>
      <c r="C702" s="59" t="s">
        <v>1752</v>
      </c>
      <c r="D702" s="116" t="s">
        <v>210</v>
      </c>
      <c r="E702" s="116" t="s">
        <v>211</v>
      </c>
      <c r="F702" s="117">
        <v>0.54302506000000006</v>
      </c>
      <c r="G702" s="117">
        <v>0.65818568999999993</v>
      </c>
      <c r="H702" s="74">
        <f t="shared" si="35"/>
        <v>-0.17496677875205691</v>
      </c>
      <c r="I702" s="117">
        <v>0.35471696000000003</v>
      </c>
      <c r="J702" s="117">
        <v>0.26110966000000002</v>
      </c>
      <c r="K702" s="74">
        <f t="shared" si="37"/>
        <v>0.35849803488695131</v>
      </c>
      <c r="L702" s="74">
        <f t="shared" si="36"/>
        <v>0.65322392303589083</v>
      </c>
    </row>
    <row r="703" spans="1:12" x14ac:dyDescent="0.2">
      <c r="A703" s="116" t="s">
        <v>2732</v>
      </c>
      <c r="B703" s="59" t="s">
        <v>181</v>
      </c>
      <c r="C703" s="59" t="s">
        <v>805</v>
      </c>
      <c r="D703" s="116" t="s">
        <v>209</v>
      </c>
      <c r="E703" s="116" t="s">
        <v>933</v>
      </c>
      <c r="F703" s="117">
        <v>3.2541777769999998</v>
      </c>
      <c r="G703" s="117">
        <v>3.8203130159999996</v>
      </c>
      <c r="H703" s="74">
        <f t="shared" si="35"/>
        <v>-0.14819079919078548</v>
      </c>
      <c r="I703" s="117">
        <v>0.35302537</v>
      </c>
      <c r="J703" s="117">
        <v>6.5231011900000002</v>
      </c>
      <c r="K703" s="74">
        <f t="shared" si="37"/>
        <v>-0.94588074602595584</v>
      </c>
      <c r="L703" s="74">
        <f t="shared" si="36"/>
        <v>0.10848373819498308</v>
      </c>
    </row>
    <row r="704" spans="1:12" x14ac:dyDescent="0.2">
      <c r="A704" s="116" t="s">
        <v>1963</v>
      </c>
      <c r="B704" s="59" t="s">
        <v>1267</v>
      </c>
      <c r="C704" s="59" t="s">
        <v>806</v>
      </c>
      <c r="D704" s="116" t="s">
        <v>209</v>
      </c>
      <c r="E704" s="116" t="s">
        <v>933</v>
      </c>
      <c r="F704" s="117">
        <v>0.71021475000000001</v>
      </c>
      <c r="G704" s="117">
        <v>3.2955995759999999</v>
      </c>
      <c r="H704" s="74">
        <f t="shared" si="35"/>
        <v>-0.78449604279230556</v>
      </c>
      <c r="I704" s="117">
        <v>0.34839570000000003</v>
      </c>
      <c r="J704" s="117">
        <v>5.16829563831595</v>
      </c>
      <c r="K704" s="74">
        <f t="shared" si="37"/>
        <v>-0.9325898275986545</v>
      </c>
      <c r="L704" s="74">
        <f t="shared" si="36"/>
        <v>0.49054979497398504</v>
      </c>
    </row>
    <row r="705" spans="1:12" x14ac:dyDescent="0.2">
      <c r="A705" s="116" t="s">
        <v>2593</v>
      </c>
      <c r="B705" s="59" t="s">
        <v>926</v>
      </c>
      <c r="C705" s="59" t="s">
        <v>631</v>
      </c>
      <c r="D705" s="116" t="s">
        <v>209</v>
      </c>
      <c r="E705" s="116" t="s">
        <v>933</v>
      </c>
      <c r="F705" s="117">
        <v>0.648775133</v>
      </c>
      <c r="G705" s="117">
        <v>1.2989584620000001</v>
      </c>
      <c r="H705" s="74">
        <f t="shared" si="35"/>
        <v>-0.50054204812593928</v>
      </c>
      <c r="I705" s="117">
        <v>0.33920117</v>
      </c>
      <c r="J705" s="117">
        <v>1.07640026</v>
      </c>
      <c r="K705" s="74">
        <f t="shared" si="37"/>
        <v>-0.68487450012321627</v>
      </c>
      <c r="L705" s="74">
        <f t="shared" si="36"/>
        <v>0.52283318633299092</v>
      </c>
    </row>
    <row r="706" spans="1:12" x14ac:dyDescent="0.2">
      <c r="A706" s="116" t="s">
        <v>2622</v>
      </c>
      <c r="B706" s="59" t="s">
        <v>1917</v>
      </c>
      <c r="C706" s="59" t="s">
        <v>1788</v>
      </c>
      <c r="D706" s="116" t="s">
        <v>209</v>
      </c>
      <c r="E706" s="116" t="s">
        <v>211</v>
      </c>
      <c r="F706" s="117">
        <v>0.25756484000000002</v>
      </c>
      <c r="G706" s="117">
        <v>0.91790061999999994</v>
      </c>
      <c r="H706" s="74">
        <f t="shared" si="35"/>
        <v>-0.71939790170312767</v>
      </c>
      <c r="I706" s="117">
        <v>0.32861859999999998</v>
      </c>
      <c r="J706" s="117">
        <v>0.54906747</v>
      </c>
      <c r="K706" s="74">
        <f t="shared" si="37"/>
        <v>-0.40149686886385749</v>
      </c>
      <c r="L706" s="74">
        <f t="shared" si="36"/>
        <v>1.2758674670036483</v>
      </c>
    </row>
    <row r="707" spans="1:12" x14ac:dyDescent="0.2">
      <c r="A707" s="116" t="s">
        <v>2596</v>
      </c>
      <c r="B707" s="59" t="s">
        <v>920</v>
      </c>
      <c r="C707" s="59" t="s">
        <v>631</v>
      </c>
      <c r="D707" s="116" t="s">
        <v>209</v>
      </c>
      <c r="E707" s="116" t="s">
        <v>933</v>
      </c>
      <c r="F707" s="117">
        <v>8.3203830000000006E-2</v>
      </c>
      <c r="G707" s="117">
        <v>6.6425020000000001E-2</v>
      </c>
      <c r="H707" s="74">
        <f t="shared" si="35"/>
        <v>0.25259774103191845</v>
      </c>
      <c r="I707" s="117">
        <v>0.32727796999999997</v>
      </c>
      <c r="J707" s="117">
        <v>0</v>
      </c>
      <c r="K707" s="74" t="str">
        <f t="shared" si="37"/>
        <v/>
      </c>
      <c r="L707" s="74">
        <f t="shared" si="36"/>
        <v>3.9334483761144163</v>
      </c>
    </row>
    <row r="708" spans="1:12" x14ac:dyDescent="0.2">
      <c r="A708" s="116" t="s">
        <v>965</v>
      </c>
      <c r="B708" s="59" t="s">
        <v>1097</v>
      </c>
      <c r="C708" s="59" t="s">
        <v>472</v>
      </c>
      <c r="D708" s="116" t="s">
        <v>209</v>
      </c>
      <c r="E708" s="116" t="s">
        <v>933</v>
      </c>
      <c r="F708" s="117">
        <v>6.8666240000000003E-2</v>
      </c>
      <c r="G708" s="117">
        <v>0.66371391000000002</v>
      </c>
      <c r="H708" s="74">
        <f t="shared" si="35"/>
        <v>-0.8965424123776462</v>
      </c>
      <c r="I708" s="117">
        <v>0.32420795000000002</v>
      </c>
      <c r="J708" s="117">
        <v>0.26865996000000003</v>
      </c>
      <c r="K708" s="74">
        <f t="shared" si="37"/>
        <v>0.20675946650181887</v>
      </c>
      <c r="L708" s="74">
        <f t="shared" si="36"/>
        <v>4.7215043375026795</v>
      </c>
    </row>
    <row r="709" spans="1:12" x14ac:dyDescent="0.2">
      <c r="A709" s="116" t="s">
        <v>2366</v>
      </c>
      <c r="B709" s="59" t="s">
        <v>2367</v>
      </c>
      <c r="C709" s="59" t="s">
        <v>886</v>
      </c>
      <c r="D709" s="116" t="s">
        <v>210</v>
      </c>
      <c r="E709" s="116" t="s">
        <v>211</v>
      </c>
      <c r="F709" s="117">
        <v>0.21758501999999999</v>
      </c>
      <c r="G709" s="117">
        <v>0.58991930000000004</v>
      </c>
      <c r="H709" s="74">
        <f t="shared" si="35"/>
        <v>-0.63116138088718232</v>
      </c>
      <c r="I709" s="117">
        <v>0.30669045</v>
      </c>
      <c r="J709" s="117">
        <v>0.20272725</v>
      </c>
      <c r="K709" s="74">
        <f t="shared" si="37"/>
        <v>0.51282301713262535</v>
      </c>
      <c r="L709" s="74">
        <f t="shared" si="36"/>
        <v>1.4095200579525191</v>
      </c>
    </row>
    <row r="710" spans="1:12" x14ac:dyDescent="0.2">
      <c r="A710" s="116" t="s">
        <v>1865</v>
      </c>
      <c r="B710" s="59" t="s">
        <v>2</v>
      </c>
      <c r="C710" s="59" t="s">
        <v>886</v>
      </c>
      <c r="D710" s="116" t="s">
        <v>210</v>
      </c>
      <c r="E710" s="116" t="s">
        <v>211</v>
      </c>
      <c r="F710" s="117">
        <v>0.87412356999999996</v>
      </c>
      <c r="G710" s="117">
        <v>0.33889171000000001</v>
      </c>
      <c r="H710" s="74">
        <f t="shared" si="35"/>
        <v>1.5793595541183345</v>
      </c>
      <c r="I710" s="117">
        <v>0.29699159999999997</v>
      </c>
      <c r="J710" s="117">
        <v>4.4919000000000001E-2</v>
      </c>
      <c r="K710" s="74">
        <f t="shared" si="37"/>
        <v>5.6117144192880506</v>
      </c>
      <c r="L710" s="74">
        <f t="shared" si="36"/>
        <v>0.33975928597829708</v>
      </c>
    </row>
    <row r="711" spans="1:12" x14ac:dyDescent="0.2">
      <c r="A711" s="116" t="s">
        <v>2274</v>
      </c>
      <c r="B711" s="59" t="s">
        <v>66</v>
      </c>
      <c r="C711" s="59" t="s">
        <v>805</v>
      </c>
      <c r="D711" s="116" t="s">
        <v>209</v>
      </c>
      <c r="E711" s="116" t="s">
        <v>2801</v>
      </c>
      <c r="F711" s="117">
        <v>7.9225243760000001</v>
      </c>
      <c r="G711" s="117">
        <v>10.777496053</v>
      </c>
      <c r="H711" s="74">
        <f t="shared" ref="H711:H774" si="38">IF(ISERROR(F711/G711-1),"",IF((F711/G711-1)&gt;10000%,"",F711/G711-1))</f>
        <v>-0.26490120367107872</v>
      </c>
      <c r="I711" s="117">
        <v>0.28792025999999998</v>
      </c>
      <c r="J711" s="117">
        <v>34.478587779999998</v>
      </c>
      <c r="K711" s="74">
        <f t="shared" ref="K711:K730" si="39">IF(ISERROR(I711/J711-1),"",IF((I711/J711-1)&gt;10000%,"",I711/J711-1))</f>
        <v>-0.99164930240655003</v>
      </c>
      <c r="L711" s="74">
        <f t="shared" si="36"/>
        <v>3.6341984743171962E-2</v>
      </c>
    </row>
    <row r="712" spans="1:12" x14ac:dyDescent="0.2">
      <c r="A712" s="116" t="s">
        <v>1730</v>
      </c>
      <c r="B712" s="59" t="s">
        <v>5</v>
      </c>
      <c r="C712" s="59" t="s">
        <v>810</v>
      </c>
      <c r="D712" s="116" t="s">
        <v>761</v>
      </c>
      <c r="E712" s="116" t="s">
        <v>933</v>
      </c>
      <c r="F712" s="117">
        <v>0.40768828200000001</v>
      </c>
      <c r="G712" s="117">
        <v>4.2767241399999998</v>
      </c>
      <c r="H712" s="74">
        <f t="shared" si="38"/>
        <v>-0.90467276619810222</v>
      </c>
      <c r="I712" s="117">
        <v>0.28637546999999997</v>
      </c>
      <c r="J712" s="117">
        <v>7.4614688400000002</v>
      </c>
      <c r="K712" s="74">
        <f t="shared" si="39"/>
        <v>-0.961619424252665</v>
      </c>
      <c r="L712" s="74">
        <f t="shared" si="36"/>
        <v>0.70243733421800914</v>
      </c>
    </row>
    <row r="713" spans="1:12" x14ac:dyDescent="0.2">
      <c r="A713" s="116" t="s">
        <v>2264</v>
      </c>
      <c r="B713" s="59" t="s">
        <v>185</v>
      </c>
      <c r="C713" s="59" t="s">
        <v>805</v>
      </c>
      <c r="D713" s="116" t="s">
        <v>209</v>
      </c>
      <c r="E713" s="116" t="s">
        <v>933</v>
      </c>
      <c r="F713" s="117">
        <v>7.4779025099999998</v>
      </c>
      <c r="G713" s="117">
        <v>3.60450202</v>
      </c>
      <c r="H713" s="74">
        <f t="shared" si="38"/>
        <v>1.0746007266768016</v>
      </c>
      <c r="I713" s="117">
        <v>0.28525434000000005</v>
      </c>
      <c r="J713" s="117">
        <v>6.0537165799999997</v>
      </c>
      <c r="K713" s="74">
        <f t="shared" si="39"/>
        <v>-0.95287946896251952</v>
      </c>
      <c r="L713" s="74">
        <f t="shared" si="36"/>
        <v>3.8146303675199965E-2</v>
      </c>
    </row>
    <row r="714" spans="1:12" x14ac:dyDescent="0.2">
      <c r="A714" s="116" t="s">
        <v>1731</v>
      </c>
      <c r="B714" s="59" t="s">
        <v>1405</v>
      </c>
      <c r="C714" s="59" t="s">
        <v>810</v>
      </c>
      <c r="D714" s="116" t="s">
        <v>210</v>
      </c>
      <c r="E714" s="116" t="s">
        <v>933</v>
      </c>
      <c r="F714" s="117">
        <v>1.69963095</v>
      </c>
      <c r="G714" s="117">
        <v>3.02450471</v>
      </c>
      <c r="H714" s="74">
        <f t="shared" si="38"/>
        <v>-0.43804651902823455</v>
      </c>
      <c r="I714" s="117">
        <v>0.27805828999999999</v>
      </c>
      <c r="J714" s="117">
        <v>4.1712382999999997</v>
      </c>
      <c r="K714" s="74">
        <f t="shared" si="39"/>
        <v>-0.93333915015116731</v>
      </c>
      <c r="L714" s="74">
        <f t="shared" si="36"/>
        <v>0.1635992154649808</v>
      </c>
    </row>
    <row r="715" spans="1:12" x14ac:dyDescent="0.2">
      <c r="A715" s="116" t="s">
        <v>2485</v>
      </c>
      <c r="B715" s="59" t="s">
        <v>202</v>
      </c>
      <c r="C715" s="59" t="s">
        <v>811</v>
      </c>
      <c r="D715" s="116" t="s">
        <v>209</v>
      </c>
      <c r="E715" s="116" t="s">
        <v>211</v>
      </c>
      <c r="F715" s="117">
        <v>4.1908419999999995E-2</v>
      </c>
      <c r="G715" s="117">
        <v>0.81535015</v>
      </c>
      <c r="H715" s="74">
        <f t="shared" si="38"/>
        <v>-0.94860070854221346</v>
      </c>
      <c r="I715" s="117">
        <v>0.27220392999999998</v>
      </c>
      <c r="J715" s="117">
        <v>0.45253370000000004</v>
      </c>
      <c r="K715" s="74">
        <f t="shared" si="39"/>
        <v>-0.39848915119470674</v>
      </c>
      <c r="L715" s="74">
        <f t="shared" si="36"/>
        <v>6.4952086000856157</v>
      </c>
    </row>
    <row r="716" spans="1:12" x14ac:dyDescent="0.2">
      <c r="A716" s="116" t="s">
        <v>2740</v>
      </c>
      <c r="B716" s="59" t="s">
        <v>929</v>
      </c>
      <c r="C716" s="59" t="s">
        <v>631</v>
      </c>
      <c r="D716" s="116" t="s">
        <v>210</v>
      </c>
      <c r="E716" s="116" t="s">
        <v>933</v>
      </c>
      <c r="F716" s="117">
        <v>0.31337124200000005</v>
      </c>
      <c r="G716" s="117">
        <v>2.1665583119999998</v>
      </c>
      <c r="H716" s="74">
        <f t="shared" si="38"/>
        <v>-0.85535988564705656</v>
      </c>
      <c r="I716" s="117">
        <v>0.27133836</v>
      </c>
      <c r="J716" s="117">
        <v>2.4998631961465501</v>
      </c>
      <c r="K716" s="74">
        <f t="shared" si="39"/>
        <v>-0.89145871645366093</v>
      </c>
      <c r="L716" s="74">
        <f t="shared" si="36"/>
        <v>0.86586873214103022</v>
      </c>
    </row>
    <row r="717" spans="1:12" x14ac:dyDescent="0.2">
      <c r="A717" s="116" t="s">
        <v>1574</v>
      </c>
      <c r="B717" s="59" t="s">
        <v>1343</v>
      </c>
      <c r="C717" s="59" t="s">
        <v>631</v>
      </c>
      <c r="D717" s="116" t="s">
        <v>209</v>
      </c>
      <c r="E717" s="116" t="s">
        <v>933</v>
      </c>
      <c r="F717" s="117">
        <v>0.62760472999999994</v>
      </c>
      <c r="G717" s="117">
        <v>0</v>
      </c>
      <c r="H717" s="74" t="str">
        <f t="shared" si="38"/>
        <v/>
      </c>
      <c r="I717" s="117">
        <v>0.26192505999999999</v>
      </c>
      <c r="J717" s="117">
        <v>0</v>
      </c>
      <c r="K717" s="74" t="str">
        <f t="shared" si="39"/>
        <v/>
      </c>
      <c r="L717" s="74">
        <f t="shared" si="36"/>
        <v>0.41734079983750283</v>
      </c>
    </row>
    <row r="718" spans="1:12" x14ac:dyDescent="0.2">
      <c r="A718" s="116" t="s">
        <v>1703</v>
      </c>
      <c r="B718" s="59" t="s">
        <v>490</v>
      </c>
      <c r="C718" s="59" t="s">
        <v>810</v>
      </c>
      <c r="D718" s="116" t="s">
        <v>210</v>
      </c>
      <c r="E718" s="116" t="s">
        <v>211</v>
      </c>
      <c r="F718" s="117">
        <v>0.420166765</v>
      </c>
      <c r="G718" s="117">
        <v>0.74666734000000001</v>
      </c>
      <c r="H718" s="74">
        <f t="shared" si="38"/>
        <v>-0.437277161473274</v>
      </c>
      <c r="I718" s="117">
        <v>0.2550094</v>
      </c>
      <c r="J718" s="117">
        <v>0.36357533000000003</v>
      </c>
      <c r="K718" s="74">
        <f t="shared" si="39"/>
        <v>-0.29860642634911461</v>
      </c>
      <c r="L718" s="74">
        <f t="shared" si="36"/>
        <v>0.60692425304033748</v>
      </c>
    </row>
    <row r="719" spans="1:12" x14ac:dyDescent="0.2">
      <c r="A719" s="116" t="s">
        <v>1561</v>
      </c>
      <c r="B719" s="59" t="s">
        <v>566</v>
      </c>
      <c r="C719" s="59" t="s">
        <v>631</v>
      </c>
      <c r="D719" s="116" t="s">
        <v>209</v>
      </c>
      <c r="E719" s="116" t="s">
        <v>933</v>
      </c>
      <c r="F719" s="117">
        <v>0.27465521999999998</v>
      </c>
      <c r="G719" s="117">
        <v>0.400788482</v>
      </c>
      <c r="H719" s="74">
        <f t="shared" si="38"/>
        <v>-0.31471279157168996</v>
      </c>
      <c r="I719" s="117">
        <v>0.25430899000000001</v>
      </c>
      <c r="J719" s="117">
        <v>6.5839549999999997E-2</v>
      </c>
      <c r="K719" s="74">
        <f t="shared" si="39"/>
        <v>2.8625566243997724</v>
      </c>
      <c r="L719" s="74">
        <f t="shared" si="36"/>
        <v>0.92592083267159475</v>
      </c>
    </row>
    <row r="720" spans="1:12" x14ac:dyDescent="0.2">
      <c r="A720" s="116" t="s">
        <v>1770</v>
      </c>
      <c r="B720" s="59" t="s">
        <v>26</v>
      </c>
      <c r="C720" s="59" t="s">
        <v>1752</v>
      </c>
      <c r="D720" s="116" t="s">
        <v>210</v>
      </c>
      <c r="E720" s="116" t="s">
        <v>211</v>
      </c>
      <c r="F720" s="117">
        <v>1.854656023</v>
      </c>
      <c r="G720" s="117">
        <v>7.910766315</v>
      </c>
      <c r="H720" s="74">
        <f t="shared" si="38"/>
        <v>-0.76555292507082484</v>
      </c>
      <c r="I720" s="117">
        <v>0.25091061999999997</v>
      </c>
      <c r="J720" s="117">
        <v>20.4181928809517</v>
      </c>
      <c r="K720" s="74">
        <f t="shared" si="39"/>
        <v>-0.98771141885753877</v>
      </c>
      <c r="L720" s="74">
        <f t="shared" si="36"/>
        <v>0.13528687632013797</v>
      </c>
    </row>
    <row r="721" spans="1:12" x14ac:dyDescent="0.2">
      <c r="A721" s="116" t="s">
        <v>1829</v>
      </c>
      <c r="B721" s="59" t="s">
        <v>1830</v>
      </c>
      <c r="C721" s="59" t="s">
        <v>272</v>
      </c>
      <c r="D721" s="116" t="s">
        <v>210</v>
      </c>
      <c r="E721" s="116" t="s">
        <v>211</v>
      </c>
      <c r="F721" s="117">
        <v>15.791562284999999</v>
      </c>
      <c r="G721" s="117">
        <v>11.991166355000001</v>
      </c>
      <c r="H721" s="74">
        <f t="shared" si="38"/>
        <v>0.31693296694323103</v>
      </c>
      <c r="I721" s="117">
        <v>0.24602048000000001</v>
      </c>
      <c r="J721" s="117">
        <v>38.405408314682902</v>
      </c>
      <c r="K721" s="74">
        <f t="shared" si="39"/>
        <v>-0.993594118880753</v>
      </c>
      <c r="L721" s="74">
        <f t="shared" si="36"/>
        <v>1.5579236275671633E-2</v>
      </c>
    </row>
    <row r="722" spans="1:12" x14ac:dyDescent="0.2">
      <c r="A722" s="116" t="s">
        <v>1655</v>
      </c>
      <c r="B722" s="59" t="s">
        <v>575</v>
      </c>
      <c r="C722" s="59" t="s">
        <v>810</v>
      </c>
      <c r="D722" s="116" t="s">
        <v>210</v>
      </c>
      <c r="E722" s="116" t="s">
        <v>211</v>
      </c>
      <c r="F722" s="117">
        <v>0.65281352500000001</v>
      </c>
      <c r="G722" s="117">
        <v>1.6669792160000001</v>
      </c>
      <c r="H722" s="74">
        <f t="shared" si="38"/>
        <v>-0.60838532434348003</v>
      </c>
      <c r="I722" s="117">
        <v>0.24550751999999998</v>
      </c>
      <c r="J722" s="117">
        <v>1.61805292</v>
      </c>
      <c r="K722" s="74">
        <f t="shared" si="39"/>
        <v>-0.84826978341351156</v>
      </c>
      <c r="L722" s="74">
        <f t="shared" si="36"/>
        <v>0.37607603181934685</v>
      </c>
    </row>
    <row r="723" spans="1:12" x14ac:dyDescent="0.2">
      <c r="A723" s="116" t="s">
        <v>1943</v>
      </c>
      <c r="B723" s="59" t="s">
        <v>600</v>
      </c>
      <c r="C723" s="59" t="s">
        <v>806</v>
      </c>
      <c r="D723" s="116" t="s">
        <v>209</v>
      </c>
      <c r="E723" s="116" t="s">
        <v>933</v>
      </c>
      <c r="F723" s="117">
        <v>1.172843034</v>
      </c>
      <c r="G723" s="117">
        <v>2.1627220490000001</v>
      </c>
      <c r="H723" s="74">
        <f t="shared" si="38"/>
        <v>-0.45770052395669636</v>
      </c>
      <c r="I723" s="117">
        <v>0.22292414999999999</v>
      </c>
      <c r="J723" s="117">
        <v>2.4386262900000002</v>
      </c>
      <c r="K723" s="74">
        <f t="shared" si="39"/>
        <v>-0.90858617783539108</v>
      </c>
      <c r="L723" s="74">
        <f t="shared" si="36"/>
        <v>0.19007159827663689</v>
      </c>
    </row>
    <row r="724" spans="1:12" x14ac:dyDescent="0.2">
      <c r="A724" s="116" t="s">
        <v>2711</v>
      </c>
      <c r="B724" s="116" t="s">
        <v>71</v>
      </c>
      <c r="C724" s="116" t="s">
        <v>805</v>
      </c>
      <c r="D724" s="116" t="s">
        <v>209</v>
      </c>
      <c r="E724" s="116" t="s">
        <v>2801</v>
      </c>
      <c r="F724" s="117">
        <v>4.7651531289999998</v>
      </c>
      <c r="G724" s="117">
        <v>6.6521230870000005</v>
      </c>
      <c r="H724" s="74">
        <f t="shared" si="38"/>
        <v>-0.28366431789087554</v>
      </c>
      <c r="I724" s="117">
        <v>0.21818991000000001</v>
      </c>
      <c r="J724" s="117">
        <v>16.688091960000001</v>
      </c>
      <c r="K724" s="74">
        <f t="shared" si="39"/>
        <v>-0.98692541301168624</v>
      </c>
      <c r="L724" s="74">
        <f t="shared" si="36"/>
        <v>4.5788646050455184E-2</v>
      </c>
    </row>
    <row r="725" spans="1:12" x14ac:dyDescent="0.2">
      <c r="A725" s="116" t="s">
        <v>2436</v>
      </c>
      <c r="B725" s="59" t="s">
        <v>1877</v>
      </c>
      <c r="C725" s="59" t="s">
        <v>811</v>
      </c>
      <c r="D725" s="116" t="s">
        <v>209</v>
      </c>
      <c r="E725" s="116" t="s">
        <v>211</v>
      </c>
      <c r="F725" s="117">
        <v>1.3851891999999999</v>
      </c>
      <c r="G725" s="117">
        <v>1.6036703999999999</v>
      </c>
      <c r="H725" s="74">
        <f t="shared" si="38"/>
        <v>-0.13623821952441106</v>
      </c>
      <c r="I725" s="117">
        <v>0.20834137</v>
      </c>
      <c r="J725" s="117">
        <v>1.4866711799999999</v>
      </c>
      <c r="K725" s="74">
        <f t="shared" si="39"/>
        <v>-0.85986049046837643</v>
      </c>
      <c r="L725" s="74">
        <f t="shared" si="36"/>
        <v>0.15040643545300528</v>
      </c>
    </row>
    <row r="726" spans="1:12" x14ac:dyDescent="0.2">
      <c r="A726" s="116" t="s">
        <v>1938</v>
      </c>
      <c r="B726" s="59" t="s">
        <v>597</v>
      </c>
      <c r="C726" s="59" t="s">
        <v>806</v>
      </c>
      <c r="D726" s="116" t="s">
        <v>210</v>
      </c>
      <c r="E726" s="116" t="s">
        <v>211</v>
      </c>
      <c r="F726" s="117">
        <v>65.952518499999996</v>
      </c>
      <c r="G726" s="117">
        <v>56.806788900000001</v>
      </c>
      <c r="H726" s="74">
        <f t="shared" si="38"/>
        <v>0.16099712335614869</v>
      </c>
      <c r="I726" s="117">
        <v>0.20688844000000001</v>
      </c>
      <c r="J726" s="117">
        <v>251.24424836</v>
      </c>
      <c r="K726" s="74">
        <f t="shared" si="39"/>
        <v>-0.99917654457226202</v>
      </c>
      <c r="L726" s="74">
        <f t="shared" si="36"/>
        <v>3.1369300931244955E-3</v>
      </c>
    </row>
    <row r="727" spans="1:12" x14ac:dyDescent="0.2">
      <c r="A727" s="116" t="s">
        <v>2641</v>
      </c>
      <c r="B727" s="59" t="s">
        <v>1525</v>
      </c>
      <c r="C727" s="59" t="s">
        <v>631</v>
      </c>
      <c r="D727" s="116" t="s">
        <v>209</v>
      </c>
      <c r="E727" s="116" t="s">
        <v>933</v>
      </c>
      <c r="F727" s="117">
        <v>1.27389095</v>
      </c>
      <c r="G727" s="117">
        <v>0.36750178000000006</v>
      </c>
      <c r="H727" s="74">
        <f t="shared" si="38"/>
        <v>2.4663531425616489</v>
      </c>
      <c r="I727" s="117">
        <v>0.20271104000000001</v>
      </c>
      <c r="J727" s="117">
        <v>5.7541439999999999E-2</v>
      </c>
      <c r="K727" s="74">
        <f t="shared" si="39"/>
        <v>2.5228704738706575</v>
      </c>
      <c r="L727" s="74">
        <f t="shared" si="36"/>
        <v>0.1591274669154373</v>
      </c>
    </row>
    <row r="728" spans="1:12" x14ac:dyDescent="0.2">
      <c r="A728" s="116" t="s">
        <v>2724</v>
      </c>
      <c r="B728" s="59" t="s">
        <v>32</v>
      </c>
      <c r="C728" s="59" t="s">
        <v>810</v>
      </c>
      <c r="D728" s="116" t="s">
        <v>761</v>
      </c>
      <c r="E728" s="116" t="s">
        <v>211</v>
      </c>
      <c r="F728" s="117">
        <v>0.37950099200000004</v>
      </c>
      <c r="G728" s="117">
        <v>3.216635294</v>
      </c>
      <c r="H728" s="74">
        <f t="shared" si="38"/>
        <v>-0.88201926630977268</v>
      </c>
      <c r="I728" s="117">
        <v>0.19765226999999999</v>
      </c>
      <c r="J728" s="117">
        <v>4.8733570999999998</v>
      </c>
      <c r="K728" s="74">
        <f t="shared" si="39"/>
        <v>-0.95944227645456148</v>
      </c>
      <c r="L728" s="74">
        <f t="shared" si="36"/>
        <v>0.52082148444028298</v>
      </c>
    </row>
    <row r="729" spans="1:12" x14ac:dyDescent="0.2">
      <c r="A729" s="116" t="s">
        <v>844</v>
      </c>
      <c r="B729" s="59" t="s">
        <v>340</v>
      </c>
      <c r="C729" s="59" t="s">
        <v>808</v>
      </c>
      <c r="D729" s="116" t="s">
        <v>209</v>
      </c>
      <c r="E729" s="116" t="s">
        <v>933</v>
      </c>
      <c r="F729" s="117">
        <v>1.0722374729999999</v>
      </c>
      <c r="G729" s="117">
        <v>2.5034863500000002</v>
      </c>
      <c r="H729" s="74">
        <f t="shared" si="38"/>
        <v>-0.57170228908977283</v>
      </c>
      <c r="I729" s="117">
        <v>0.19596891</v>
      </c>
      <c r="J729" s="117">
        <v>3.0894519700000003</v>
      </c>
      <c r="K729" s="74">
        <f t="shared" si="39"/>
        <v>-0.93656839080103904</v>
      </c>
      <c r="L729" s="74">
        <f t="shared" si="36"/>
        <v>0.18276633202503267</v>
      </c>
    </row>
    <row r="730" spans="1:12" x14ac:dyDescent="0.2">
      <c r="A730" s="116" t="s">
        <v>2303</v>
      </c>
      <c r="B730" s="59" t="s">
        <v>878</v>
      </c>
      <c r="C730" s="59" t="s">
        <v>805</v>
      </c>
      <c r="D730" s="116" t="s">
        <v>209</v>
      </c>
      <c r="E730" s="116" t="s">
        <v>933</v>
      </c>
      <c r="F730" s="117">
        <v>0.47750971000000003</v>
      </c>
      <c r="G730" s="117">
        <v>8.5041470000000008E-2</v>
      </c>
      <c r="H730" s="74">
        <f t="shared" si="38"/>
        <v>4.6150218240583092</v>
      </c>
      <c r="I730" s="117">
        <v>0.19531208</v>
      </c>
      <c r="J730" s="117">
        <v>0</v>
      </c>
      <c r="K730" s="74" t="str">
        <f t="shared" si="39"/>
        <v/>
      </c>
      <c r="L730" s="74">
        <f t="shared" si="36"/>
        <v>0.40902221653251825</v>
      </c>
    </row>
    <row r="731" spans="1:12" x14ac:dyDescent="0.2">
      <c r="A731" s="116" t="s">
        <v>2424</v>
      </c>
      <c r="B731" s="59" t="s">
        <v>561</v>
      </c>
      <c r="C731" s="59" t="s">
        <v>811</v>
      </c>
      <c r="D731" s="116" t="s">
        <v>210</v>
      </c>
      <c r="E731" s="116" t="s">
        <v>933</v>
      </c>
      <c r="F731" s="117">
        <v>6.1689537400000001</v>
      </c>
      <c r="G731" s="117">
        <v>2.4444430600000002</v>
      </c>
      <c r="H731" s="74">
        <f t="shared" si="38"/>
        <v>1.5236643229480662</v>
      </c>
      <c r="I731" s="117">
        <v>0.19466410000000001</v>
      </c>
      <c r="J731" s="117">
        <v>3.0556777500000001</v>
      </c>
      <c r="K731" s="74">
        <f t="shared" ref="K731:K794" si="40">IF(ISERROR(I731/J731-1),"",IF((I731/J731-1)&gt;10000%,"",I731/J731-1))</f>
        <v>-0.93629429673989673</v>
      </c>
      <c r="L731" s="74">
        <f t="shared" si="36"/>
        <v>3.1555448169076399E-2</v>
      </c>
    </row>
    <row r="732" spans="1:12" x14ac:dyDescent="0.2">
      <c r="A732" s="116" t="s">
        <v>2635</v>
      </c>
      <c r="B732" s="59" t="s">
        <v>897</v>
      </c>
      <c r="C732" s="59" t="s">
        <v>631</v>
      </c>
      <c r="D732" s="116" t="s">
        <v>209</v>
      </c>
      <c r="E732" s="116" t="s">
        <v>933</v>
      </c>
      <c r="F732" s="117">
        <v>9.782209E-2</v>
      </c>
      <c r="G732" s="117">
        <v>2.0658299999999998E-3</v>
      </c>
      <c r="H732" s="74">
        <f t="shared" si="38"/>
        <v>46.35243945532789</v>
      </c>
      <c r="I732" s="117">
        <v>0.18755454000000002</v>
      </c>
      <c r="J732" s="117">
        <v>0</v>
      </c>
      <c r="K732" s="74" t="str">
        <f t="shared" si="40"/>
        <v/>
      </c>
      <c r="L732" s="74">
        <f t="shared" si="36"/>
        <v>1.9173025233871002</v>
      </c>
    </row>
    <row r="733" spans="1:12" x14ac:dyDescent="0.2">
      <c r="A733" s="116" t="s">
        <v>1994</v>
      </c>
      <c r="B733" s="59" t="s">
        <v>419</v>
      </c>
      <c r="C733" s="59" t="s">
        <v>806</v>
      </c>
      <c r="D733" s="116" t="s">
        <v>209</v>
      </c>
      <c r="E733" s="116" t="s">
        <v>933</v>
      </c>
      <c r="F733" s="117">
        <v>0.28369776000000002</v>
      </c>
      <c r="G733" s="117">
        <v>0.32126446000000003</v>
      </c>
      <c r="H733" s="74">
        <f t="shared" si="38"/>
        <v>-0.11693388057925858</v>
      </c>
      <c r="I733" s="117">
        <v>0.18713056</v>
      </c>
      <c r="J733" s="117">
        <v>3.8164540000000004E-2</v>
      </c>
      <c r="K733" s="74">
        <f t="shared" si="40"/>
        <v>3.9032573168705813</v>
      </c>
      <c r="L733" s="74">
        <f t="shared" si="36"/>
        <v>0.65961239877255284</v>
      </c>
    </row>
    <row r="734" spans="1:12" x14ac:dyDescent="0.2">
      <c r="A734" s="116" t="s">
        <v>2001</v>
      </c>
      <c r="B734" s="59" t="s">
        <v>443</v>
      </c>
      <c r="C734" s="59" t="s">
        <v>806</v>
      </c>
      <c r="D734" s="116" t="s">
        <v>209</v>
      </c>
      <c r="E734" s="116" t="s">
        <v>933</v>
      </c>
      <c r="F734" s="117">
        <v>0.84957155000000006</v>
      </c>
      <c r="G734" s="117">
        <v>0.72409411000000001</v>
      </c>
      <c r="H734" s="74">
        <f t="shared" si="38"/>
        <v>0.17328885605767463</v>
      </c>
      <c r="I734" s="117">
        <v>0.18692577999999999</v>
      </c>
      <c r="J734" s="117">
        <v>0.35197585999999997</v>
      </c>
      <c r="K734" s="74">
        <f t="shared" si="40"/>
        <v>-0.46892443135162731</v>
      </c>
      <c r="L734" s="74">
        <f t="shared" si="36"/>
        <v>0.22002358718344556</v>
      </c>
    </row>
    <row r="735" spans="1:12" x14ac:dyDescent="0.2">
      <c r="A735" s="116" t="s">
        <v>1823</v>
      </c>
      <c r="B735" s="59" t="s">
        <v>1824</v>
      </c>
      <c r="C735" s="59" t="s">
        <v>272</v>
      </c>
      <c r="D735" s="116" t="s">
        <v>210</v>
      </c>
      <c r="E735" s="116" t="s">
        <v>211</v>
      </c>
      <c r="F735" s="117">
        <v>1.3758373700000002</v>
      </c>
      <c r="G735" s="117">
        <v>1.6639105000000001</v>
      </c>
      <c r="H735" s="74">
        <f t="shared" si="38"/>
        <v>-0.17313018338426245</v>
      </c>
      <c r="I735" s="117">
        <v>0.18541679999999999</v>
      </c>
      <c r="J735" s="117">
        <v>1.5364496443937099</v>
      </c>
      <c r="K735" s="74">
        <f t="shared" si="40"/>
        <v>-0.87932126465936578</v>
      </c>
      <c r="L735" s="74">
        <f t="shared" si="36"/>
        <v>0.13476650950395391</v>
      </c>
    </row>
    <row r="736" spans="1:12" x14ac:dyDescent="0.2">
      <c r="A736" s="116" t="s">
        <v>2639</v>
      </c>
      <c r="B736" s="59" t="s">
        <v>1527</v>
      </c>
      <c r="C736" s="59" t="s">
        <v>631</v>
      </c>
      <c r="D736" s="116" t="s">
        <v>209</v>
      </c>
      <c r="E736" s="116" t="s">
        <v>933</v>
      </c>
      <c r="F736" s="117">
        <v>0.98741618000000009</v>
      </c>
      <c r="G736" s="117">
        <v>1.9366667799999999</v>
      </c>
      <c r="H736" s="74">
        <f t="shared" si="38"/>
        <v>-0.49014658061104344</v>
      </c>
      <c r="I736" s="117">
        <v>0.18520995000000001</v>
      </c>
      <c r="J736" s="117">
        <v>2.1513595400000001</v>
      </c>
      <c r="K736" s="74">
        <f t="shared" si="40"/>
        <v>-0.9139102755460391</v>
      </c>
      <c r="L736" s="74">
        <f t="shared" si="36"/>
        <v>0.18757030090392077</v>
      </c>
    </row>
    <row r="737" spans="1:12" x14ac:dyDescent="0.2">
      <c r="A737" s="116" t="s">
        <v>2735</v>
      </c>
      <c r="B737" s="59" t="s">
        <v>877</v>
      </c>
      <c r="C737" s="59" t="s">
        <v>805</v>
      </c>
      <c r="D737" s="116" t="s">
        <v>209</v>
      </c>
      <c r="E737" s="116" t="s">
        <v>2801</v>
      </c>
      <c r="F737" s="117">
        <v>1.0891194609999999</v>
      </c>
      <c r="G737" s="117">
        <v>1.930672E-3</v>
      </c>
      <c r="H737" s="74" t="str">
        <f t="shared" si="38"/>
        <v/>
      </c>
      <c r="I737" s="117">
        <v>0.18448385</v>
      </c>
      <c r="J737" s="117">
        <v>0</v>
      </c>
      <c r="K737" s="74" t="str">
        <f t="shared" si="40"/>
        <v/>
      </c>
      <c r="L737" s="74">
        <f t="shared" si="36"/>
        <v>0.16938807596974895</v>
      </c>
    </row>
    <row r="738" spans="1:12" x14ac:dyDescent="0.2">
      <c r="A738" s="116" t="s">
        <v>1563</v>
      </c>
      <c r="B738" s="59" t="s">
        <v>367</v>
      </c>
      <c r="C738" s="59" t="s">
        <v>631</v>
      </c>
      <c r="D738" s="116" t="s">
        <v>209</v>
      </c>
      <c r="E738" s="116" t="s">
        <v>933</v>
      </c>
      <c r="F738" s="117">
        <v>3.22801407</v>
      </c>
      <c r="G738" s="117">
        <v>0.43823784600000004</v>
      </c>
      <c r="H738" s="74">
        <f t="shared" si="38"/>
        <v>6.3658952540579978</v>
      </c>
      <c r="I738" s="117">
        <v>0.18412664000000001</v>
      </c>
      <c r="J738" s="117">
        <v>9.6449229999999997E-2</v>
      </c>
      <c r="K738" s="74">
        <f t="shared" si="40"/>
        <v>0.90905246210882162</v>
      </c>
      <c r="L738" s="74">
        <f t="shared" si="36"/>
        <v>5.7040222256528147E-2</v>
      </c>
    </row>
    <row r="739" spans="1:12" x14ac:dyDescent="0.2">
      <c r="A739" s="116" t="s">
        <v>2278</v>
      </c>
      <c r="B739" s="116" t="s">
        <v>68</v>
      </c>
      <c r="C739" s="116" t="s">
        <v>805</v>
      </c>
      <c r="D739" s="116" t="s">
        <v>209</v>
      </c>
      <c r="E739" s="116" t="s">
        <v>2801</v>
      </c>
      <c r="F739" s="117">
        <v>17.158720640000002</v>
      </c>
      <c r="G739" s="117">
        <v>12.769327990000001</v>
      </c>
      <c r="H739" s="74">
        <f t="shared" si="38"/>
        <v>0.34374500000606534</v>
      </c>
      <c r="I739" s="117">
        <v>0.18391895000000003</v>
      </c>
      <c r="J739" s="117">
        <v>41.324866210000003</v>
      </c>
      <c r="K739" s="74">
        <f t="shared" si="40"/>
        <v>-0.99554943628697112</v>
      </c>
      <c r="L739" s="74">
        <f t="shared" si="36"/>
        <v>1.0718686658447748E-2</v>
      </c>
    </row>
    <row r="740" spans="1:12" x14ac:dyDescent="0.2">
      <c r="A740" s="116" t="s">
        <v>1540</v>
      </c>
      <c r="B740" s="59" t="s">
        <v>870</v>
      </c>
      <c r="C740" s="59" t="s">
        <v>631</v>
      </c>
      <c r="D740" s="116" t="s">
        <v>209</v>
      </c>
      <c r="E740" s="116" t="s">
        <v>933</v>
      </c>
      <c r="F740" s="117">
        <v>3.1723063809999998</v>
      </c>
      <c r="G740" s="117">
        <v>4.1672231850000001</v>
      </c>
      <c r="H740" s="74">
        <f t="shared" si="38"/>
        <v>-0.2387481447073011</v>
      </c>
      <c r="I740" s="117">
        <v>0.17556104</v>
      </c>
      <c r="J740" s="117">
        <v>7.1512039100000004</v>
      </c>
      <c r="K740" s="74">
        <f t="shared" si="40"/>
        <v>-0.97545014207265135</v>
      </c>
      <c r="L740" s="74">
        <f t="shared" si="36"/>
        <v>5.5341766814042168E-2</v>
      </c>
    </row>
    <row r="741" spans="1:12" x14ac:dyDescent="0.2">
      <c r="A741" s="116" t="s">
        <v>2286</v>
      </c>
      <c r="B741" s="59" t="s">
        <v>195</v>
      </c>
      <c r="C741" s="59" t="s">
        <v>805</v>
      </c>
      <c r="D741" s="116" t="s">
        <v>209</v>
      </c>
      <c r="E741" s="116" t="s">
        <v>2801</v>
      </c>
      <c r="F741" s="117">
        <v>1.31978968</v>
      </c>
      <c r="G741" s="117">
        <v>5.1390772199999999</v>
      </c>
      <c r="H741" s="74">
        <f t="shared" si="38"/>
        <v>-0.74318547406454427</v>
      </c>
      <c r="I741" s="117">
        <v>0.17419414000000003</v>
      </c>
      <c r="J741" s="117">
        <v>10.262842630000002</v>
      </c>
      <c r="K741" s="74">
        <f t="shared" si="40"/>
        <v>-0.98302671625395466</v>
      </c>
      <c r="L741" s="74">
        <f t="shared" si="36"/>
        <v>0.13198628739088189</v>
      </c>
    </row>
    <row r="742" spans="1:12" x14ac:dyDescent="0.2">
      <c r="A742" s="116" t="s">
        <v>2237</v>
      </c>
      <c r="B742" s="59" t="s">
        <v>1215</v>
      </c>
      <c r="C742" s="59" t="s">
        <v>631</v>
      </c>
      <c r="D742" s="116" t="s">
        <v>209</v>
      </c>
      <c r="E742" s="116" t="s">
        <v>933</v>
      </c>
      <c r="F742" s="117">
        <v>0.1726</v>
      </c>
      <c r="G742" s="117">
        <v>0</v>
      </c>
      <c r="H742" s="74" t="str">
        <f t="shared" si="38"/>
        <v/>
      </c>
      <c r="I742" s="117">
        <v>0.1726</v>
      </c>
      <c r="J742" s="117">
        <v>0</v>
      </c>
      <c r="K742" s="74" t="str">
        <f t="shared" si="40"/>
        <v/>
      </c>
      <c r="L742" s="74">
        <f t="shared" si="36"/>
        <v>1</v>
      </c>
    </row>
    <row r="743" spans="1:12" x14ac:dyDescent="0.2">
      <c r="A743" s="116" t="s">
        <v>1860</v>
      </c>
      <c r="B743" s="59" t="s">
        <v>3</v>
      </c>
      <c r="C743" s="59" t="s">
        <v>886</v>
      </c>
      <c r="D743" s="116" t="s">
        <v>210</v>
      </c>
      <c r="E743" s="116" t="s">
        <v>211</v>
      </c>
      <c r="F743" s="117">
        <v>0.18033550000000001</v>
      </c>
      <c r="G743" s="117">
        <v>3.0221722000000003E-2</v>
      </c>
      <c r="H743" s="74">
        <f t="shared" si="38"/>
        <v>4.9670822198682121</v>
      </c>
      <c r="I743" s="117">
        <v>0.16978799999999999</v>
      </c>
      <c r="J743" s="117">
        <v>0</v>
      </c>
      <c r="K743" s="74" t="str">
        <f t="shared" si="40"/>
        <v/>
      </c>
      <c r="L743" s="74">
        <f t="shared" si="36"/>
        <v>0.94151179329638357</v>
      </c>
    </row>
    <row r="744" spans="1:12" x14ac:dyDescent="0.2">
      <c r="A744" s="116" t="s">
        <v>2152</v>
      </c>
      <c r="B744" s="59" t="s">
        <v>769</v>
      </c>
      <c r="C744" s="59" t="s">
        <v>809</v>
      </c>
      <c r="D744" s="116" t="s">
        <v>209</v>
      </c>
      <c r="E744" s="116" t="s">
        <v>933</v>
      </c>
      <c r="F744" s="117">
        <v>0.257137903</v>
      </c>
      <c r="G744" s="117">
        <v>2.6426706050000002</v>
      </c>
      <c r="H744" s="74">
        <f t="shared" si="38"/>
        <v>-0.90269770946349182</v>
      </c>
      <c r="I744" s="117">
        <v>0.16382855999999998</v>
      </c>
      <c r="J744" s="117">
        <v>3.4258747599999997</v>
      </c>
      <c r="K744" s="74">
        <f t="shared" si="40"/>
        <v>-0.9521790574737764</v>
      </c>
      <c r="L744" s="74">
        <f t="shared" si="36"/>
        <v>0.63712334155575645</v>
      </c>
    </row>
    <row r="745" spans="1:12" x14ac:dyDescent="0.2">
      <c r="A745" s="116" t="s">
        <v>1762</v>
      </c>
      <c r="B745" s="59" t="s">
        <v>39</v>
      </c>
      <c r="C745" s="59" t="s">
        <v>1752</v>
      </c>
      <c r="D745" s="116" t="s">
        <v>210</v>
      </c>
      <c r="E745" s="116" t="s">
        <v>211</v>
      </c>
      <c r="F745" s="117">
        <v>2.1861218849999999</v>
      </c>
      <c r="G745" s="117">
        <v>9.445296925000001</v>
      </c>
      <c r="H745" s="74">
        <f t="shared" si="38"/>
        <v>-0.76854916236526893</v>
      </c>
      <c r="I745" s="117">
        <v>0.16195000000000001</v>
      </c>
      <c r="J745" s="117">
        <v>28.102690589999998</v>
      </c>
      <c r="K745" s="74">
        <f t="shared" si="40"/>
        <v>-0.99423720659481518</v>
      </c>
      <c r="L745" s="74">
        <f t="shared" si="36"/>
        <v>7.4080956378148155E-2</v>
      </c>
    </row>
    <row r="746" spans="1:12" x14ac:dyDescent="0.2">
      <c r="A746" s="116" t="s">
        <v>2204</v>
      </c>
      <c r="B746" s="59" t="s">
        <v>262</v>
      </c>
      <c r="C746" s="59" t="s">
        <v>272</v>
      </c>
      <c r="D746" s="116" t="s">
        <v>210</v>
      </c>
      <c r="E746" s="116" t="s">
        <v>211</v>
      </c>
      <c r="F746" s="117">
        <v>0.16576589999999999</v>
      </c>
      <c r="G746" s="117">
        <v>1.3243886599999999</v>
      </c>
      <c r="H746" s="74">
        <f t="shared" si="38"/>
        <v>-0.87483591108368441</v>
      </c>
      <c r="I746" s="117">
        <v>0.16168111999999998</v>
      </c>
      <c r="J746" s="117">
        <v>1.09648835</v>
      </c>
      <c r="K746" s="74">
        <f t="shared" si="40"/>
        <v>-0.85254643152387344</v>
      </c>
      <c r="L746" s="74">
        <f t="shared" si="36"/>
        <v>0.97535814060672299</v>
      </c>
    </row>
    <row r="747" spans="1:12" x14ac:dyDescent="0.2">
      <c r="A747" s="116" t="s">
        <v>2254</v>
      </c>
      <c r="B747" s="59" t="s">
        <v>312</v>
      </c>
      <c r="C747" s="59" t="s">
        <v>805</v>
      </c>
      <c r="D747" s="116" t="s">
        <v>209</v>
      </c>
      <c r="E747" s="116" t="s">
        <v>2801</v>
      </c>
      <c r="F747" s="117">
        <v>0.2825645</v>
      </c>
      <c r="G747" s="117">
        <v>1.476362462</v>
      </c>
      <c r="H747" s="74">
        <f t="shared" si="38"/>
        <v>-0.80860763716708473</v>
      </c>
      <c r="I747" s="117">
        <v>0.15015926000000002</v>
      </c>
      <c r="J747" s="117">
        <v>1.2922029799999999</v>
      </c>
      <c r="K747" s="74">
        <f t="shared" si="40"/>
        <v>-0.88379591881145481</v>
      </c>
      <c r="L747" s="74">
        <f t="shared" si="36"/>
        <v>0.53141587142050761</v>
      </c>
    </row>
    <row r="748" spans="1:12" x14ac:dyDescent="0.2">
      <c r="A748" s="116" t="s">
        <v>1683</v>
      </c>
      <c r="B748" s="59" t="s">
        <v>849</v>
      </c>
      <c r="C748" s="59" t="s">
        <v>810</v>
      </c>
      <c r="D748" s="116" t="s">
        <v>210</v>
      </c>
      <c r="E748" s="116" t="s">
        <v>211</v>
      </c>
      <c r="F748" s="117">
        <v>0.43642578999999998</v>
      </c>
      <c r="G748" s="117">
        <v>3.4129106499999997</v>
      </c>
      <c r="H748" s="74">
        <f t="shared" si="38"/>
        <v>-0.8721250466958459</v>
      </c>
      <c r="I748" s="117">
        <v>0.14895939000000002</v>
      </c>
      <c r="J748" s="117">
        <v>5.3396429300000001</v>
      </c>
      <c r="K748" s="74">
        <f t="shared" si="40"/>
        <v>-0.97210311776409364</v>
      </c>
      <c r="L748" s="74">
        <f t="shared" si="36"/>
        <v>0.34131665317029047</v>
      </c>
    </row>
    <row r="749" spans="1:12" x14ac:dyDescent="0.2">
      <c r="A749" s="116" t="s">
        <v>1991</v>
      </c>
      <c r="B749" s="59" t="s">
        <v>416</v>
      </c>
      <c r="C749" s="59" t="s">
        <v>806</v>
      </c>
      <c r="D749" s="116" t="s">
        <v>209</v>
      </c>
      <c r="E749" s="116" t="s">
        <v>933</v>
      </c>
      <c r="F749" s="117">
        <v>0.24987773999999999</v>
      </c>
      <c r="G749" s="117">
        <v>0.24909889000000002</v>
      </c>
      <c r="H749" s="74">
        <f t="shared" si="38"/>
        <v>3.1266698940326521E-3</v>
      </c>
      <c r="I749" s="117">
        <v>0.14449529999999999</v>
      </c>
      <c r="J749" s="117">
        <v>1.2999E-2</v>
      </c>
      <c r="K749" s="74">
        <f t="shared" si="40"/>
        <v>10.115878144472651</v>
      </c>
      <c r="L749" s="74">
        <f t="shared" si="36"/>
        <v>0.5782639942237352</v>
      </c>
    </row>
    <row r="750" spans="1:12" x14ac:dyDescent="0.2">
      <c r="A750" s="116" t="s">
        <v>1965</v>
      </c>
      <c r="B750" s="59" t="s">
        <v>508</v>
      </c>
      <c r="C750" s="59" t="s">
        <v>806</v>
      </c>
      <c r="D750" s="116" t="s">
        <v>209</v>
      </c>
      <c r="E750" s="116" t="s">
        <v>933</v>
      </c>
      <c r="F750" s="117">
        <v>1.6232066999999999E-2</v>
      </c>
      <c r="G750" s="117">
        <v>5.354520967</v>
      </c>
      <c r="H750" s="74">
        <f t="shared" si="38"/>
        <v>-0.99696853049973311</v>
      </c>
      <c r="I750" s="117">
        <v>0.14310720000000002</v>
      </c>
      <c r="J750" s="117">
        <v>11.062084779999999</v>
      </c>
      <c r="K750" s="74">
        <f t="shared" si="40"/>
        <v>-0.98706327036484709</v>
      </c>
      <c r="L750" s="74">
        <f t="shared" si="36"/>
        <v>8.8163263495647239</v>
      </c>
    </row>
    <row r="751" spans="1:12" x14ac:dyDescent="0.2">
      <c r="A751" s="116" t="s">
        <v>937</v>
      </c>
      <c r="B751" s="59" t="s">
        <v>54</v>
      </c>
      <c r="C751" s="59" t="s">
        <v>472</v>
      </c>
      <c r="D751" s="116" t="s">
        <v>209</v>
      </c>
      <c r="E751" s="116" t="s">
        <v>933</v>
      </c>
      <c r="F751" s="117">
        <v>0.13202120000000001</v>
      </c>
      <c r="G751" s="117">
        <v>0.394459909</v>
      </c>
      <c r="H751" s="74">
        <f t="shared" si="38"/>
        <v>-0.66531148796670236</v>
      </c>
      <c r="I751" s="117">
        <v>0.14058187</v>
      </c>
      <c r="J751" s="117">
        <v>6.4073230000000009E-2</v>
      </c>
      <c r="K751" s="74">
        <f t="shared" si="40"/>
        <v>1.1940812098906202</v>
      </c>
      <c r="L751" s="74">
        <f t="shared" si="36"/>
        <v>1.0648431464037593</v>
      </c>
    </row>
    <row r="752" spans="1:12" x14ac:dyDescent="0.2">
      <c r="A752" s="116" t="s">
        <v>2227</v>
      </c>
      <c r="B752" s="59" t="s">
        <v>1446</v>
      </c>
      <c r="C752" s="59" t="s">
        <v>886</v>
      </c>
      <c r="D752" s="116" t="s">
        <v>209</v>
      </c>
      <c r="E752" s="116" t="s">
        <v>933</v>
      </c>
      <c r="F752" s="117">
        <v>1.6786040000000002E-2</v>
      </c>
      <c r="G752" s="117">
        <v>6.6825620000000002E-2</v>
      </c>
      <c r="H752" s="74">
        <f t="shared" si="38"/>
        <v>-0.74880831633137102</v>
      </c>
      <c r="I752" s="117">
        <v>0.13750836</v>
      </c>
      <c r="J752" s="117">
        <v>0</v>
      </c>
      <c r="K752" s="74" t="str">
        <f t="shared" si="40"/>
        <v/>
      </c>
      <c r="L752" s="74">
        <f t="shared" si="36"/>
        <v>8.1918284479245838</v>
      </c>
    </row>
    <row r="753" spans="1:12" x14ac:dyDescent="0.2">
      <c r="A753" s="116" t="s">
        <v>1711</v>
      </c>
      <c r="B753" s="59" t="s">
        <v>375</v>
      </c>
      <c r="C753" s="59" t="s">
        <v>810</v>
      </c>
      <c r="D753" s="116" t="s">
        <v>210</v>
      </c>
      <c r="E753" s="116" t="s">
        <v>211</v>
      </c>
      <c r="F753" s="117">
        <v>0.89765486999999999</v>
      </c>
      <c r="G753" s="117">
        <v>1.24616664</v>
      </c>
      <c r="H753" s="74">
        <f t="shared" si="38"/>
        <v>-0.27966706764032778</v>
      </c>
      <c r="I753" s="117">
        <v>0.13711679999999998</v>
      </c>
      <c r="J753" s="117">
        <v>0.97078540838626504</v>
      </c>
      <c r="K753" s="74">
        <f t="shared" si="40"/>
        <v>-0.85875683872512154</v>
      </c>
      <c r="L753" s="74">
        <f t="shared" si="36"/>
        <v>0.15275002072901359</v>
      </c>
    </row>
    <row r="754" spans="1:12" x14ac:dyDescent="0.2">
      <c r="A754" s="116" t="s">
        <v>2518</v>
      </c>
      <c r="B754" s="59" t="s">
        <v>35</v>
      </c>
      <c r="C754" s="59" t="s">
        <v>809</v>
      </c>
      <c r="D754" s="116" t="s">
        <v>209</v>
      </c>
      <c r="E754" s="116" t="s">
        <v>933</v>
      </c>
      <c r="F754" s="117">
        <v>0.60947490999999998</v>
      </c>
      <c r="G754" s="117">
        <v>0.30254744</v>
      </c>
      <c r="H754" s="74">
        <f t="shared" si="38"/>
        <v>1.0144771676137796</v>
      </c>
      <c r="I754" s="117">
        <v>0.13320192</v>
      </c>
      <c r="J754" s="117">
        <v>2.853675E-2</v>
      </c>
      <c r="K754" s="74">
        <f t="shared" si="40"/>
        <v>3.6677326605167027</v>
      </c>
      <c r="L754" s="74">
        <f t="shared" si="36"/>
        <v>0.21855193349960872</v>
      </c>
    </row>
    <row r="755" spans="1:12" x14ac:dyDescent="0.2">
      <c r="A755" s="116" t="s">
        <v>2609</v>
      </c>
      <c r="B755" s="59" t="s">
        <v>927</v>
      </c>
      <c r="C755" s="59" t="s">
        <v>631</v>
      </c>
      <c r="D755" s="116" t="s">
        <v>209</v>
      </c>
      <c r="E755" s="116" t="s">
        <v>933</v>
      </c>
      <c r="F755" s="117">
        <v>2.7893461849999999</v>
      </c>
      <c r="G755" s="117">
        <v>0.87413085999999995</v>
      </c>
      <c r="H755" s="74">
        <f t="shared" si="38"/>
        <v>2.1909938347217257</v>
      </c>
      <c r="I755" s="117">
        <v>0.13000767999999999</v>
      </c>
      <c r="J755" s="117">
        <v>0.51045954999999998</v>
      </c>
      <c r="K755" s="74">
        <f t="shared" si="40"/>
        <v>-0.74531247382872945</v>
      </c>
      <c r="L755" s="74">
        <f t="shared" si="36"/>
        <v>4.6608657146656754E-2</v>
      </c>
    </row>
    <row r="756" spans="1:12" x14ac:dyDescent="0.2">
      <c r="A756" s="116" t="s">
        <v>1952</v>
      </c>
      <c r="B756" s="59" t="s">
        <v>378</v>
      </c>
      <c r="C756" s="59" t="s">
        <v>806</v>
      </c>
      <c r="D756" s="116" t="s">
        <v>209</v>
      </c>
      <c r="E756" s="116" t="s">
        <v>933</v>
      </c>
      <c r="F756" s="117">
        <v>0.12891312499999999</v>
      </c>
      <c r="G756" s="117">
        <v>0.80944016000000008</v>
      </c>
      <c r="H756" s="74">
        <f t="shared" si="38"/>
        <v>-0.84073791816803356</v>
      </c>
      <c r="I756" s="117">
        <v>0.12975629</v>
      </c>
      <c r="J756" s="117">
        <v>0.45014989</v>
      </c>
      <c r="K756" s="74">
        <f t="shared" si="40"/>
        <v>-0.71174870219339614</v>
      </c>
      <c r="L756" s="74">
        <f t="shared" ref="L756:L819" si="41">IF(ISERROR(I756/F756),"",IF(I756/F756&gt;10000%,"",I756/F756))</f>
        <v>1.0065405675333681</v>
      </c>
    </row>
    <row r="757" spans="1:12" x14ac:dyDescent="0.2">
      <c r="A757" s="116" t="s">
        <v>1578</v>
      </c>
      <c r="B757" s="59" t="s">
        <v>1466</v>
      </c>
      <c r="C757" s="59" t="s">
        <v>631</v>
      </c>
      <c r="D757" s="116" t="s">
        <v>209</v>
      </c>
      <c r="E757" s="116" t="s">
        <v>933</v>
      </c>
      <c r="F757" s="117">
        <v>8.9455224999999999E-2</v>
      </c>
      <c r="G757" s="117">
        <v>0.198337073</v>
      </c>
      <c r="H757" s="74">
        <f t="shared" si="38"/>
        <v>-0.54897375640912083</v>
      </c>
      <c r="I757" s="117">
        <v>0.12936974000000001</v>
      </c>
      <c r="J757" s="117">
        <v>4.9352900000000002E-3</v>
      </c>
      <c r="K757" s="74">
        <f t="shared" si="40"/>
        <v>25.213199224361691</v>
      </c>
      <c r="L757" s="74">
        <f t="shared" si="41"/>
        <v>1.4461954570009747</v>
      </c>
    </row>
    <row r="758" spans="1:12" x14ac:dyDescent="0.2">
      <c r="A758" s="116" t="s">
        <v>2796</v>
      </c>
      <c r="B758" s="59" t="s">
        <v>2797</v>
      </c>
      <c r="C758" s="59" t="s">
        <v>886</v>
      </c>
      <c r="D758" s="116" t="s">
        <v>210</v>
      </c>
      <c r="E758" s="116" t="s">
        <v>211</v>
      </c>
      <c r="F758" s="117">
        <v>0.26386150000000003</v>
      </c>
      <c r="G758" s="117">
        <v>0.20089545</v>
      </c>
      <c r="H758" s="74">
        <f t="shared" si="38"/>
        <v>0.31342695914715857</v>
      </c>
      <c r="I758" s="117">
        <v>0.124969</v>
      </c>
      <c r="J758" s="117">
        <v>4.9478199999999995E-3</v>
      </c>
      <c r="K758" s="74">
        <f t="shared" si="40"/>
        <v>24.257386081142808</v>
      </c>
      <c r="L758" s="74">
        <f t="shared" si="41"/>
        <v>0.47361589318638747</v>
      </c>
    </row>
    <row r="759" spans="1:12" x14ac:dyDescent="0.2">
      <c r="A759" s="116" t="s">
        <v>1805</v>
      </c>
      <c r="B759" s="59" t="s">
        <v>1806</v>
      </c>
      <c r="C759" s="59" t="s">
        <v>147</v>
      </c>
      <c r="D759" s="116" t="s">
        <v>761</v>
      </c>
      <c r="E759" s="116" t="s">
        <v>211</v>
      </c>
      <c r="F759" s="117">
        <v>0.22510790999999999</v>
      </c>
      <c r="G759" s="117">
        <v>0.62331064000000003</v>
      </c>
      <c r="H759" s="74">
        <f t="shared" si="38"/>
        <v>-0.6388511673729812</v>
      </c>
      <c r="I759" s="117">
        <v>0.12323402999999999</v>
      </c>
      <c r="J759" s="117">
        <v>0.22502582000000002</v>
      </c>
      <c r="K759" s="74">
        <f t="shared" si="40"/>
        <v>-0.45235604518628136</v>
      </c>
      <c r="L759" s="74">
        <f t="shared" si="41"/>
        <v>0.54744424573974326</v>
      </c>
    </row>
    <row r="760" spans="1:12" x14ac:dyDescent="0.2">
      <c r="A760" s="116" t="s">
        <v>2215</v>
      </c>
      <c r="B760" s="59" t="s">
        <v>345</v>
      </c>
      <c r="C760" s="59" t="s">
        <v>1752</v>
      </c>
      <c r="D760" s="116" t="s">
        <v>210</v>
      </c>
      <c r="E760" s="116" t="s">
        <v>211</v>
      </c>
      <c r="F760" s="117">
        <v>0.30771373400000002</v>
      </c>
      <c r="G760" s="117">
        <v>0.46081193800000003</v>
      </c>
      <c r="H760" s="74">
        <f t="shared" si="38"/>
        <v>-0.33223575904841252</v>
      </c>
      <c r="I760" s="117">
        <v>0.12308192999999999</v>
      </c>
      <c r="J760" s="117">
        <v>0.11777139</v>
      </c>
      <c r="K760" s="74">
        <f t="shared" si="40"/>
        <v>4.5091936165481128E-2</v>
      </c>
      <c r="L760" s="74">
        <f t="shared" si="41"/>
        <v>0.39998841910644128</v>
      </c>
    </row>
    <row r="761" spans="1:12" x14ac:dyDescent="0.2">
      <c r="A761" s="116" t="s">
        <v>1960</v>
      </c>
      <c r="B761" s="59" t="s">
        <v>385</v>
      </c>
      <c r="C761" s="59" t="s">
        <v>806</v>
      </c>
      <c r="D761" s="116" t="s">
        <v>209</v>
      </c>
      <c r="E761" s="116" t="s">
        <v>933</v>
      </c>
      <c r="F761" s="117">
        <v>0.37246151</v>
      </c>
      <c r="G761" s="117">
        <v>0.14913815</v>
      </c>
      <c r="H761" s="74">
        <f t="shared" si="38"/>
        <v>1.4974261112934553</v>
      </c>
      <c r="I761" s="117">
        <v>0.12234066</v>
      </c>
      <c r="J761" s="117">
        <v>1.7335499999999999E-3</v>
      </c>
      <c r="K761" s="74">
        <f t="shared" si="40"/>
        <v>69.572328458942636</v>
      </c>
      <c r="L761" s="74">
        <f t="shared" si="41"/>
        <v>0.32846524195211474</v>
      </c>
    </row>
    <row r="762" spans="1:12" x14ac:dyDescent="0.2">
      <c r="A762" s="116" t="s">
        <v>1597</v>
      </c>
      <c r="B762" s="59" t="s">
        <v>898</v>
      </c>
      <c r="C762" s="59" t="s">
        <v>631</v>
      </c>
      <c r="D762" s="116" t="s">
        <v>209</v>
      </c>
      <c r="E762" s="116" t="s">
        <v>933</v>
      </c>
      <c r="F762" s="117">
        <v>0.85696774499999995</v>
      </c>
      <c r="G762" s="117">
        <v>0.177591155</v>
      </c>
      <c r="H762" s="74">
        <f t="shared" si="38"/>
        <v>3.8255091589443175</v>
      </c>
      <c r="I762" s="117">
        <v>0.11926697</v>
      </c>
      <c r="J762" s="117">
        <v>3.65723E-3</v>
      </c>
      <c r="K762" s="74">
        <f t="shared" si="40"/>
        <v>31.611285043598571</v>
      </c>
      <c r="L762" s="74">
        <f t="shared" si="41"/>
        <v>0.1391732310765092</v>
      </c>
    </row>
    <row r="763" spans="1:12" x14ac:dyDescent="0.2">
      <c r="A763" s="116" t="s">
        <v>1987</v>
      </c>
      <c r="B763" s="59" t="s">
        <v>1533</v>
      </c>
      <c r="C763" s="59" t="s">
        <v>806</v>
      </c>
      <c r="D763" s="116" t="s">
        <v>209</v>
      </c>
      <c r="E763" s="116" t="s">
        <v>933</v>
      </c>
      <c r="F763" s="117">
        <v>9.5591365999999997E-2</v>
      </c>
      <c r="G763" s="117">
        <v>0.16683877499999999</v>
      </c>
      <c r="H763" s="74">
        <f t="shared" si="38"/>
        <v>-0.42704346756322087</v>
      </c>
      <c r="I763" s="117">
        <v>0.11689962</v>
      </c>
      <c r="J763" s="117">
        <v>2.1367700000000001E-3</v>
      </c>
      <c r="K763" s="74">
        <f t="shared" si="40"/>
        <v>53.708564796398299</v>
      </c>
      <c r="L763" s="74">
        <f t="shared" si="41"/>
        <v>1.2229098180268707</v>
      </c>
    </row>
    <row r="764" spans="1:12" x14ac:dyDescent="0.2">
      <c r="A764" s="116" t="s">
        <v>1774</v>
      </c>
      <c r="B764" s="116" t="s">
        <v>24</v>
      </c>
      <c r="C764" s="116" t="s">
        <v>1752</v>
      </c>
      <c r="D764" s="116" t="s">
        <v>210</v>
      </c>
      <c r="E764" s="116" t="s">
        <v>211</v>
      </c>
      <c r="F764" s="117">
        <v>4.5629051699999996</v>
      </c>
      <c r="G764" s="117">
        <v>6.1058193200000002</v>
      </c>
      <c r="H764" s="74">
        <f t="shared" si="38"/>
        <v>-0.25269567753930855</v>
      </c>
      <c r="I764" s="117">
        <v>0.11124632000000001</v>
      </c>
      <c r="J764" s="117">
        <v>14.68636686</v>
      </c>
      <c r="K764" s="74">
        <f t="shared" si="40"/>
        <v>-0.99242519807243867</v>
      </c>
      <c r="L764" s="74">
        <f t="shared" si="41"/>
        <v>2.4380589965230424E-2</v>
      </c>
    </row>
    <row r="765" spans="1:12" x14ac:dyDescent="0.2">
      <c r="A765" s="116" t="s">
        <v>1767</v>
      </c>
      <c r="B765" s="59" t="s">
        <v>274</v>
      </c>
      <c r="C765" s="59" t="s">
        <v>1752</v>
      </c>
      <c r="D765" s="116" t="s">
        <v>210</v>
      </c>
      <c r="E765" s="116" t="s">
        <v>211</v>
      </c>
      <c r="F765" s="117">
        <v>3.7622651600000001</v>
      </c>
      <c r="G765" s="117">
        <v>9.1260876799999995</v>
      </c>
      <c r="H765" s="74">
        <f t="shared" si="38"/>
        <v>-0.5877461085274166</v>
      </c>
      <c r="I765" s="117">
        <v>0.11045516</v>
      </c>
      <c r="J765" s="117">
        <v>25.473470880000001</v>
      </c>
      <c r="K765" s="74">
        <f t="shared" si="40"/>
        <v>-0.99566391401782939</v>
      </c>
      <c r="L765" s="74">
        <f t="shared" si="41"/>
        <v>2.9358685606306386E-2</v>
      </c>
    </row>
    <row r="766" spans="1:12" x14ac:dyDescent="0.2">
      <c r="A766" s="116" t="s">
        <v>2853</v>
      </c>
      <c r="B766" s="59" t="s">
        <v>2854</v>
      </c>
      <c r="C766" s="59" t="s">
        <v>1752</v>
      </c>
      <c r="D766" s="116" t="s">
        <v>210</v>
      </c>
      <c r="E766" s="116" t="s">
        <v>211</v>
      </c>
      <c r="F766" s="117">
        <v>5.0092620000000004E-2</v>
      </c>
      <c r="G766" s="117">
        <v>0.47606288000000002</v>
      </c>
      <c r="H766" s="74">
        <f t="shared" si="38"/>
        <v>-0.89477730336799199</v>
      </c>
      <c r="I766" s="117">
        <v>0.10593331</v>
      </c>
      <c r="J766" s="117">
        <v>0.13138678000000001</v>
      </c>
      <c r="K766" s="74">
        <f t="shared" si="40"/>
        <v>-0.1937293082302497</v>
      </c>
      <c r="L766" s="74">
        <f t="shared" si="41"/>
        <v>2.114748839250173</v>
      </c>
    </row>
    <row r="767" spans="1:12" x14ac:dyDescent="0.2">
      <c r="A767" s="116" t="s">
        <v>1572</v>
      </c>
      <c r="B767" s="59" t="s">
        <v>1101</v>
      </c>
      <c r="C767" s="59" t="s">
        <v>631</v>
      </c>
      <c r="D767" s="116" t="s">
        <v>209</v>
      </c>
      <c r="E767" s="116" t="s">
        <v>933</v>
      </c>
      <c r="F767" s="117">
        <v>0.27413177899999996</v>
      </c>
      <c r="G767" s="117">
        <v>2.2866952789999999</v>
      </c>
      <c r="H767" s="74">
        <f t="shared" si="38"/>
        <v>-0.88011879784879721</v>
      </c>
      <c r="I767" s="117">
        <v>0.10522383</v>
      </c>
      <c r="J767" s="117">
        <v>2.77828148</v>
      </c>
      <c r="K767" s="74">
        <f t="shared" si="40"/>
        <v>-0.96212628894607177</v>
      </c>
      <c r="L767" s="74">
        <f t="shared" si="41"/>
        <v>0.38384396870674387</v>
      </c>
    </row>
    <row r="768" spans="1:12" x14ac:dyDescent="0.2">
      <c r="A768" s="116" t="s">
        <v>2301</v>
      </c>
      <c r="B768" s="59" t="s">
        <v>77</v>
      </c>
      <c r="C768" s="59" t="s">
        <v>805</v>
      </c>
      <c r="D768" s="116" t="s">
        <v>209</v>
      </c>
      <c r="E768" s="116" t="s">
        <v>2801</v>
      </c>
      <c r="F768" s="117">
        <v>0.51942129500000001</v>
      </c>
      <c r="G768" s="117">
        <v>0.20094001</v>
      </c>
      <c r="H768" s="74">
        <f t="shared" si="38"/>
        <v>1.5849570476282948</v>
      </c>
      <c r="I768" s="117">
        <v>0.1042965</v>
      </c>
      <c r="J768" s="117">
        <v>5.0368500000000007E-3</v>
      </c>
      <c r="K768" s="74">
        <f t="shared" si="40"/>
        <v>19.706691682301436</v>
      </c>
      <c r="L768" s="74">
        <f t="shared" si="41"/>
        <v>0.20079365440725722</v>
      </c>
    </row>
    <row r="769" spans="1:12" x14ac:dyDescent="0.2">
      <c r="A769" s="116" t="s">
        <v>1583</v>
      </c>
      <c r="B769" s="59" t="s">
        <v>1407</v>
      </c>
      <c r="C769" s="59" t="s">
        <v>631</v>
      </c>
      <c r="D769" s="116" t="s">
        <v>209</v>
      </c>
      <c r="E769" s="116" t="s">
        <v>933</v>
      </c>
      <c r="F769" s="117">
        <v>0.11079852999999999</v>
      </c>
      <c r="G769" s="117">
        <v>0.17322495999999998</v>
      </c>
      <c r="H769" s="74">
        <f t="shared" si="38"/>
        <v>-0.36037780005837494</v>
      </c>
      <c r="I769" s="117">
        <v>0.10179853</v>
      </c>
      <c r="J769" s="117">
        <v>3.0809399999999999E-3</v>
      </c>
      <c r="K769" s="74">
        <f t="shared" si="40"/>
        <v>32.041386719637515</v>
      </c>
      <c r="L769" s="74">
        <f t="shared" si="41"/>
        <v>0.9187714855061706</v>
      </c>
    </row>
    <row r="770" spans="1:12" x14ac:dyDescent="0.2">
      <c r="A770" s="116" t="s">
        <v>1850</v>
      </c>
      <c r="B770" s="59" t="s">
        <v>93</v>
      </c>
      <c r="C770" s="59" t="s">
        <v>886</v>
      </c>
      <c r="D770" s="116" t="s">
        <v>210</v>
      </c>
      <c r="E770" s="116" t="s">
        <v>211</v>
      </c>
      <c r="F770" s="117">
        <v>0.23722018</v>
      </c>
      <c r="G770" s="117">
        <v>0.12973703</v>
      </c>
      <c r="H770" s="74">
        <f t="shared" si="38"/>
        <v>0.82846932753123759</v>
      </c>
      <c r="I770" s="117">
        <v>0.10013037</v>
      </c>
      <c r="J770" s="117">
        <v>6.8886000000000001E-4</v>
      </c>
      <c r="K770" s="74" t="str">
        <f t="shared" si="40"/>
        <v/>
      </c>
      <c r="L770" s="74">
        <f t="shared" si="41"/>
        <v>0.42209887034062615</v>
      </c>
    </row>
    <row r="771" spans="1:12" x14ac:dyDescent="0.2">
      <c r="A771" s="116" t="s">
        <v>1867</v>
      </c>
      <c r="B771" s="59" t="s">
        <v>939</v>
      </c>
      <c r="C771" s="59" t="s">
        <v>886</v>
      </c>
      <c r="D771" s="116" t="s">
        <v>210</v>
      </c>
      <c r="E771" s="116" t="s">
        <v>211</v>
      </c>
      <c r="F771" s="117">
        <v>1.0796401599999998</v>
      </c>
      <c r="G771" s="117">
        <v>4.7690743300000005</v>
      </c>
      <c r="H771" s="74">
        <f t="shared" si="38"/>
        <v>-0.77361641163600825</v>
      </c>
      <c r="I771" s="117">
        <v>9.8930820000000003E-2</v>
      </c>
      <c r="J771" s="117">
        <v>9.2066566400000003</v>
      </c>
      <c r="K771" s="74">
        <f t="shared" si="40"/>
        <v>-0.98925442493747651</v>
      </c>
      <c r="L771" s="74">
        <f t="shared" si="41"/>
        <v>9.1633141916469665E-2</v>
      </c>
    </row>
    <row r="772" spans="1:12" x14ac:dyDescent="0.2">
      <c r="A772" s="116" t="s">
        <v>1772</v>
      </c>
      <c r="B772" s="59" t="s">
        <v>37</v>
      </c>
      <c r="C772" s="59" t="s">
        <v>1752</v>
      </c>
      <c r="D772" s="116" t="s">
        <v>210</v>
      </c>
      <c r="E772" s="116" t="s">
        <v>211</v>
      </c>
      <c r="F772" s="117">
        <v>0.111996345</v>
      </c>
      <c r="G772" s="117">
        <v>1.7156040000000001E-2</v>
      </c>
      <c r="H772" s="74">
        <f t="shared" si="38"/>
        <v>5.5281000160876284</v>
      </c>
      <c r="I772" s="117">
        <v>9.7120220000000007E-2</v>
      </c>
      <c r="J772" s="117">
        <v>0</v>
      </c>
      <c r="K772" s="74" t="str">
        <f t="shared" si="40"/>
        <v/>
      </c>
      <c r="L772" s="74">
        <f t="shared" si="41"/>
        <v>0.86717312069425134</v>
      </c>
    </row>
    <row r="773" spans="1:12" x14ac:dyDescent="0.2">
      <c r="A773" s="116" t="s">
        <v>2174</v>
      </c>
      <c r="B773" s="59" t="s">
        <v>1226</v>
      </c>
      <c r="C773" s="59" t="s">
        <v>631</v>
      </c>
      <c r="D773" s="116" t="s">
        <v>209</v>
      </c>
      <c r="E773" s="116" t="s">
        <v>933</v>
      </c>
      <c r="F773" s="117">
        <v>0.44393698999999998</v>
      </c>
      <c r="G773" s="117">
        <v>1.67616126</v>
      </c>
      <c r="H773" s="74">
        <f t="shared" si="38"/>
        <v>-0.73514661113215318</v>
      </c>
      <c r="I773" s="117">
        <v>9.6724050000000006E-2</v>
      </c>
      <c r="J773" s="117">
        <v>1.6741866699999999</v>
      </c>
      <c r="K773" s="74">
        <f t="shared" si="40"/>
        <v>-0.94222624529676846</v>
      </c>
      <c r="L773" s="74">
        <f t="shared" si="41"/>
        <v>0.21787787947113849</v>
      </c>
    </row>
    <row r="774" spans="1:12" x14ac:dyDescent="0.2">
      <c r="A774" s="116" t="s">
        <v>2454</v>
      </c>
      <c r="B774" s="59" t="s">
        <v>1491</v>
      </c>
      <c r="C774" s="59" t="s">
        <v>811</v>
      </c>
      <c r="D774" s="116" t="s">
        <v>209</v>
      </c>
      <c r="E774" s="116" t="s">
        <v>211</v>
      </c>
      <c r="F774" s="117">
        <v>0.31006865</v>
      </c>
      <c r="G774" s="117">
        <v>2.5649171499999999</v>
      </c>
      <c r="H774" s="74">
        <f t="shared" si="38"/>
        <v>-0.87911163134450565</v>
      </c>
      <c r="I774" s="117">
        <v>9.2477740000000003E-2</v>
      </c>
      <c r="J774" s="117">
        <v>3.1980110000000002</v>
      </c>
      <c r="K774" s="74">
        <f t="shared" si="40"/>
        <v>-0.97108273236083298</v>
      </c>
      <c r="L774" s="74">
        <f t="shared" si="41"/>
        <v>0.29824924254677149</v>
      </c>
    </row>
    <row r="775" spans="1:12" x14ac:dyDescent="0.2">
      <c r="A775" s="116" t="s">
        <v>2441</v>
      </c>
      <c r="B775" s="59" t="s">
        <v>1223</v>
      </c>
      <c r="C775" s="59" t="s">
        <v>811</v>
      </c>
      <c r="D775" s="116" t="s">
        <v>209</v>
      </c>
      <c r="E775" s="116" t="s">
        <v>933</v>
      </c>
      <c r="F775" s="117">
        <v>0.72069627000000003</v>
      </c>
      <c r="G775" s="117">
        <v>0.72385104</v>
      </c>
      <c r="H775" s="74">
        <f t="shared" ref="H775:H838" si="42">IF(ISERROR(F775/G775-1),"",IF((F775/G775-1)&gt;10000%,"",F775/G775-1))</f>
        <v>-4.3583138320834047E-3</v>
      </c>
      <c r="I775" s="117">
        <v>9.2311329999999997E-2</v>
      </c>
      <c r="J775" s="117">
        <v>0.35082352</v>
      </c>
      <c r="K775" s="74">
        <f t="shared" si="40"/>
        <v>-0.73687245940637047</v>
      </c>
      <c r="L775" s="74">
        <f t="shared" si="41"/>
        <v>0.12808631575129423</v>
      </c>
    </row>
    <row r="776" spans="1:12" x14ac:dyDescent="0.2">
      <c r="A776" s="116" t="s">
        <v>465</v>
      </c>
      <c r="B776" s="59" t="s">
        <v>61</v>
      </c>
      <c r="C776" s="59" t="s">
        <v>472</v>
      </c>
      <c r="D776" s="116" t="s">
        <v>209</v>
      </c>
      <c r="E776" s="116" t="s">
        <v>933</v>
      </c>
      <c r="F776" s="117">
        <v>0.36898860999999999</v>
      </c>
      <c r="G776" s="117">
        <v>0.185238283</v>
      </c>
      <c r="H776" s="74">
        <f t="shared" si="42"/>
        <v>0.99196734078991655</v>
      </c>
      <c r="I776" s="117">
        <v>9.1120000000000007E-2</v>
      </c>
      <c r="J776" s="117">
        <v>4.0254000000000002E-3</v>
      </c>
      <c r="K776" s="74">
        <f t="shared" si="40"/>
        <v>21.636259750583793</v>
      </c>
      <c r="L776" s="74">
        <f t="shared" si="41"/>
        <v>0.24694529188854911</v>
      </c>
    </row>
    <row r="777" spans="1:12" x14ac:dyDescent="0.2">
      <c r="A777" s="116" t="s">
        <v>2409</v>
      </c>
      <c r="B777" s="59" t="s">
        <v>241</v>
      </c>
      <c r="C777" s="59" t="s">
        <v>811</v>
      </c>
      <c r="D777" s="116" t="s">
        <v>209</v>
      </c>
      <c r="E777" s="116" t="s">
        <v>933</v>
      </c>
      <c r="F777" s="117">
        <v>8.8346489100000003</v>
      </c>
      <c r="G777" s="117">
        <v>4.3129622899999998</v>
      </c>
      <c r="H777" s="74">
        <f t="shared" si="42"/>
        <v>1.0483946568426874</v>
      </c>
      <c r="I777" s="117">
        <v>9.0744160000000004E-2</v>
      </c>
      <c r="J777" s="117">
        <v>7.54080102</v>
      </c>
      <c r="K777" s="74">
        <f t="shared" si="40"/>
        <v>-0.98796624393624433</v>
      </c>
      <c r="L777" s="74">
        <f t="shared" si="41"/>
        <v>1.0271394021927239E-2</v>
      </c>
    </row>
    <row r="778" spans="1:12" x14ac:dyDescent="0.2">
      <c r="A778" s="116" t="s">
        <v>2426</v>
      </c>
      <c r="B778" s="59" t="s">
        <v>317</v>
      </c>
      <c r="C778" s="59" t="s">
        <v>811</v>
      </c>
      <c r="D778" s="116" t="s">
        <v>209</v>
      </c>
      <c r="E778" s="116" t="s">
        <v>933</v>
      </c>
      <c r="F778" s="117">
        <v>1.1112164199999999</v>
      </c>
      <c r="G778" s="117">
        <v>0.20091461399999999</v>
      </c>
      <c r="H778" s="74">
        <f t="shared" si="42"/>
        <v>4.5307894128597335</v>
      </c>
      <c r="I778" s="117">
        <v>8.4642690000000007E-2</v>
      </c>
      <c r="J778" s="117">
        <v>5.0200000000000002E-3</v>
      </c>
      <c r="K778" s="74">
        <f t="shared" si="40"/>
        <v>15.861093625498007</v>
      </c>
      <c r="L778" s="74">
        <f t="shared" si="41"/>
        <v>7.6171201645850423E-2</v>
      </c>
    </row>
    <row r="779" spans="1:12" x14ac:dyDescent="0.2">
      <c r="A779" s="116" t="s">
        <v>2544</v>
      </c>
      <c r="B779" s="59" t="s">
        <v>2545</v>
      </c>
      <c r="C779" s="59" t="s">
        <v>807</v>
      </c>
      <c r="D779" s="116" t="s">
        <v>209</v>
      </c>
      <c r="E779" s="116" t="s">
        <v>211</v>
      </c>
      <c r="F779" s="117">
        <v>1.7064867699999999</v>
      </c>
      <c r="G779" s="117">
        <v>1.3825593500000002</v>
      </c>
      <c r="H779" s="74">
        <f t="shared" si="42"/>
        <v>0.2342954897379268</v>
      </c>
      <c r="I779" s="117">
        <v>8.4207889999999994E-2</v>
      </c>
      <c r="J779" s="117">
        <v>1.1788116200000001</v>
      </c>
      <c r="K779" s="74">
        <f t="shared" si="40"/>
        <v>-0.92856543948896597</v>
      </c>
      <c r="L779" s="74">
        <f t="shared" si="41"/>
        <v>4.9345761994978726E-2</v>
      </c>
    </row>
    <row r="780" spans="1:12" x14ac:dyDescent="0.2">
      <c r="A780" s="116" t="s">
        <v>2430</v>
      </c>
      <c r="B780" s="59" t="s">
        <v>623</v>
      </c>
      <c r="C780" s="59" t="s">
        <v>811</v>
      </c>
      <c r="D780" s="116" t="s">
        <v>209</v>
      </c>
      <c r="E780" s="116" t="s">
        <v>933</v>
      </c>
      <c r="F780" s="117">
        <v>0.50441596</v>
      </c>
      <c r="G780" s="117">
        <v>0.33066801500000004</v>
      </c>
      <c r="H780" s="74">
        <f t="shared" si="42"/>
        <v>0.52544527174785838</v>
      </c>
      <c r="I780" s="117">
        <v>8.1823800000000002E-2</v>
      </c>
      <c r="J780" s="117">
        <v>4.2973330000000004E-2</v>
      </c>
      <c r="K780" s="74">
        <f t="shared" si="40"/>
        <v>0.90406002979056987</v>
      </c>
      <c r="L780" s="74">
        <f t="shared" si="41"/>
        <v>0.16221493070917106</v>
      </c>
    </row>
    <row r="781" spans="1:12" x14ac:dyDescent="0.2">
      <c r="A781" s="116" t="s">
        <v>2480</v>
      </c>
      <c r="B781" s="59" t="s">
        <v>559</v>
      </c>
      <c r="C781" s="59" t="s">
        <v>811</v>
      </c>
      <c r="D781" s="116" t="s">
        <v>210</v>
      </c>
      <c r="E781" s="116" t="s">
        <v>933</v>
      </c>
      <c r="F781" s="117">
        <v>0.62347071099999996</v>
      </c>
      <c r="G781" s="117">
        <v>0.5329652290000001</v>
      </c>
      <c r="H781" s="74">
        <f t="shared" si="42"/>
        <v>0.16981498430922937</v>
      </c>
      <c r="I781" s="117">
        <v>8.1186350000000004E-2</v>
      </c>
      <c r="J781" s="117">
        <v>0.18344368999999999</v>
      </c>
      <c r="K781" s="74">
        <f t="shared" si="40"/>
        <v>-0.5574317655734029</v>
      </c>
      <c r="L781" s="74">
        <f t="shared" si="41"/>
        <v>0.13021678254906829</v>
      </c>
    </row>
    <row r="782" spans="1:12" x14ac:dyDescent="0.2">
      <c r="A782" s="116" t="s">
        <v>2140</v>
      </c>
      <c r="B782" s="59" t="s">
        <v>115</v>
      </c>
      <c r="C782" s="59" t="s">
        <v>631</v>
      </c>
      <c r="D782" s="116" t="s">
        <v>209</v>
      </c>
      <c r="E782" s="116" t="s">
        <v>933</v>
      </c>
      <c r="F782" s="117">
        <v>0.159011503</v>
      </c>
      <c r="G782" s="117">
        <v>1.60190224</v>
      </c>
      <c r="H782" s="74">
        <f t="shared" si="42"/>
        <v>-0.90073582580170442</v>
      </c>
      <c r="I782" s="117">
        <v>8.0924350000000006E-2</v>
      </c>
      <c r="J782" s="117">
        <v>1.4384357700000001</v>
      </c>
      <c r="K782" s="74">
        <f t="shared" si="40"/>
        <v>-0.94374142267054439</v>
      </c>
      <c r="L782" s="74">
        <f t="shared" si="41"/>
        <v>0.50892135772089397</v>
      </c>
    </row>
    <row r="783" spans="1:12" x14ac:dyDescent="0.2">
      <c r="A783" s="116" t="s">
        <v>2611</v>
      </c>
      <c r="B783" s="59" t="s">
        <v>932</v>
      </c>
      <c r="C783" s="59" t="s">
        <v>631</v>
      </c>
      <c r="D783" s="116" t="s">
        <v>209</v>
      </c>
      <c r="E783" s="116" t="s">
        <v>933</v>
      </c>
      <c r="F783" s="117">
        <v>0.24967614199999999</v>
      </c>
      <c r="G783" s="117">
        <v>0.167081282</v>
      </c>
      <c r="H783" s="74">
        <f t="shared" si="42"/>
        <v>0.49433939583968467</v>
      </c>
      <c r="I783" s="117">
        <v>8.0008179999999998E-2</v>
      </c>
      <c r="J783" s="117">
        <v>2.15789E-3</v>
      </c>
      <c r="K783" s="74">
        <f t="shared" si="40"/>
        <v>36.077042852045281</v>
      </c>
      <c r="L783" s="74">
        <f t="shared" si="41"/>
        <v>0.32044783838417368</v>
      </c>
    </row>
    <row r="784" spans="1:12" x14ac:dyDescent="0.2">
      <c r="A784" s="116" t="s">
        <v>2222</v>
      </c>
      <c r="B784" s="59" t="s">
        <v>291</v>
      </c>
      <c r="C784" s="59" t="s">
        <v>631</v>
      </c>
      <c r="D784" s="116" t="s">
        <v>210</v>
      </c>
      <c r="E784" s="116" t="s">
        <v>933</v>
      </c>
      <c r="F784" s="117">
        <v>1.426819448</v>
      </c>
      <c r="G784" s="117">
        <v>1.7197730339999999</v>
      </c>
      <c r="H784" s="74">
        <f t="shared" si="42"/>
        <v>-0.17034433044843278</v>
      </c>
      <c r="I784" s="117">
        <v>7.864974000000001E-2</v>
      </c>
      <c r="J784" s="117">
        <v>1.81535292</v>
      </c>
      <c r="K784" s="74">
        <f t="shared" si="40"/>
        <v>-0.95667523425692891</v>
      </c>
      <c r="L784" s="74">
        <f t="shared" si="41"/>
        <v>5.512241938546944E-2</v>
      </c>
    </row>
    <row r="785" spans="1:12" x14ac:dyDescent="0.2">
      <c r="A785" s="116" t="s">
        <v>2003</v>
      </c>
      <c r="B785" s="59" t="s">
        <v>387</v>
      </c>
      <c r="C785" s="59" t="s">
        <v>806</v>
      </c>
      <c r="D785" s="116" t="s">
        <v>209</v>
      </c>
      <c r="E785" s="116" t="s">
        <v>933</v>
      </c>
      <c r="F785" s="117">
        <v>4.7839951900000006</v>
      </c>
      <c r="G785" s="117">
        <v>2.07884666</v>
      </c>
      <c r="H785" s="74">
        <f t="shared" si="42"/>
        <v>1.301273721651024</v>
      </c>
      <c r="I785" s="117">
        <v>7.7767920000000004E-2</v>
      </c>
      <c r="J785" s="117">
        <v>2.2938951099999998</v>
      </c>
      <c r="K785" s="74">
        <f t="shared" si="40"/>
        <v>-0.96609787445773843</v>
      </c>
      <c r="L785" s="74">
        <f t="shared" si="41"/>
        <v>1.6255852464600824E-2</v>
      </c>
    </row>
    <row r="786" spans="1:12" x14ac:dyDescent="0.2">
      <c r="A786" s="116" t="s">
        <v>1919</v>
      </c>
      <c r="B786" s="59" t="s">
        <v>530</v>
      </c>
      <c r="C786" s="59" t="s">
        <v>806</v>
      </c>
      <c r="D786" s="116" t="s">
        <v>209</v>
      </c>
      <c r="E786" s="116" t="s">
        <v>933</v>
      </c>
      <c r="F786" s="117">
        <v>0.95435001699999999</v>
      </c>
      <c r="G786" s="117">
        <v>1.9526199099999999</v>
      </c>
      <c r="H786" s="74">
        <f t="shared" si="42"/>
        <v>-0.51124639664254978</v>
      </c>
      <c r="I786" s="117">
        <v>7.6331990000000002E-2</v>
      </c>
      <c r="J786" s="117">
        <v>2.1565189300000003</v>
      </c>
      <c r="K786" s="74">
        <f t="shared" si="40"/>
        <v>-0.96460407143284388</v>
      </c>
      <c r="L786" s="74">
        <f t="shared" si="41"/>
        <v>7.9983222759244743E-2</v>
      </c>
    </row>
    <row r="787" spans="1:12" x14ac:dyDescent="0.2">
      <c r="A787" s="116" t="s">
        <v>1941</v>
      </c>
      <c r="B787" s="59" t="s">
        <v>1875</v>
      </c>
      <c r="C787" s="59" t="s">
        <v>806</v>
      </c>
      <c r="D787" s="116" t="s">
        <v>209</v>
      </c>
      <c r="E787" s="116" t="s">
        <v>933</v>
      </c>
      <c r="F787" s="117">
        <v>1.3747764099999999</v>
      </c>
      <c r="G787" s="117">
        <v>1.4975227900000001</v>
      </c>
      <c r="H787" s="74">
        <f t="shared" si="42"/>
        <v>-8.1966285134131511E-2</v>
      </c>
      <c r="I787" s="117">
        <v>7.3391049999999999E-2</v>
      </c>
      <c r="J787" s="117">
        <v>1.35987298</v>
      </c>
      <c r="K787" s="74">
        <f t="shared" si="40"/>
        <v>-0.94603095209671717</v>
      </c>
      <c r="L787" s="74">
        <f t="shared" si="41"/>
        <v>5.3383989910039266E-2</v>
      </c>
    </row>
    <row r="788" spans="1:12" x14ac:dyDescent="0.2">
      <c r="A788" s="116" t="s">
        <v>1974</v>
      </c>
      <c r="B788" s="59" t="s">
        <v>514</v>
      </c>
      <c r="C788" s="59" t="s">
        <v>806</v>
      </c>
      <c r="D788" s="116" t="s">
        <v>209</v>
      </c>
      <c r="E788" s="116" t="s">
        <v>933</v>
      </c>
      <c r="F788" s="117">
        <v>0.56614963200000001</v>
      </c>
      <c r="G788" s="117">
        <v>1.269399366</v>
      </c>
      <c r="H788" s="74">
        <f t="shared" si="42"/>
        <v>-0.55400195780466466</v>
      </c>
      <c r="I788" s="117">
        <v>7.1783709901802994E-2</v>
      </c>
      <c r="J788" s="117">
        <v>1.0134957600000001</v>
      </c>
      <c r="K788" s="74">
        <f t="shared" si="40"/>
        <v>-0.92917216555321058</v>
      </c>
      <c r="L788" s="74">
        <f t="shared" si="41"/>
        <v>0.12679282268226041</v>
      </c>
    </row>
    <row r="789" spans="1:12" x14ac:dyDescent="0.2">
      <c r="A789" s="116" t="s">
        <v>2827</v>
      </c>
      <c r="B789" s="59" t="s">
        <v>2834</v>
      </c>
      <c r="C789" s="59" t="s">
        <v>810</v>
      </c>
      <c r="D789" s="116" t="s">
        <v>761</v>
      </c>
      <c r="E789" s="116" t="s">
        <v>211</v>
      </c>
      <c r="F789" s="117">
        <v>0.179795225</v>
      </c>
      <c r="G789" s="117">
        <v>0.473487035</v>
      </c>
      <c r="H789" s="74">
        <f t="shared" si="42"/>
        <v>-0.62027423834318929</v>
      </c>
      <c r="I789" s="117">
        <v>7.043371000000001E-2</v>
      </c>
      <c r="J789" s="117">
        <v>0.12716257</v>
      </c>
      <c r="K789" s="74">
        <f t="shared" si="40"/>
        <v>-0.44611287739780658</v>
      </c>
      <c r="L789" s="74">
        <f t="shared" si="41"/>
        <v>0.39174405215711378</v>
      </c>
    </row>
    <row r="790" spans="1:12" x14ac:dyDescent="0.2">
      <c r="A790" s="116" t="s">
        <v>1977</v>
      </c>
      <c r="B790" s="59" t="s">
        <v>521</v>
      </c>
      <c r="C790" s="59" t="s">
        <v>806</v>
      </c>
      <c r="D790" s="116" t="s">
        <v>209</v>
      </c>
      <c r="E790" s="116" t="s">
        <v>933</v>
      </c>
      <c r="F790" s="117">
        <v>2.7573801649999998</v>
      </c>
      <c r="G790" s="117">
        <v>3.4204134589999997</v>
      </c>
      <c r="H790" s="74">
        <f t="shared" si="42"/>
        <v>-0.19384594931217636</v>
      </c>
      <c r="I790" s="117">
        <v>6.9842169999999995E-2</v>
      </c>
      <c r="J790" s="117">
        <v>5.4252714199999996</v>
      </c>
      <c r="K790" s="74">
        <f t="shared" si="40"/>
        <v>-0.98712651135894691</v>
      </c>
      <c r="L790" s="74">
        <f t="shared" si="41"/>
        <v>2.5329176907312671E-2</v>
      </c>
    </row>
    <row r="791" spans="1:12" x14ac:dyDescent="0.2">
      <c r="A791" s="116" t="s">
        <v>2439</v>
      </c>
      <c r="B791" s="59" t="s">
        <v>851</v>
      </c>
      <c r="C791" s="59" t="s">
        <v>811</v>
      </c>
      <c r="D791" s="116" t="s">
        <v>209</v>
      </c>
      <c r="E791" s="116" t="s">
        <v>933</v>
      </c>
      <c r="F791" s="117">
        <v>0.99791134800000003</v>
      </c>
      <c r="G791" s="117">
        <v>0.97899596799999999</v>
      </c>
      <c r="H791" s="74">
        <f t="shared" si="42"/>
        <v>1.9321203169653911E-2</v>
      </c>
      <c r="I791" s="117">
        <v>6.7962789999999995E-2</v>
      </c>
      <c r="J791" s="117">
        <v>0.64194318000000006</v>
      </c>
      <c r="K791" s="74">
        <f t="shared" si="40"/>
        <v>-0.89412958635996409</v>
      </c>
      <c r="L791" s="74">
        <f t="shared" si="41"/>
        <v>6.810503772325073E-2</v>
      </c>
    </row>
    <row r="792" spans="1:12" x14ac:dyDescent="0.2">
      <c r="A792" s="116" t="s">
        <v>2475</v>
      </c>
      <c r="B792" s="59" t="s">
        <v>556</v>
      </c>
      <c r="C792" s="59" t="s">
        <v>811</v>
      </c>
      <c r="D792" s="116" t="s">
        <v>210</v>
      </c>
      <c r="E792" s="116" t="s">
        <v>933</v>
      </c>
      <c r="F792" s="117">
        <v>13.938875850000001</v>
      </c>
      <c r="G792" s="117">
        <v>0.35487946000000004</v>
      </c>
      <c r="H792" s="74">
        <f t="shared" si="42"/>
        <v>38.277775755181771</v>
      </c>
      <c r="I792" s="117">
        <v>6.4565940000000002E-2</v>
      </c>
      <c r="J792" s="117">
        <v>5.1309300000000002E-2</v>
      </c>
      <c r="K792" s="74">
        <f t="shared" si="40"/>
        <v>0.25836719659009177</v>
      </c>
      <c r="L792" s="74">
        <f t="shared" si="41"/>
        <v>4.6320765530026582E-3</v>
      </c>
    </row>
    <row r="793" spans="1:12" x14ac:dyDescent="0.2">
      <c r="A793" s="116" t="s">
        <v>2008</v>
      </c>
      <c r="B793" s="59" t="s">
        <v>449</v>
      </c>
      <c r="C793" s="59" t="s">
        <v>806</v>
      </c>
      <c r="D793" s="116" t="s">
        <v>209</v>
      </c>
      <c r="E793" s="116" t="s">
        <v>933</v>
      </c>
      <c r="F793" s="117">
        <v>0.19136998000000002</v>
      </c>
      <c r="G793" s="117">
        <v>0.92461916</v>
      </c>
      <c r="H793" s="74">
        <f t="shared" si="42"/>
        <v>-0.79302832097920184</v>
      </c>
      <c r="I793" s="117">
        <v>6.3545550000000006E-2</v>
      </c>
      <c r="J793" s="117">
        <v>0.55481542000000006</v>
      </c>
      <c r="K793" s="74">
        <f t="shared" si="40"/>
        <v>-0.88546542199566125</v>
      </c>
      <c r="L793" s="74">
        <f t="shared" si="41"/>
        <v>0.33205599958781412</v>
      </c>
    </row>
    <row r="794" spans="1:12" x14ac:dyDescent="0.2">
      <c r="A794" s="116" t="s">
        <v>2472</v>
      </c>
      <c r="B794" s="59" t="s">
        <v>624</v>
      </c>
      <c r="C794" s="59" t="s">
        <v>811</v>
      </c>
      <c r="D794" s="116" t="s">
        <v>209</v>
      </c>
      <c r="E794" s="116" t="s">
        <v>933</v>
      </c>
      <c r="F794" s="117">
        <v>2.2493020699999997</v>
      </c>
      <c r="G794" s="117">
        <v>0.10948909</v>
      </c>
      <c r="H794" s="74">
        <f t="shared" si="42"/>
        <v>19.543618272834305</v>
      </c>
      <c r="I794" s="117">
        <v>6.325886E-2</v>
      </c>
      <c r="J794" s="117">
        <v>0</v>
      </c>
      <c r="K794" s="74" t="str">
        <f t="shared" si="40"/>
        <v/>
      </c>
      <c r="L794" s="74">
        <f t="shared" si="41"/>
        <v>2.8123772633170611E-2</v>
      </c>
    </row>
    <row r="795" spans="1:12" x14ac:dyDescent="0.2">
      <c r="A795" s="116" t="s">
        <v>2207</v>
      </c>
      <c r="B795" s="59" t="s">
        <v>346</v>
      </c>
      <c r="C795" s="59" t="s">
        <v>1752</v>
      </c>
      <c r="D795" s="116" t="s">
        <v>210</v>
      </c>
      <c r="E795" s="116" t="s">
        <v>211</v>
      </c>
      <c r="F795" s="117">
        <v>7.8373200000000004E-2</v>
      </c>
      <c r="G795" s="117">
        <v>3.3079080000000004E-2</v>
      </c>
      <c r="H795" s="74">
        <f t="shared" si="42"/>
        <v>1.3692678272793559</v>
      </c>
      <c r="I795" s="117">
        <v>6.1865040000000003E-2</v>
      </c>
      <c r="J795" s="117">
        <v>0</v>
      </c>
      <c r="K795" s="74" t="str">
        <f t="shared" ref="K795:K858" si="43">IF(ISERROR(I795/J795-1),"",IF((I795/J795-1)&gt;10000%,"",I795/J795-1))</f>
        <v/>
      </c>
      <c r="L795" s="74">
        <f t="shared" si="41"/>
        <v>0.78936473182159206</v>
      </c>
    </row>
    <row r="796" spans="1:12" x14ac:dyDescent="0.2">
      <c r="A796" s="116" t="s">
        <v>2869</v>
      </c>
      <c r="B796" s="59" t="s">
        <v>2870</v>
      </c>
      <c r="C796" s="59" t="s">
        <v>2875</v>
      </c>
      <c r="D796" s="116" t="s">
        <v>210</v>
      </c>
      <c r="E796" s="116" t="s">
        <v>211</v>
      </c>
      <c r="F796" s="117">
        <v>8.3124000000000003E-2</v>
      </c>
      <c r="G796" s="117">
        <v>4.9702260000000005E-2</v>
      </c>
      <c r="H796" s="74">
        <f t="shared" si="42"/>
        <v>0.67243903999536436</v>
      </c>
      <c r="I796" s="117">
        <v>6.161001E-2</v>
      </c>
      <c r="J796" s="117">
        <v>0</v>
      </c>
      <c r="K796" s="74" t="str">
        <f t="shared" si="43"/>
        <v/>
      </c>
      <c r="L796" s="74">
        <f t="shared" si="41"/>
        <v>0.74118196910639522</v>
      </c>
    </row>
    <row r="797" spans="1:12" x14ac:dyDescent="0.2">
      <c r="A797" s="116" t="s">
        <v>1721</v>
      </c>
      <c r="B797" s="59" t="s">
        <v>1220</v>
      </c>
      <c r="C797" s="59" t="s">
        <v>810</v>
      </c>
      <c r="D797" s="116" t="s">
        <v>761</v>
      </c>
      <c r="E797" s="116" t="s">
        <v>211</v>
      </c>
      <c r="F797" s="117">
        <v>0.95230840999999999</v>
      </c>
      <c r="G797" s="117">
        <v>0.26425278999999996</v>
      </c>
      <c r="H797" s="74">
        <f t="shared" si="42"/>
        <v>2.6037780717471333</v>
      </c>
      <c r="I797" s="117">
        <v>5.9779680000000002E-2</v>
      </c>
      <c r="J797" s="117">
        <v>1.442533E-2</v>
      </c>
      <c r="K797" s="74">
        <f t="shared" si="43"/>
        <v>3.1440771198995101</v>
      </c>
      <c r="L797" s="74">
        <f t="shared" si="41"/>
        <v>6.2773445421951068E-2</v>
      </c>
    </row>
    <row r="798" spans="1:12" x14ac:dyDescent="0.2">
      <c r="A798" s="116" t="s">
        <v>1715</v>
      </c>
      <c r="B798" s="59" t="s">
        <v>315</v>
      </c>
      <c r="C798" s="59" t="s">
        <v>810</v>
      </c>
      <c r="D798" s="116" t="s">
        <v>210</v>
      </c>
      <c r="E798" s="116" t="s">
        <v>933</v>
      </c>
      <c r="F798" s="117">
        <v>5.8524599999999996E-2</v>
      </c>
      <c r="G798" s="117">
        <v>2.6821970000000001E-2</v>
      </c>
      <c r="H798" s="74">
        <f t="shared" si="42"/>
        <v>1.1819650085359128</v>
      </c>
      <c r="I798" s="117">
        <v>5.9739190000000005E-2</v>
      </c>
      <c r="J798" s="117">
        <v>0</v>
      </c>
      <c r="K798" s="74" t="str">
        <f t="shared" si="43"/>
        <v/>
      </c>
      <c r="L798" s="74">
        <f t="shared" si="41"/>
        <v>1.0207534951114576</v>
      </c>
    </row>
    <row r="799" spans="1:12" x14ac:dyDescent="0.2">
      <c r="A799" s="116" t="s">
        <v>2488</v>
      </c>
      <c r="B799" s="59" t="s">
        <v>313</v>
      </c>
      <c r="C799" s="59" t="s">
        <v>811</v>
      </c>
      <c r="D799" s="116" t="s">
        <v>209</v>
      </c>
      <c r="E799" s="116" t="s">
        <v>933</v>
      </c>
      <c r="F799" s="117">
        <v>4.1111000000000002E-2</v>
      </c>
      <c r="G799" s="117">
        <v>1.92184E-2</v>
      </c>
      <c r="H799" s="74">
        <f t="shared" si="42"/>
        <v>1.1391478999292346</v>
      </c>
      <c r="I799" s="117">
        <v>5.8712089999999995E-2</v>
      </c>
      <c r="J799" s="117">
        <v>0</v>
      </c>
      <c r="K799" s="74" t="str">
        <f t="shared" si="43"/>
        <v/>
      </c>
      <c r="L799" s="74">
        <f t="shared" si="41"/>
        <v>1.4281357787453477</v>
      </c>
    </row>
    <row r="800" spans="1:12" x14ac:dyDescent="0.2">
      <c r="A800" s="116" t="s">
        <v>2260</v>
      </c>
      <c r="B800" s="59" t="s">
        <v>63</v>
      </c>
      <c r="C800" s="59" t="s">
        <v>805</v>
      </c>
      <c r="D800" s="116" t="s">
        <v>209</v>
      </c>
      <c r="E800" s="116" t="s">
        <v>933</v>
      </c>
      <c r="F800" s="117">
        <v>62.461738689999997</v>
      </c>
      <c r="G800" s="117">
        <v>39.816487594999998</v>
      </c>
      <c r="H800" s="74">
        <f t="shared" si="42"/>
        <v>0.56874055103352972</v>
      </c>
      <c r="I800" s="117">
        <v>5.6059390000000001E-2</v>
      </c>
      <c r="J800" s="117">
        <v>152.15295516999998</v>
      </c>
      <c r="K800" s="74">
        <f t="shared" si="43"/>
        <v>-0.99963155897999245</v>
      </c>
      <c r="L800" s="74">
        <f t="shared" si="41"/>
        <v>8.9749967221093379E-4</v>
      </c>
    </row>
    <row r="801" spans="1:12" x14ac:dyDescent="0.2">
      <c r="A801" s="116" t="s">
        <v>1821</v>
      </c>
      <c r="B801" s="59" t="s">
        <v>1822</v>
      </c>
      <c r="C801" s="59" t="s">
        <v>272</v>
      </c>
      <c r="D801" s="116" t="s">
        <v>210</v>
      </c>
      <c r="E801" s="116" t="s">
        <v>211</v>
      </c>
      <c r="F801" s="117">
        <v>4.0498527599999994</v>
      </c>
      <c r="G801" s="117">
        <v>3.4750217000000001</v>
      </c>
      <c r="H801" s="74">
        <f t="shared" si="42"/>
        <v>0.16541797710212847</v>
      </c>
      <c r="I801" s="117">
        <v>5.4829679999999999E-2</v>
      </c>
      <c r="J801" s="117">
        <v>5.7091192800000004</v>
      </c>
      <c r="K801" s="74">
        <f t="shared" si="43"/>
        <v>-0.99039612288499956</v>
      </c>
      <c r="L801" s="74">
        <f t="shared" si="41"/>
        <v>1.3538684798999953E-2</v>
      </c>
    </row>
    <row r="802" spans="1:12" x14ac:dyDescent="0.2">
      <c r="A802" s="116" t="s">
        <v>2837</v>
      </c>
      <c r="B802" s="59" t="s">
        <v>2838</v>
      </c>
      <c r="C802" s="59" t="s">
        <v>810</v>
      </c>
      <c r="D802" s="116" t="s">
        <v>761</v>
      </c>
      <c r="E802" s="116" t="s">
        <v>933</v>
      </c>
      <c r="F802" s="117">
        <v>0.10225089800000001</v>
      </c>
      <c r="G802" s="117">
        <v>4.9668052000000004E-2</v>
      </c>
      <c r="H802" s="74">
        <f t="shared" si="42"/>
        <v>1.0586854906248386</v>
      </c>
      <c r="I802" s="117">
        <v>5.41588E-2</v>
      </c>
      <c r="J802" s="117">
        <v>0</v>
      </c>
      <c r="K802" s="74" t="str">
        <f t="shared" si="43"/>
        <v/>
      </c>
      <c r="L802" s="74">
        <f t="shared" si="41"/>
        <v>0.52966576391338882</v>
      </c>
    </row>
    <row r="803" spans="1:12" x14ac:dyDescent="0.2">
      <c r="A803" s="116" t="s">
        <v>1713</v>
      </c>
      <c r="B803" s="59" t="s">
        <v>1480</v>
      </c>
      <c r="C803" s="59" t="s">
        <v>810</v>
      </c>
      <c r="D803" s="116" t="s">
        <v>761</v>
      </c>
      <c r="E803" s="116" t="s">
        <v>211</v>
      </c>
      <c r="F803" s="117">
        <v>5.39940686</v>
      </c>
      <c r="G803" s="117">
        <v>7.0746278499999997</v>
      </c>
      <c r="H803" s="74">
        <f t="shared" si="42"/>
        <v>-0.23679280741247755</v>
      </c>
      <c r="I803" s="117">
        <v>5.224202E-2</v>
      </c>
      <c r="J803" s="117">
        <v>18.215288449999999</v>
      </c>
      <c r="K803" s="74">
        <f t="shared" si="43"/>
        <v>-0.99713196855798347</v>
      </c>
      <c r="L803" s="74">
        <f t="shared" si="41"/>
        <v>9.675510913433924E-3</v>
      </c>
    </row>
    <row r="804" spans="1:12" x14ac:dyDescent="0.2">
      <c r="A804" s="116" t="s">
        <v>2318</v>
      </c>
      <c r="B804" s="59" t="s">
        <v>2319</v>
      </c>
      <c r="C804" s="59" t="s">
        <v>805</v>
      </c>
      <c r="D804" s="116" t="s">
        <v>209</v>
      </c>
      <c r="E804" s="116" t="s">
        <v>2801</v>
      </c>
      <c r="F804" s="117">
        <v>5.8724286900000005</v>
      </c>
      <c r="G804" s="117">
        <v>1.73285124</v>
      </c>
      <c r="H804" s="74">
        <f t="shared" si="42"/>
        <v>2.3888821812540586</v>
      </c>
      <c r="I804" s="117">
        <v>5.1826779999999996E-2</v>
      </c>
      <c r="J804" s="117">
        <v>1.82629829</v>
      </c>
      <c r="K804" s="74">
        <f t="shared" si="43"/>
        <v>-0.97162195229345583</v>
      </c>
      <c r="L804" s="74">
        <f t="shared" si="41"/>
        <v>8.8254422038797024E-3</v>
      </c>
    </row>
    <row r="805" spans="1:12" x14ac:dyDescent="0.2">
      <c r="A805" s="116" t="s">
        <v>1723</v>
      </c>
      <c r="B805" s="59" t="s">
        <v>855</v>
      </c>
      <c r="C805" s="59" t="s">
        <v>810</v>
      </c>
      <c r="D805" s="116" t="s">
        <v>210</v>
      </c>
      <c r="E805" s="116" t="s">
        <v>211</v>
      </c>
      <c r="F805" s="117">
        <v>0.13139575000000001</v>
      </c>
      <c r="G805" s="117">
        <v>0.11006658</v>
      </c>
      <c r="H805" s="74">
        <f t="shared" si="42"/>
        <v>0.19378425313115044</v>
      </c>
      <c r="I805" s="117">
        <v>5.1489910000000007E-2</v>
      </c>
      <c r="J805" s="117">
        <v>0</v>
      </c>
      <c r="K805" s="74" t="str">
        <f t="shared" si="43"/>
        <v/>
      </c>
      <c r="L805" s="74">
        <f t="shared" si="41"/>
        <v>0.3918689150904805</v>
      </c>
    </row>
    <row r="806" spans="1:12" x14ac:dyDescent="0.2">
      <c r="A806" s="116" t="s">
        <v>3151</v>
      </c>
      <c r="B806" s="59" t="s">
        <v>3152</v>
      </c>
      <c r="C806" s="59" t="s">
        <v>2875</v>
      </c>
      <c r="D806" s="116" t="s">
        <v>761</v>
      </c>
      <c r="E806" s="116" t="s">
        <v>211</v>
      </c>
      <c r="F806" s="117">
        <v>6.7708759999999993E-2</v>
      </c>
      <c r="G806" s="117">
        <v>6.7136600000000005E-2</v>
      </c>
      <c r="H806" s="74">
        <f t="shared" si="42"/>
        <v>8.5223261231577307E-3</v>
      </c>
      <c r="I806" s="117">
        <v>5.1448839999999996E-2</v>
      </c>
      <c r="J806" s="117">
        <v>0</v>
      </c>
      <c r="K806" s="74" t="str">
        <f t="shared" si="43"/>
        <v/>
      </c>
      <c r="L806" s="74">
        <f t="shared" si="41"/>
        <v>0.7598550025137073</v>
      </c>
    </row>
    <row r="807" spans="1:12" x14ac:dyDescent="0.2">
      <c r="A807" s="116" t="s">
        <v>2212</v>
      </c>
      <c r="B807" s="59" t="s">
        <v>1278</v>
      </c>
      <c r="C807" s="59" t="s">
        <v>886</v>
      </c>
      <c r="D807" s="116" t="s">
        <v>209</v>
      </c>
      <c r="E807" s="116" t="s">
        <v>933</v>
      </c>
      <c r="F807" s="117">
        <v>4.1375889999999999E-2</v>
      </c>
      <c r="G807" s="117">
        <v>5.6281499999999993E-3</v>
      </c>
      <c r="H807" s="74">
        <f t="shared" si="42"/>
        <v>6.3515968835230057</v>
      </c>
      <c r="I807" s="117">
        <v>5.0185569999999999E-2</v>
      </c>
      <c r="J807" s="117">
        <v>0</v>
      </c>
      <c r="K807" s="74" t="str">
        <f t="shared" si="43"/>
        <v/>
      </c>
      <c r="L807" s="74">
        <f t="shared" si="41"/>
        <v>1.2129181994635041</v>
      </c>
    </row>
    <row r="808" spans="1:12" x14ac:dyDescent="0.2">
      <c r="A808" s="116" t="s">
        <v>1786</v>
      </c>
      <c r="B808" s="116" t="s">
        <v>1787</v>
      </c>
      <c r="C808" s="59" t="s">
        <v>1788</v>
      </c>
      <c r="D808" s="116" t="s">
        <v>209</v>
      </c>
      <c r="E808" s="116" t="s">
        <v>933</v>
      </c>
      <c r="F808" s="117">
        <v>5.4021720000000002E-2</v>
      </c>
      <c r="G808" s="117">
        <v>2.3809999999999998</v>
      </c>
      <c r="H808" s="74">
        <f t="shared" si="42"/>
        <v>-0.97731133137337256</v>
      </c>
      <c r="I808" s="117">
        <v>4.9063199999999994E-2</v>
      </c>
      <c r="J808" s="117">
        <v>3.0229746899999999</v>
      </c>
      <c r="K808" s="74">
        <f t="shared" si="43"/>
        <v>-0.98376989388554892</v>
      </c>
      <c r="L808" s="74">
        <f t="shared" si="41"/>
        <v>0.90821247453801901</v>
      </c>
    </row>
    <row r="809" spans="1:12" x14ac:dyDescent="0.2">
      <c r="A809" s="116" t="s">
        <v>1679</v>
      </c>
      <c r="B809" s="59" t="s">
        <v>913</v>
      </c>
      <c r="C809" s="59" t="s">
        <v>810</v>
      </c>
      <c r="D809" s="116" t="s">
        <v>210</v>
      </c>
      <c r="E809" s="116" t="s">
        <v>933</v>
      </c>
      <c r="F809" s="117">
        <v>1.24566069</v>
      </c>
      <c r="G809" s="117">
        <v>0.68855655000000004</v>
      </c>
      <c r="H809" s="74">
        <f t="shared" si="42"/>
        <v>0.80908988520986402</v>
      </c>
      <c r="I809" s="117">
        <v>4.9059180000000001E-2</v>
      </c>
      <c r="J809" s="117">
        <v>0.2974501</v>
      </c>
      <c r="K809" s="74">
        <f t="shared" si="43"/>
        <v>-0.83506752897376735</v>
      </c>
      <c r="L809" s="74">
        <f t="shared" si="41"/>
        <v>3.9384063729264826E-2</v>
      </c>
    </row>
    <row r="810" spans="1:12" x14ac:dyDescent="0.2">
      <c r="A810" s="116" t="s">
        <v>1503</v>
      </c>
      <c r="B810" s="59" t="s">
        <v>892</v>
      </c>
      <c r="C810" s="59" t="s">
        <v>147</v>
      </c>
      <c r="D810" s="116" t="s">
        <v>761</v>
      </c>
      <c r="E810" s="116" t="s">
        <v>211</v>
      </c>
      <c r="F810" s="117">
        <v>6.6120149999999989E-2</v>
      </c>
      <c r="G810" s="117">
        <v>0.24156861999999998</v>
      </c>
      <c r="H810" s="74">
        <f t="shared" si="42"/>
        <v>-0.72628833165499729</v>
      </c>
      <c r="I810" s="117">
        <v>4.8604379999999996E-2</v>
      </c>
      <c r="J810" s="117">
        <v>1.1079510000000001E-2</v>
      </c>
      <c r="K810" s="74">
        <f t="shared" si="43"/>
        <v>3.3868708995253396</v>
      </c>
      <c r="L810" s="74">
        <f t="shared" si="41"/>
        <v>0.73509179879356001</v>
      </c>
    </row>
    <row r="811" spans="1:12" x14ac:dyDescent="0.2">
      <c r="A811" s="116" t="s">
        <v>2440</v>
      </c>
      <c r="B811" s="59" t="s">
        <v>1224</v>
      </c>
      <c r="C811" s="59" t="s">
        <v>811</v>
      </c>
      <c r="D811" s="116" t="s">
        <v>209</v>
      </c>
      <c r="E811" s="116" t="s">
        <v>933</v>
      </c>
      <c r="F811" s="117">
        <v>1.1692930500000001</v>
      </c>
      <c r="G811" s="117">
        <v>0.82034854000000001</v>
      </c>
      <c r="H811" s="74">
        <f t="shared" si="42"/>
        <v>0.42536128606994295</v>
      </c>
      <c r="I811" s="117">
        <v>4.5137570000000002E-2</v>
      </c>
      <c r="J811" s="117">
        <v>0.45803599</v>
      </c>
      <c r="K811" s="74">
        <f t="shared" si="43"/>
        <v>-0.90145409752626648</v>
      </c>
      <c r="L811" s="74">
        <f t="shared" si="41"/>
        <v>3.8602444442819531E-2</v>
      </c>
    </row>
    <row r="812" spans="1:12" x14ac:dyDescent="0.2">
      <c r="A812" s="116" t="s">
        <v>1864</v>
      </c>
      <c r="B812" s="59" t="s">
        <v>941</v>
      </c>
      <c r="C812" s="59" t="s">
        <v>886</v>
      </c>
      <c r="D812" s="116" t="s">
        <v>210</v>
      </c>
      <c r="E812" s="116" t="s">
        <v>211</v>
      </c>
      <c r="F812" s="117">
        <v>0.18502916</v>
      </c>
      <c r="G812" s="117">
        <v>0.50325989000000004</v>
      </c>
      <c r="H812" s="74">
        <f t="shared" si="42"/>
        <v>-0.63233875046151611</v>
      </c>
      <c r="I812" s="117">
        <v>4.3593800000000002E-2</v>
      </c>
      <c r="J812" s="117">
        <v>0.16200451999999999</v>
      </c>
      <c r="K812" s="74">
        <f t="shared" si="43"/>
        <v>-0.73090997707965188</v>
      </c>
      <c r="L812" s="74">
        <f t="shared" si="41"/>
        <v>0.23560502571594663</v>
      </c>
    </row>
    <row r="813" spans="1:12" x14ac:dyDescent="0.2">
      <c r="A813" s="116" t="s">
        <v>1716</v>
      </c>
      <c r="B813" s="59" t="s">
        <v>303</v>
      </c>
      <c r="C813" s="59" t="s">
        <v>810</v>
      </c>
      <c r="D813" s="116" t="s">
        <v>210</v>
      </c>
      <c r="E813" s="116" t="s">
        <v>933</v>
      </c>
      <c r="F813" s="117">
        <v>0.29640112000000002</v>
      </c>
      <c r="G813" s="117">
        <v>0.36300371999999997</v>
      </c>
      <c r="H813" s="74">
        <f t="shared" si="42"/>
        <v>-0.18347635666102802</v>
      </c>
      <c r="I813" s="117">
        <v>4.3584559999999994E-2</v>
      </c>
      <c r="J813" s="117">
        <v>5.302751E-2</v>
      </c>
      <c r="K813" s="74">
        <f t="shared" si="43"/>
        <v>-0.17807643617435565</v>
      </c>
      <c r="L813" s="74">
        <f t="shared" si="41"/>
        <v>0.14704586811277903</v>
      </c>
    </row>
    <row r="814" spans="1:12" x14ac:dyDescent="0.2">
      <c r="A814" s="116" t="s">
        <v>2729</v>
      </c>
      <c r="B814" s="59" t="s">
        <v>76</v>
      </c>
      <c r="C814" s="59" t="s">
        <v>805</v>
      </c>
      <c r="D814" s="116" t="s">
        <v>209</v>
      </c>
      <c r="E814" s="116" t="s">
        <v>2801</v>
      </c>
      <c r="F814" s="117">
        <v>1.9416687099999999</v>
      </c>
      <c r="G814" s="117">
        <v>1.7956337450000002</v>
      </c>
      <c r="H814" s="74">
        <f t="shared" si="42"/>
        <v>8.1327812760613849E-2</v>
      </c>
      <c r="I814" s="117">
        <v>4.2614120000000005E-2</v>
      </c>
      <c r="J814" s="117">
        <v>1.91807913</v>
      </c>
      <c r="K814" s="74">
        <f t="shared" si="43"/>
        <v>-0.9777829186849033</v>
      </c>
      <c r="L814" s="74">
        <f t="shared" si="41"/>
        <v>2.1947163169766488E-2</v>
      </c>
    </row>
    <row r="815" spans="1:12" x14ac:dyDescent="0.2">
      <c r="A815" s="116" t="s">
        <v>2473</v>
      </c>
      <c r="B815" s="59" t="s">
        <v>319</v>
      </c>
      <c r="C815" s="59" t="s">
        <v>811</v>
      </c>
      <c r="D815" s="116" t="s">
        <v>209</v>
      </c>
      <c r="E815" s="116" t="s">
        <v>933</v>
      </c>
      <c r="F815" s="117">
        <v>0.24899411499999999</v>
      </c>
      <c r="G815" s="117">
        <v>0.17021076699999999</v>
      </c>
      <c r="H815" s="74">
        <f t="shared" si="42"/>
        <v>0.46285760524185893</v>
      </c>
      <c r="I815" s="117">
        <v>3.8179060000000001E-2</v>
      </c>
      <c r="J815" s="117">
        <v>2.3400000000000001E-3</v>
      </c>
      <c r="K815" s="74">
        <f t="shared" si="43"/>
        <v>15.315837606837608</v>
      </c>
      <c r="L815" s="74">
        <f t="shared" si="41"/>
        <v>0.1533331821918763</v>
      </c>
    </row>
    <row r="816" spans="1:12" x14ac:dyDescent="0.2">
      <c r="A816" s="116" t="s">
        <v>2457</v>
      </c>
      <c r="B816" s="59" t="s">
        <v>830</v>
      </c>
      <c r="C816" s="59" t="s">
        <v>811</v>
      </c>
      <c r="D816" s="116" t="s">
        <v>209</v>
      </c>
      <c r="E816" s="116" t="s">
        <v>211</v>
      </c>
      <c r="F816" s="117">
        <v>0.44530919000000002</v>
      </c>
      <c r="G816" s="117">
        <v>0.40438626999999999</v>
      </c>
      <c r="H816" s="74">
        <f t="shared" si="42"/>
        <v>0.10119760000753741</v>
      </c>
      <c r="I816" s="117">
        <v>3.7450519999999994E-2</v>
      </c>
      <c r="J816" s="117">
        <v>6.816446000000001E-2</v>
      </c>
      <c r="K816" s="74">
        <f t="shared" si="43"/>
        <v>-0.45058583314530787</v>
      </c>
      <c r="L816" s="74">
        <f t="shared" si="41"/>
        <v>8.4100038447443654E-2</v>
      </c>
    </row>
    <row r="817" spans="1:12" x14ac:dyDescent="0.2">
      <c r="A817" s="116" t="s">
        <v>1998</v>
      </c>
      <c r="B817" s="59" t="s">
        <v>441</v>
      </c>
      <c r="C817" s="59" t="s">
        <v>806</v>
      </c>
      <c r="D817" s="116" t="s">
        <v>209</v>
      </c>
      <c r="E817" s="116" t="s">
        <v>933</v>
      </c>
      <c r="F817" s="117">
        <v>0.25673745999999997</v>
      </c>
      <c r="G817" s="117">
        <v>0.34949837</v>
      </c>
      <c r="H817" s="74">
        <f t="shared" si="42"/>
        <v>-0.26541156686939638</v>
      </c>
      <c r="I817" s="117">
        <v>3.7435969999999999E-2</v>
      </c>
      <c r="J817" s="117">
        <v>5.0266499999999999E-2</v>
      </c>
      <c r="K817" s="74">
        <f t="shared" si="43"/>
        <v>-0.25525011687704535</v>
      </c>
      <c r="L817" s="74">
        <f t="shared" si="41"/>
        <v>0.14581421036104356</v>
      </c>
    </row>
    <row r="818" spans="1:12" x14ac:dyDescent="0.2">
      <c r="A818" s="116" t="s">
        <v>2747</v>
      </c>
      <c r="B818" s="59" t="s">
        <v>2748</v>
      </c>
      <c r="C818" s="59" t="s">
        <v>147</v>
      </c>
      <c r="D818" s="116" t="s">
        <v>761</v>
      </c>
      <c r="E818" s="116" t="s">
        <v>211</v>
      </c>
      <c r="F818" s="117">
        <v>8.8054630000000009E-2</v>
      </c>
      <c r="G818" s="117">
        <v>0.30593323</v>
      </c>
      <c r="H818" s="74">
        <f t="shared" si="42"/>
        <v>-0.71217696750366088</v>
      </c>
      <c r="I818" s="117">
        <v>3.7392349999999998E-2</v>
      </c>
      <c r="J818" s="117">
        <v>3.0958880000000001E-2</v>
      </c>
      <c r="K818" s="74">
        <f t="shared" si="43"/>
        <v>0.20780693616823331</v>
      </c>
      <c r="L818" s="74">
        <f t="shared" si="41"/>
        <v>0.42464944773488905</v>
      </c>
    </row>
    <row r="819" spans="1:12" x14ac:dyDescent="0.2">
      <c r="A819" s="116" t="s">
        <v>2483</v>
      </c>
      <c r="B819" s="59" t="s">
        <v>217</v>
      </c>
      <c r="C819" s="59" t="s">
        <v>811</v>
      </c>
      <c r="D819" s="116" t="s">
        <v>209</v>
      </c>
      <c r="E819" s="116" t="s">
        <v>211</v>
      </c>
      <c r="F819" s="117">
        <v>0.25777921999999998</v>
      </c>
      <c r="G819" s="117">
        <v>0.36358864000000002</v>
      </c>
      <c r="H819" s="74">
        <f t="shared" si="42"/>
        <v>-0.29101409769018094</v>
      </c>
      <c r="I819" s="117">
        <v>3.6233790000000002E-2</v>
      </c>
      <c r="J819" s="117">
        <v>5.3155300000000003E-2</v>
      </c>
      <c r="K819" s="74">
        <f t="shared" si="43"/>
        <v>-0.31834097446538723</v>
      </c>
      <c r="L819" s="74">
        <f t="shared" si="41"/>
        <v>0.14056132996290394</v>
      </c>
    </row>
    <row r="820" spans="1:12" x14ac:dyDescent="0.2">
      <c r="A820" s="116" t="s">
        <v>2803</v>
      </c>
      <c r="B820" s="59" t="s">
        <v>2804</v>
      </c>
      <c r="C820" s="59" t="s">
        <v>809</v>
      </c>
      <c r="D820" s="116" t="s">
        <v>209</v>
      </c>
      <c r="E820" s="116" t="s">
        <v>933</v>
      </c>
      <c r="F820" s="117">
        <v>0.95122692000000009</v>
      </c>
      <c r="G820" s="117">
        <v>1.1712959599999999</v>
      </c>
      <c r="H820" s="74">
        <f t="shared" si="42"/>
        <v>-0.18788508414218374</v>
      </c>
      <c r="I820" s="117">
        <v>3.5545230000000004E-2</v>
      </c>
      <c r="J820" s="117">
        <v>0.85655376999999999</v>
      </c>
      <c r="K820" s="74">
        <f t="shared" si="43"/>
        <v>-0.95850204476947198</v>
      </c>
      <c r="L820" s="74">
        <f t="shared" ref="L820:L883" si="44">IF(ISERROR(I820/F820),"",IF(I820/F820&gt;10000%,"",I820/F820))</f>
        <v>3.7367771298987211E-2</v>
      </c>
    </row>
    <row r="821" spans="1:12" x14ac:dyDescent="0.2">
      <c r="A821" s="116" t="s">
        <v>2489</v>
      </c>
      <c r="B821" s="59" t="s">
        <v>2363</v>
      </c>
      <c r="C821" s="59" t="s">
        <v>811</v>
      </c>
      <c r="D821" s="116" t="s">
        <v>209</v>
      </c>
      <c r="E821" s="116" t="s">
        <v>211</v>
      </c>
      <c r="F821" s="117">
        <v>1.8908358200000002</v>
      </c>
      <c r="G821" s="117">
        <v>0.24550917999999999</v>
      </c>
      <c r="H821" s="74">
        <f t="shared" si="42"/>
        <v>6.7016909102950866</v>
      </c>
      <c r="I821" s="117">
        <v>3.5144959999999996E-2</v>
      </c>
      <c r="J821" s="117">
        <v>1.2626950000000001E-2</v>
      </c>
      <c r="K821" s="74">
        <f t="shared" si="43"/>
        <v>1.7833293075524961</v>
      </c>
      <c r="L821" s="74">
        <f t="shared" si="44"/>
        <v>1.8586997151344421E-2</v>
      </c>
    </row>
    <row r="822" spans="1:12" x14ac:dyDescent="0.2">
      <c r="A822" s="116" t="s">
        <v>1755</v>
      </c>
      <c r="B822" s="59" t="s">
        <v>248</v>
      </c>
      <c r="C822" s="59" t="s">
        <v>1752</v>
      </c>
      <c r="D822" s="116" t="s">
        <v>210</v>
      </c>
      <c r="E822" s="116" t="s">
        <v>211</v>
      </c>
      <c r="F822" s="117">
        <v>2.8923426000000001</v>
      </c>
      <c r="G822" s="117">
        <v>6.2248810900000002</v>
      </c>
      <c r="H822" s="74">
        <f t="shared" si="42"/>
        <v>-0.53535777500289572</v>
      </c>
      <c r="I822" s="117">
        <v>3.5011339999999995E-2</v>
      </c>
      <c r="J822" s="117">
        <v>15.11507284</v>
      </c>
      <c r="K822" s="74">
        <f t="shared" si="43"/>
        <v>-0.9976836803652479</v>
      </c>
      <c r="L822" s="74">
        <f t="shared" si="44"/>
        <v>1.2104838479369627E-2</v>
      </c>
    </row>
    <row r="823" spans="1:12" x14ac:dyDescent="0.2">
      <c r="A823" s="116" t="s">
        <v>1732</v>
      </c>
      <c r="B823" s="59" t="s">
        <v>485</v>
      </c>
      <c r="C823" s="59" t="s">
        <v>810</v>
      </c>
      <c r="D823" s="116" t="s">
        <v>210</v>
      </c>
      <c r="E823" s="116" t="s">
        <v>211</v>
      </c>
      <c r="F823" s="117">
        <v>8.5557549999999996E-2</v>
      </c>
      <c r="G823" s="117">
        <v>0.34533793000000002</v>
      </c>
      <c r="H823" s="74">
        <f t="shared" si="42"/>
        <v>-0.75224977459035558</v>
      </c>
      <c r="I823" s="117">
        <v>3.3298210000000002E-2</v>
      </c>
      <c r="J823" s="117">
        <v>4.8879949999999998E-2</v>
      </c>
      <c r="K823" s="74">
        <f t="shared" si="43"/>
        <v>-0.31877569432865616</v>
      </c>
      <c r="L823" s="74">
        <f t="shared" si="44"/>
        <v>0.38919078444859634</v>
      </c>
    </row>
    <row r="824" spans="1:12" x14ac:dyDescent="0.2">
      <c r="A824" s="116" t="s">
        <v>2293</v>
      </c>
      <c r="B824" s="59" t="s">
        <v>70</v>
      </c>
      <c r="C824" s="59" t="s">
        <v>805</v>
      </c>
      <c r="D824" s="116" t="s">
        <v>209</v>
      </c>
      <c r="E824" s="116" t="s">
        <v>2801</v>
      </c>
      <c r="F824" s="117">
        <v>21.60248949</v>
      </c>
      <c r="G824" s="117">
        <v>14.093260416</v>
      </c>
      <c r="H824" s="74">
        <f t="shared" si="42"/>
        <v>0.53282411963911591</v>
      </c>
      <c r="I824" s="117">
        <v>3.2721739999999999E-2</v>
      </c>
      <c r="J824" s="117">
        <v>45.612505779999999</v>
      </c>
      <c r="K824" s="74">
        <f t="shared" si="43"/>
        <v>-0.9992826147250532</v>
      </c>
      <c r="L824" s="74">
        <f t="shared" si="44"/>
        <v>1.5147207924876996E-3</v>
      </c>
    </row>
    <row r="825" spans="1:12" x14ac:dyDescent="0.2">
      <c r="A825" s="116" t="s">
        <v>2733</v>
      </c>
      <c r="B825" s="59" t="s">
        <v>197</v>
      </c>
      <c r="C825" s="59" t="s">
        <v>805</v>
      </c>
      <c r="D825" s="116" t="s">
        <v>209</v>
      </c>
      <c r="E825" s="116" t="s">
        <v>2801</v>
      </c>
      <c r="F825" s="117">
        <v>0.17974698</v>
      </c>
      <c r="G825" s="117">
        <v>0.112565659</v>
      </c>
      <c r="H825" s="74">
        <f t="shared" si="42"/>
        <v>0.59681897300490205</v>
      </c>
      <c r="I825" s="117">
        <v>3.2148589999999998E-2</v>
      </c>
      <c r="J825" s="117">
        <v>3.7400000000000001E-5</v>
      </c>
      <c r="K825" s="74" t="str">
        <f t="shared" si="43"/>
        <v/>
      </c>
      <c r="L825" s="74">
        <f t="shared" si="44"/>
        <v>0.17885468785066652</v>
      </c>
    </row>
    <row r="826" spans="1:12" x14ac:dyDescent="0.2">
      <c r="A826" s="116" t="s">
        <v>2486</v>
      </c>
      <c r="B826" s="59" t="s">
        <v>630</v>
      </c>
      <c r="C826" s="59" t="s">
        <v>811</v>
      </c>
      <c r="D826" s="116" t="s">
        <v>209</v>
      </c>
      <c r="E826" s="116" t="s">
        <v>933</v>
      </c>
      <c r="F826" s="117">
        <v>0.1219712</v>
      </c>
      <c r="G826" s="117">
        <v>0.22660329999999998</v>
      </c>
      <c r="H826" s="74">
        <f t="shared" si="42"/>
        <v>-0.4617412897340859</v>
      </c>
      <c r="I826" s="117">
        <v>3.039203E-2</v>
      </c>
      <c r="J826" s="117">
        <v>7.8037100000000002E-3</v>
      </c>
      <c r="K826" s="74">
        <f t="shared" si="43"/>
        <v>2.8945616892478063</v>
      </c>
      <c r="L826" s="74">
        <f t="shared" si="44"/>
        <v>0.24917382136110819</v>
      </c>
    </row>
    <row r="827" spans="1:12" x14ac:dyDescent="0.2">
      <c r="A827" s="116" t="s">
        <v>2461</v>
      </c>
      <c r="B827" s="59" t="s">
        <v>245</v>
      </c>
      <c r="C827" s="59" t="s">
        <v>811</v>
      </c>
      <c r="D827" s="116" t="s">
        <v>209</v>
      </c>
      <c r="E827" s="116" t="s">
        <v>211</v>
      </c>
      <c r="F827" s="117">
        <v>0.53152036000000003</v>
      </c>
      <c r="G827" s="117">
        <v>0.14718899999999999</v>
      </c>
      <c r="H827" s="74">
        <f t="shared" si="42"/>
        <v>2.6111418652209069</v>
      </c>
      <c r="I827" s="117">
        <v>3.0128660000000002E-2</v>
      </c>
      <c r="J827" s="117">
        <v>1.3475399999999999E-3</v>
      </c>
      <c r="K827" s="74">
        <f t="shared" si="43"/>
        <v>21.358267658102914</v>
      </c>
      <c r="L827" s="74">
        <f t="shared" si="44"/>
        <v>5.6683924581929467E-2</v>
      </c>
    </row>
    <row r="828" spans="1:12" x14ac:dyDescent="0.2">
      <c r="A828" s="116" t="s">
        <v>1594</v>
      </c>
      <c r="B828" s="59" t="s">
        <v>900</v>
      </c>
      <c r="C828" s="59" t="s">
        <v>631</v>
      </c>
      <c r="D828" s="116" t="s">
        <v>209</v>
      </c>
      <c r="E828" s="116" t="s">
        <v>933</v>
      </c>
      <c r="F828" s="117">
        <v>0.45444784999999999</v>
      </c>
      <c r="G828" s="117">
        <v>1.2720830000000001E-2</v>
      </c>
      <c r="H828" s="74">
        <f t="shared" si="42"/>
        <v>34.724701139784116</v>
      </c>
      <c r="I828" s="117">
        <v>3.0082669999999999E-2</v>
      </c>
      <c r="J828" s="117">
        <v>0</v>
      </c>
      <c r="K828" s="74" t="str">
        <f t="shared" si="43"/>
        <v/>
      </c>
      <c r="L828" s="74">
        <f t="shared" si="44"/>
        <v>6.6196088286037666E-2</v>
      </c>
    </row>
    <row r="829" spans="1:12" x14ac:dyDescent="0.2">
      <c r="A829" s="116" t="s">
        <v>2259</v>
      </c>
      <c r="B829" s="59" t="s">
        <v>182</v>
      </c>
      <c r="C829" s="59" t="s">
        <v>805</v>
      </c>
      <c r="D829" s="116" t="s">
        <v>209</v>
      </c>
      <c r="E829" s="116" t="s">
        <v>933</v>
      </c>
      <c r="F829" s="117">
        <v>0.45677435999999999</v>
      </c>
      <c r="G829" s="117">
        <v>5.9285100000000006E-3</v>
      </c>
      <c r="H829" s="74">
        <f t="shared" si="42"/>
        <v>76.047075909461228</v>
      </c>
      <c r="I829" s="117">
        <v>3.0047810000000001E-2</v>
      </c>
      <c r="J829" s="117">
        <v>0</v>
      </c>
      <c r="K829" s="74" t="str">
        <f t="shared" si="43"/>
        <v/>
      </c>
      <c r="L829" s="74">
        <f t="shared" si="44"/>
        <v>6.5782610915376252E-2</v>
      </c>
    </row>
    <row r="830" spans="1:12" x14ac:dyDescent="0.2">
      <c r="A830" s="116" t="s">
        <v>2203</v>
      </c>
      <c r="B830" s="59" t="s">
        <v>347</v>
      </c>
      <c r="C830" s="59" t="s">
        <v>1752</v>
      </c>
      <c r="D830" s="116" t="s">
        <v>210</v>
      </c>
      <c r="E830" s="116" t="s">
        <v>211</v>
      </c>
      <c r="F830" s="117">
        <v>0.21956826800000001</v>
      </c>
      <c r="G830" s="117">
        <v>0.36066580999999998</v>
      </c>
      <c r="H830" s="74">
        <f t="shared" si="42"/>
        <v>-0.39121407709813127</v>
      </c>
      <c r="I830" s="117">
        <v>2.9930109999999999E-2</v>
      </c>
      <c r="J830" s="117">
        <v>5.1597239999999996E-2</v>
      </c>
      <c r="K830" s="74">
        <f t="shared" si="43"/>
        <v>-0.41992808142451021</v>
      </c>
      <c r="L830" s="74">
        <f t="shared" si="44"/>
        <v>0.13631345855494928</v>
      </c>
    </row>
    <row r="831" spans="1:12" x14ac:dyDescent="0.2">
      <c r="A831" s="116" t="s">
        <v>2841</v>
      </c>
      <c r="B831" s="59" t="s">
        <v>2842</v>
      </c>
      <c r="C831" s="59" t="s">
        <v>889</v>
      </c>
      <c r="D831" s="116" t="s">
        <v>209</v>
      </c>
      <c r="E831" s="116" t="s">
        <v>933</v>
      </c>
      <c r="F831" s="117">
        <v>0.36958791999999996</v>
      </c>
      <c r="G831" s="117">
        <v>0.17245686999999998</v>
      </c>
      <c r="H831" s="74">
        <f t="shared" si="42"/>
        <v>1.1430744974091205</v>
      </c>
      <c r="I831" s="117">
        <v>2.979594E-2</v>
      </c>
      <c r="J831" s="117">
        <v>2.9231399999999999E-3</v>
      </c>
      <c r="K831" s="74">
        <f t="shared" si="43"/>
        <v>9.1931279377655546</v>
      </c>
      <c r="L831" s="74">
        <f t="shared" si="44"/>
        <v>8.0619355740847817E-2</v>
      </c>
    </row>
    <row r="832" spans="1:12" x14ac:dyDescent="0.2">
      <c r="A832" s="116" t="s">
        <v>2544</v>
      </c>
      <c r="B832" s="59" t="s">
        <v>2546</v>
      </c>
      <c r="C832" s="59" t="s">
        <v>807</v>
      </c>
      <c r="D832" s="116" t="s">
        <v>209</v>
      </c>
      <c r="E832" s="116" t="s">
        <v>933</v>
      </c>
      <c r="F832" s="117">
        <v>2.8081756000000002</v>
      </c>
      <c r="G832" s="117">
        <v>0.91851097999999998</v>
      </c>
      <c r="H832" s="74">
        <f t="shared" si="42"/>
        <v>2.057313043770038</v>
      </c>
      <c r="I832" s="117">
        <v>2.96306E-2</v>
      </c>
      <c r="J832" s="117">
        <v>0.55094916000000005</v>
      </c>
      <c r="K832" s="74">
        <f t="shared" si="43"/>
        <v>-0.94621899414457766</v>
      </c>
      <c r="L832" s="74">
        <f t="shared" si="44"/>
        <v>1.0551548129682488E-2</v>
      </c>
    </row>
    <row r="833" spans="1:12" x14ac:dyDescent="0.2">
      <c r="A833" s="116" t="s">
        <v>1589</v>
      </c>
      <c r="B833" s="59" t="s">
        <v>901</v>
      </c>
      <c r="C833" s="59" t="s">
        <v>631</v>
      </c>
      <c r="D833" s="116" t="s">
        <v>209</v>
      </c>
      <c r="E833" s="116" t="s">
        <v>933</v>
      </c>
      <c r="F833" s="117">
        <v>0.30766273900000002</v>
      </c>
      <c r="G833" s="117">
        <v>0.57652993000000008</v>
      </c>
      <c r="H833" s="74">
        <f t="shared" si="42"/>
        <v>-0.46635426368931099</v>
      </c>
      <c r="I833" s="117">
        <v>2.954673E-2</v>
      </c>
      <c r="J833" s="117">
        <v>0.20214620999999999</v>
      </c>
      <c r="K833" s="74">
        <f t="shared" si="43"/>
        <v>-0.85383485547416393</v>
      </c>
      <c r="L833" s="74">
        <f t="shared" si="44"/>
        <v>9.6036101401281479E-2</v>
      </c>
    </row>
    <row r="834" spans="1:12" x14ac:dyDescent="0.2">
      <c r="A834" s="116" t="s">
        <v>2281</v>
      </c>
      <c r="B834" s="59" t="s">
        <v>193</v>
      </c>
      <c r="C834" s="59" t="s">
        <v>805</v>
      </c>
      <c r="D834" s="116" t="s">
        <v>209</v>
      </c>
      <c r="E834" s="116" t="s">
        <v>2801</v>
      </c>
      <c r="F834" s="117">
        <v>0.33316882000000003</v>
      </c>
      <c r="G834" s="117">
        <v>1.1572186299999998</v>
      </c>
      <c r="H834" s="74">
        <f t="shared" si="42"/>
        <v>-0.71209518118456139</v>
      </c>
      <c r="I834" s="117">
        <v>2.9262759999999999E-2</v>
      </c>
      <c r="J834" s="117">
        <v>0.84109759906400994</v>
      </c>
      <c r="K834" s="74">
        <f t="shared" si="43"/>
        <v>-0.96520884136090246</v>
      </c>
      <c r="L834" s="74">
        <f t="shared" si="44"/>
        <v>8.7831628421891322E-2</v>
      </c>
    </row>
    <row r="835" spans="1:12" x14ac:dyDescent="0.2">
      <c r="A835" s="116" t="s">
        <v>1760</v>
      </c>
      <c r="B835" s="59" t="s">
        <v>41</v>
      </c>
      <c r="C835" s="59" t="s">
        <v>1752</v>
      </c>
      <c r="D835" s="116" t="s">
        <v>210</v>
      </c>
      <c r="E835" s="116" t="s">
        <v>211</v>
      </c>
      <c r="F835" s="117">
        <v>15.244787410000001</v>
      </c>
      <c r="G835" s="117">
        <v>14.9811864</v>
      </c>
      <c r="H835" s="74">
        <f t="shared" si="42"/>
        <v>1.7595469608468361E-2</v>
      </c>
      <c r="I835" s="117">
        <v>2.8828019999999999E-2</v>
      </c>
      <c r="J835" s="117">
        <v>48.216251399999997</v>
      </c>
      <c r="K835" s="74">
        <f t="shared" si="43"/>
        <v>-0.9994021098869581</v>
      </c>
      <c r="L835" s="74">
        <f t="shared" si="44"/>
        <v>1.8910083312208023E-3</v>
      </c>
    </row>
    <row r="836" spans="1:12" x14ac:dyDescent="0.2">
      <c r="A836" s="116" t="s">
        <v>1513</v>
      </c>
      <c r="B836" s="59" t="s">
        <v>772</v>
      </c>
      <c r="C836" s="59" t="s">
        <v>147</v>
      </c>
      <c r="D836" s="116" t="s">
        <v>761</v>
      </c>
      <c r="E836" s="116" t="s">
        <v>933</v>
      </c>
      <c r="F836" s="117">
        <v>0.89268059999999994</v>
      </c>
      <c r="G836" s="117">
        <v>1.0723944299999999</v>
      </c>
      <c r="H836" s="74">
        <f t="shared" si="42"/>
        <v>-0.16758183833535945</v>
      </c>
      <c r="I836" s="117">
        <v>2.8763740000000003E-2</v>
      </c>
      <c r="J836" s="117">
        <v>0.73931807999999999</v>
      </c>
      <c r="K836" s="74">
        <f t="shared" si="43"/>
        <v>-0.96109422888724705</v>
      </c>
      <c r="L836" s="74">
        <f t="shared" si="44"/>
        <v>3.222175994415024E-2</v>
      </c>
    </row>
    <row r="837" spans="1:12" x14ac:dyDescent="0.2">
      <c r="A837" s="116" t="s">
        <v>1702</v>
      </c>
      <c r="B837" s="59" t="s">
        <v>854</v>
      </c>
      <c r="C837" s="59" t="s">
        <v>810</v>
      </c>
      <c r="D837" s="116" t="s">
        <v>210</v>
      </c>
      <c r="E837" s="116" t="s">
        <v>211</v>
      </c>
      <c r="F837" s="117">
        <v>0.23988014999999999</v>
      </c>
      <c r="G837" s="117">
        <v>0.42826645000000002</v>
      </c>
      <c r="H837" s="74">
        <f t="shared" si="42"/>
        <v>-0.43988106002699956</v>
      </c>
      <c r="I837" s="117">
        <v>2.8717720000000002E-2</v>
      </c>
      <c r="J837" s="117">
        <v>9.4932070000000007E-2</v>
      </c>
      <c r="K837" s="74">
        <f t="shared" si="43"/>
        <v>-0.69749190131427663</v>
      </c>
      <c r="L837" s="74">
        <f t="shared" si="44"/>
        <v>0.1197169503187321</v>
      </c>
    </row>
    <row r="838" spans="1:12" x14ac:dyDescent="0.2">
      <c r="A838" s="116" t="s">
        <v>2138</v>
      </c>
      <c r="B838" s="59" t="s">
        <v>771</v>
      </c>
      <c r="C838" s="59" t="s">
        <v>806</v>
      </c>
      <c r="D838" s="116" t="s">
        <v>209</v>
      </c>
      <c r="E838" s="116" t="s">
        <v>933</v>
      </c>
      <c r="F838" s="117">
        <v>5.7127375599999999</v>
      </c>
      <c r="G838" s="117">
        <v>29.136730660000001</v>
      </c>
      <c r="H838" s="74">
        <f t="shared" si="42"/>
        <v>-0.80393347398297299</v>
      </c>
      <c r="I838" s="117">
        <v>2.76817E-2</v>
      </c>
      <c r="J838" s="117">
        <v>112.57975428</v>
      </c>
      <c r="K838" s="74">
        <f t="shared" si="43"/>
        <v>-0.99975411475911424</v>
      </c>
      <c r="L838" s="74">
        <f t="shared" si="44"/>
        <v>4.8456103066635533E-3</v>
      </c>
    </row>
    <row r="839" spans="1:12" x14ac:dyDescent="0.2">
      <c r="A839" s="116" t="s">
        <v>1794</v>
      </c>
      <c r="B839" s="59" t="s">
        <v>1795</v>
      </c>
      <c r="C839" s="59" t="s">
        <v>1788</v>
      </c>
      <c r="D839" s="116" t="s">
        <v>209</v>
      </c>
      <c r="E839" s="116" t="s">
        <v>933</v>
      </c>
      <c r="F839" s="117">
        <v>0.50812058000000004</v>
      </c>
      <c r="G839" s="117">
        <v>1.1631891000000001</v>
      </c>
      <c r="H839" s="74">
        <f t="shared" ref="H839:H902" si="45">IF(ISERROR(F839/G839-1),"",IF((F839/G839-1)&gt;10000%,"",F839/G839-1))</f>
        <v>-0.56316597189571327</v>
      </c>
      <c r="I839" s="117">
        <v>2.7119999999999998E-2</v>
      </c>
      <c r="J839" s="117">
        <v>0.84883069999999994</v>
      </c>
      <c r="K839" s="74">
        <f t="shared" si="43"/>
        <v>-0.96805016595182058</v>
      </c>
      <c r="L839" s="74">
        <f t="shared" si="44"/>
        <v>5.3373158001197268E-2</v>
      </c>
    </row>
    <row r="840" spans="1:12" x14ac:dyDescent="0.2">
      <c r="A840" s="116" t="s">
        <v>2861</v>
      </c>
      <c r="B840" s="59" t="s">
        <v>2862</v>
      </c>
      <c r="C840" s="59" t="s">
        <v>806</v>
      </c>
      <c r="D840" s="116" t="s">
        <v>209</v>
      </c>
      <c r="E840" s="116" t="s">
        <v>933</v>
      </c>
      <c r="F840" s="117">
        <v>0.30297009999999996</v>
      </c>
      <c r="G840" s="117">
        <v>0.11090422</v>
      </c>
      <c r="H840" s="74">
        <f t="shared" si="45"/>
        <v>1.7318175990057005</v>
      </c>
      <c r="I840" s="117">
        <v>2.7000360000000001E-2</v>
      </c>
      <c r="J840" s="117">
        <v>0</v>
      </c>
      <c r="K840" s="74" t="str">
        <f t="shared" si="43"/>
        <v/>
      </c>
      <c r="L840" s="74">
        <f t="shared" si="44"/>
        <v>8.9118893250522094E-2</v>
      </c>
    </row>
    <row r="841" spans="1:12" x14ac:dyDescent="0.2">
      <c r="A841" s="116" t="s">
        <v>1901</v>
      </c>
      <c r="B841" s="116" t="s">
        <v>1463</v>
      </c>
      <c r="C841" s="116" t="s">
        <v>886</v>
      </c>
      <c r="D841" s="116" t="s">
        <v>210</v>
      </c>
      <c r="E841" s="116" t="s">
        <v>211</v>
      </c>
      <c r="F841" s="117">
        <v>8.5597439999999997E-2</v>
      </c>
      <c r="G841" s="117">
        <v>8.5205505000000001E-2</v>
      </c>
      <c r="H841" s="74">
        <f t="shared" si="45"/>
        <v>4.5998788458561091E-3</v>
      </c>
      <c r="I841" s="117">
        <v>2.6445119999999999E-2</v>
      </c>
      <c r="J841" s="117">
        <v>0</v>
      </c>
      <c r="K841" s="74" t="str">
        <f t="shared" si="43"/>
        <v/>
      </c>
      <c r="L841" s="74">
        <f t="shared" si="44"/>
        <v>0.30894755731012519</v>
      </c>
    </row>
    <row r="842" spans="1:12" x14ac:dyDescent="0.2">
      <c r="A842" s="116" t="s">
        <v>471</v>
      </c>
      <c r="B842" s="59" t="s">
        <v>58</v>
      </c>
      <c r="C842" s="59" t="s">
        <v>472</v>
      </c>
      <c r="D842" s="116" t="s">
        <v>209</v>
      </c>
      <c r="E842" s="116" t="s">
        <v>933</v>
      </c>
      <c r="F842" s="117">
        <v>7.3569625999999999E-2</v>
      </c>
      <c r="G842" s="117">
        <v>1.0512830000000001E-2</v>
      </c>
      <c r="H842" s="74">
        <f t="shared" si="45"/>
        <v>5.9980800602692135</v>
      </c>
      <c r="I842" s="117">
        <v>2.5669979999999998E-2</v>
      </c>
      <c r="J842" s="117">
        <v>0</v>
      </c>
      <c r="K842" s="74" t="str">
        <f t="shared" si="43"/>
        <v/>
      </c>
      <c r="L842" s="74">
        <f t="shared" si="44"/>
        <v>0.34892089841533241</v>
      </c>
    </row>
    <row r="843" spans="1:12" x14ac:dyDescent="0.2">
      <c r="A843" s="116" t="s">
        <v>1596</v>
      </c>
      <c r="B843" s="59" t="s">
        <v>908</v>
      </c>
      <c r="C843" s="59" t="s">
        <v>631</v>
      </c>
      <c r="D843" s="116" t="s">
        <v>209</v>
      </c>
      <c r="E843" s="116" t="s">
        <v>933</v>
      </c>
      <c r="F843" s="117">
        <v>3.6549999999999994E-5</v>
      </c>
      <c r="G843" s="117">
        <v>6.1314E-2</v>
      </c>
      <c r="H843" s="74">
        <f t="shared" si="45"/>
        <v>-0.99940388818214432</v>
      </c>
      <c r="I843" s="117">
        <v>2.5224819999999998E-2</v>
      </c>
      <c r="J843" s="117">
        <v>0</v>
      </c>
      <c r="K843" s="74" t="str">
        <f t="shared" si="43"/>
        <v/>
      </c>
      <c r="L843" s="74" t="str">
        <f t="shared" si="44"/>
        <v/>
      </c>
    </row>
    <row r="844" spans="1:12" x14ac:dyDescent="0.2">
      <c r="A844" s="116" t="s">
        <v>2815</v>
      </c>
      <c r="B844" s="59" t="s">
        <v>2816</v>
      </c>
      <c r="C844" s="59" t="s">
        <v>810</v>
      </c>
      <c r="D844" s="116" t="s">
        <v>761</v>
      </c>
      <c r="E844" s="116" t="s">
        <v>933</v>
      </c>
      <c r="F844" s="117">
        <v>5.108381E-2</v>
      </c>
      <c r="G844" s="117">
        <v>4.8676589999999999E-2</v>
      </c>
      <c r="H844" s="74">
        <f t="shared" si="45"/>
        <v>4.9453340918088173E-2</v>
      </c>
      <c r="I844" s="117">
        <v>2.3603840000000001E-2</v>
      </c>
      <c r="J844" s="117">
        <v>0</v>
      </c>
      <c r="K844" s="74" t="str">
        <f t="shared" si="43"/>
        <v/>
      </c>
      <c r="L844" s="74">
        <f t="shared" si="44"/>
        <v>0.4620610717955454</v>
      </c>
    </row>
    <row r="845" spans="1:12" x14ac:dyDescent="0.2">
      <c r="A845" s="116" t="s">
        <v>1833</v>
      </c>
      <c r="B845" s="59" t="s">
        <v>1834</v>
      </c>
      <c r="C845" s="59" t="s">
        <v>272</v>
      </c>
      <c r="D845" s="116" t="s">
        <v>210</v>
      </c>
      <c r="E845" s="116" t="s">
        <v>211</v>
      </c>
      <c r="F845" s="117">
        <v>5.0166993399999997</v>
      </c>
      <c r="G845" s="117">
        <v>1.48373931</v>
      </c>
      <c r="H845" s="74">
        <f t="shared" si="45"/>
        <v>2.3811191131682019</v>
      </c>
      <c r="I845" s="117">
        <v>2.3595749999999999E-2</v>
      </c>
      <c r="J845" s="117">
        <v>1.3304111999999999</v>
      </c>
      <c r="K845" s="74">
        <f t="shared" si="43"/>
        <v>-0.98226431797928337</v>
      </c>
      <c r="L845" s="74">
        <f t="shared" si="44"/>
        <v>4.7034411274884174E-3</v>
      </c>
    </row>
    <row r="846" spans="1:12" x14ac:dyDescent="0.2">
      <c r="A846" s="116" t="s">
        <v>2728</v>
      </c>
      <c r="B846" s="59" t="s">
        <v>883</v>
      </c>
      <c r="C846" s="59" t="s">
        <v>805</v>
      </c>
      <c r="D846" s="116" t="s">
        <v>209</v>
      </c>
      <c r="E846" s="116" t="s">
        <v>2801</v>
      </c>
      <c r="F846" s="117">
        <v>2.4195522599999997</v>
      </c>
      <c r="G846" s="117">
        <v>2.2283685699999998</v>
      </c>
      <c r="H846" s="74">
        <f t="shared" si="45"/>
        <v>8.579536283802458E-2</v>
      </c>
      <c r="I846" s="117">
        <v>2.310796E-2</v>
      </c>
      <c r="J846" s="117">
        <v>2.6023554032855603</v>
      </c>
      <c r="K846" s="74">
        <f t="shared" si="43"/>
        <v>-0.99112036735227427</v>
      </c>
      <c r="L846" s="74">
        <f t="shared" si="44"/>
        <v>9.5505108040113192E-3</v>
      </c>
    </row>
    <row r="847" spans="1:12" x14ac:dyDescent="0.2">
      <c r="A847" s="116" t="s">
        <v>1712</v>
      </c>
      <c r="B847" s="59" t="s">
        <v>304</v>
      </c>
      <c r="C847" s="59" t="s">
        <v>810</v>
      </c>
      <c r="D847" s="116" t="s">
        <v>210</v>
      </c>
      <c r="E847" s="116" t="s">
        <v>933</v>
      </c>
      <c r="F847" s="117">
        <v>0.26520344000000001</v>
      </c>
      <c r="G847" s="117">
        <v>5.3703899999999999E-2</v>
      </c>
      <c r="H847" s="74">
        <f t="shared" si="45"/>
        <v>3.9382529015583598</v>
      </c>
      <c r="I847" s="117">
        <v>2.2292779999999998E-2</v>
      </c>
      <c r="J847" s="117">
        <v>0</v>
      </c>
      <c r="K847" s="74" t="str">
        <f t="shared" si="43"/>
        <v/>
      </c>
      <c r="L847" s="74">
        <f t="shared" si="44"/>
        <v>8.4059166050033121E-2</v>
      </c>
    </row>
    <row r="848" spans="1:12" x14ac:dyDescent="0.2">
      <c r="A848" s="116" t="s">
        <v>2429</v>
      </c>
      <c r="B848" s="59" t="s">
        <v>455</v>
      </c>
      <c r="C848" s="59" t="s">
        <v>811</v>
      </c>
      <c r="D848" s="116" t="s">
        <v>209</v>
      </c>
      <c r="E848" s="116" t="s">
        <v>933</v>
      </c>
      <c r="F848" s="117">
        <v>0.27755875099999999</v>
      </c>
      <c r="G848" s="117">
        <v>0.40271760499999998</v>
      </c>
      <c r="H848" s="74">
        <f t="shared" si="45"/>
        <v>-0.31078565338607433</v>
      </c>
      <c r="I848" s="117">
        <v>2.064069E-2</v>
      </c>
      <c r="J848" s="117">
        <v>6.807117E-2</v>
      </c>
      <c r="K848" s="74">
        <f t="shared" si="43"/>
        <v>-0.69677779888313951</v>
      </c>
      <c r="L848" s="74">
        <f t="shared" si="44"/>
        <v>7.4365120629902248E-2</v>
      </c>
    </row>
    <row r="849" spans="1:12" x14ac:dyDescent="0.2">
      <c r="A849" s="116" t="s">
        <v>1904</v>
      </c>
      <c r="B849" s="59" t="s">
        <v>1443</v>
      </c>
      <c r="C849" s="59" t="s">
        <v>886</v>
      </c>
      <c r="D849" s="116" t="s">
        <v>210</v>
      </c>
      <c r="E849" s="116" t="s">
        <v>211</v>
      </c>
      <c r="F849" s="117">
        <v>0.47616959000000003</v>
      </c>
      <c r="G849" s="117">
        <v>1.2310344900000001</v>
      </c>
      <c r="H849" s="74">
        <f t="shared" si="45"/>
        <v>-0.61319557342377951</v>
      </c>
      <c r="I849" s="117">
        <v>1.9839950000000002E-2</v>
      </c>
      <c r="J849" s="117">
        <v>0.93087796</v>
      </c>
      <c r="K849" s="74">
        <f t="shared" si="43"/>
        <v>-0.97868684096892788</v>
      </c>
      <c r="L849" s="74">
        <f t="shared" si="44"/>
        <v>4.1665722500254583E-2</v>
      </c>
    </row>
    <row r="850" spans="1:12" x14ac:dyDescent="0.2">
      <c r="A850" s="116" t="s">
        <v>1819</v>
      </c>
      <c r="B850" s="59" t="s">
        <v>1820</v>
      </c>
      <c r="C850" s="59" t="s">
        <v>272</v>
      </c>
      <c r="D850" s="116" t="s">
        <v>761</v>
      </c>
      <c r="E850" s="116" t="s">
        <v>211</v>
      </c>
      <c r="F850" s="117">
        <v>1.6868965300000001</v>
      </c>
      <c r="G850" s="117">
        <v>5.5817411149999998</v>
      </c>
      <c r="H850" s="74">
        <f t="shared" si="45"/>
        <v>-0.69778309397640337</v>
      </c>
      <c r="I850" s="117">
        <v>1.9382750000000001E-2</v>
      </c>
      <c r="J850" s="117">
        <v>12.35855583</v>
      </c>
      <c r="K850" s="74">
        <f t="shared" si="43"/>
        <v>-0.99843163309155036</v>
      </c>
      <c r="L850" s="74">
        <f t="shared" si="44"/>
        <v>1.1490183099730485E-2</v>
      </c>
    </row>
    <row r="851" spans="1:12" x14ac:dyDescent="0.2">
      <c r="A851" s="116" t="s">
        <v>2285</v>
      </c>
      <c r="B851" s="59" t="s">
        <v>194</v>
      </c>
      <c r="C851" s="59" t="s">
        <v>805</v>
      </c>
      <c r="D851" s="116" t="s">
        <v>209</v>
      </c>
      <c r="E851" s="116" t="s">
        <v>2801</v>
      </c>
      <c r="F851" s="117">
        <v>1.2137179299999998</v>
      </c>
      <c r="G851" s="117">
        <v>3.0062734300000002</v>
      </c>
      <c r="H851" s="74">
        <f t="shared" si="45"/>
        <v>-0.59627161059664502</v>
      </c>
      <c r="I851" s="117">
        <v>1.8264970000000002E-2</v>
      </c>
      <c r="J851" s="117">
        <v>4.0289670600000003</v>
      </c>
      <c r="K851" s="74">
        <f t="shared" si="43"/>
        <v>-0.9954665874086347</v>
      </c>
      <c r="L851" s="74">
        <f t="shared" si="44"/>
        <v>1.504877661319546E-2</v>
      </c>
    </row>
    <row r="852" spans="1:12" x14ac:dyDescent="0.2">
      <c r="A852" s="116" t="s">
        <v>1728</v>
      </c>
      <c r="B852" s="59" t="s">
        <v>18</v>
      </c>
      <c r="C852" s="59" t="s">
        <v>810</v>
      </c>
      <c r="D852" s="116" t="s">
        <v>761</v>
      </c>
      <c r="E852" s="116" t="s">
        <v>211</v>
      </c>
      <c r="F852" s="117">
        <v>0.46077292999999997</v>
      </c>
      <c r="G852" s="117">
        <v>0.78173243000000003</v>
      </c>
      <c r="H852" s="74">
        <f t="shared" si="45"/>
        <v>-0.41057462589853166</v>
      </c>
      <c r="I852" s="117">
        <v>1.7739040000000001E-2</v>
      </c>
      <c r="J852" s="117">
        <v>0.37789116758241803</v>
      </c>
      <c r="K852" s="74">
        <f t="shared" si="43"/>
        <v>-0.95305780732191603</v>
      </c>
      <c r="L852" s="74">
        <f t="shared" si="44"/>
        <v>3.8498442171939228E-2</v>
      </c>
    </row>
    <row r="853" spans="1:12" x14ac:dyDescent="0.2">
      <c r="A853" s="116" t="s">
        <v>1992</v>
      </c>
      <c r="B853" s="59" t="s">
        <v>417</v>
      </c>
      <c r="C853" s="59" t="s">
        <v>806</v>
      </c>
      <c r="D853" s="116" t="s">
        <v>209</v>
      </c>
      <c r="E853" s="116" t="s">
        <v>933</v>
      </c>
      <c r="F853" s="117">
        <v>0.39211374999999998</v>
      </c>
      <c r="G853" s="117">
        <v>0.66554367000000003</v>
      </c>
      <c r="H853" s="74">
        <f t="shared" si="45"/>
        <v>-0.41083693275904798</v>
      </c>
      <c r="I853" s="117">
        <v>1.7528259999999997E-2</v>
      </c>
      <c r="J853" s="117">
        <v>0.28710005</v>
      </c>
      <c r="K853" s="74">
        <f t="shared" si="43"/>
        <v>-0.9389472067315906</v>
      </c>
      <c r="L853" s="74">
        <f t="shared" si="44"/>
        <v>4.4701977423643006E-2</v>
      </c>
    </row>
    <row r="854" spans="1:12" x14ac:dyDescent="0.2">
      <c r="A854" s="116" t="s">
        <v>1835</v>
      </c>
      <c r="B854" s="59" t="s">
        <v>1836</v>
      </c>
      <c r="C854" s="59" t="s">
        <v>272</v>
      </c>
      <c r="D854" s="116" t="s">
        <v>210</v>
      </c>
      <c r="E854" s="116" t="s">
        <v>211</v>
      </c>
      <c r="F854" s="117">
        <v>0.52397582500000006</v>
      </c>
      <c r="G854" s="117">
        <v>0.93637325999999999</v>
      </c>
      <c r="H854" s="74">
        <f t="shared" si="45"/>
        <v>-0.44041991865508834</v>
      </c>
      <c r="I854" s="117">
        <v>1.7251209999999999E-2</v>
      </c>
      <c r="J854" s="117">
        <v>0.57265874999999999</v>
      </c>
      <c r="K854" s="74">
        <f t="shared" si="43"/>
        <v>-0.9698752354696405</v>
      </c>
      <c r="L854" s="74">
        <f t="shared" si="44"/>
        <v>3.2923675438652149E-2</v>
      </c>
    </row>
    <row r="855" spans="1:12" x14ac:dyDescent="0.2">
      <c r="A855" s="116" t="s">
        <v>2865</v>
      </c>
      <c r="B855" s="59" t="s">
        <v>2866</v>
      </c>
      <c r="C855" s="59" t="s">
        <v>2875</v>
      </c>
      <c r="D855" s="116" t="s">
        <v>210</v>
      </c>
      <c r="E855" s="116" t="s">
        <v>211</v>
      </c>
      <c r="F855" s="117">
        <v>0.28061822999999997</v>
      </c>
      <c r="G855" s="117">
        <v>0.24404195000000001</v>
      </c>
      <c r="H855" s="74">
        <f t="shared" si="45"/>
        <v>0.14987701909446294</v>
      </c>
      <c r="I855" s="117">
        <v>1.648268E-2</v>
      </c>
      <c r="J855" s="117">
        <v>1.215542E-2</v>
      </c>
      <c r="K855" s="74">
        <f t="shared" si="43"/>
        <v>0.35599428074060779</v>
      </c>
      <c r="L855" s="74">
        <f t="shared" si="44"/>
        <v>5.87370250321941E-2</v>
      </c>
    </row>
    <row r="856" spans="1:12" x14ac:dyDescent="0.2">
      <c r="A856" s="116" t="s">
        <v>469</v>
      </c>
      <c r="B856" s="59" t="s">
        <v>57</v>
      </c>
      <c r="C856" s="59" t="s">
        <v>472</v>
      </c>
      <c r="D856" s="116" t="s">
        <v>209</v>
      </c>
      <c r="E856" s="116" t="s">
        <v>933</v>
      </c>
      <c r="F856" s="117">
        <v>6.2292349999999996E-2</v>
      </c>
      <c r="G856" s="117">
        <v>0.10405795</v>
      </c>
      <c r="H856" s="74">
        <f t="shared" si="45"/>
        <v>-0.4013686604435317</v>
      </c>
      <c r="I856" s="117">
        <v>1.6447299999999998E-2</v>
      </c>
      <c r="J856" s="117">
        <v>0</v>
      </c>
      <c r="K856" s="74" t="str">
        <f t="shared" si="43"/>
        <v/>
      </c>
      <c r="L856" s="74">
        <f t="shared" si="44"/>
        <v>0.26403402665014242</v>
      </c>
    </row>
    <row r="857" spans="1:12" x14ac:dyDescent="0.2">
      <c r="A857" s="116" t="s">
        <v>1871</v>
      </c>
      <c r="B857" s="59" t="s">
        <v>1016</v>
      </c>
      <c r="C857" s="59" t="s">
        <v>886</v>
      </c>
      <c r="D857" s="116" t="s">
        <v>210</v>
      </c>
      <c r="E857" s="116" t="s">
        <v>211</v>
      </c>
      <c r="F857" s="117">
        <v>0.203477449</v>
      </c>
      <c r="G857" s="117">
        <v>0.27964783000000004</v>
      </c>
      <c r="H857" s="74">
        <f t="shared" si="45"/>
        <v>-0.27237966051801665</v>
      </c>
      <c r="I857" s="117">
        <v>1.5239280000000001E-2</v>
      </c>
      <c r="J857" s="117">
        <v>2.1847749999999999E-2</v>
      </c>
      <c r="K857" s="74">
        <f t="shared" si="43"/>
        <v>-0.30247828723781622</v>
      </c>
      <c r="L857" s="74">
        <f t="shared" si="44"/>
        <v>7.4894196260539905E-2</v>
      </c>
    </row>
    <row r="858" spans="1:12" x14ac:dyDescent="0.2">
      <c r="A858" s="116" t="s">
        <v>1988</v>
      </c>
      <c r="B858" s="59" t="s">
        <v>770</v>
      </c>
      <c r="C858" s="59" t="s">
        <v>806</v>
      </c>
      <c r="D858" s="116" t="s">
        <v>209</v>
      </c>
      <c r="E858" s="116" t="s">
        <v>933</v>
      </c>
      <c r="F858" s="117">
        <v>2.1237840000000001E-2</v>
      </c>
      <c r="G858" s="117">
        <v>0.20580445</v>
      </c>
      <c r="H858" s="74">
        <f t="shared" si="45"/>
        <v>-0.8968057299052572</v>
      </c>
      <c r="I858" s="117">
        <v>1.4980489999999999E-2</v>
      </c>
      <c r="J858" s="117">
        <v>5.9428700000000003E-3</v>
      </c>
      <c r="K858" s="74">
        <f t="shared" si="43"/>
        <v>1.5207500753003176</v>
      </c>
      <c r="L858" s="74">
        <f t="shared" si="44"/>
        <v>0.70536787168563275</v>
      </c>
    </row>
    <row r="859" spans="1:12" x14ac:dyDescent="0.2">
      <c r="A859" s="116" t="s">
        <v>2873</v>
      </c>
      <c r="B859" s="59" t="s">
        <v>2874</v>
      </c>
      <c r="C859" s="59" t="s">
        <v>2875</v>
      </c>
      <c r="D859" s="116" t="s">
        <v>761</v>
      </c>
      <c r="E859" s="116" t="s">
        <v>211</v>
      </c>
      <c r="F859" s="117">
        <v>0.25617121999999998</v>
      </c>
      <c r="G859" s="117">
        <v>2.4267459999999998E-2</v>
      </c>
      <c r="H859" s="74">
        <f t="shared" si="45"/>
        <v>9.5561612134108795</v>
      </c>
      <c r="I859" s="117">
        <v>1.4062290000000002E-2</v>
      </c>
      <c r="J859" s="117">
        <v>0</v>
      </c>
      <c r="K859" s="74" t="str">
        <f t="shared" ref="K859:K922" si="46">IF(ISERROR(I859/J859-1),"",IF((I859/J859-1)&gt;10000%,"",I859/J859-1))</f>
        <v/>
      </c>
      <c r="L859" s="74">
        <f t="shared" si="44"/>
        <v>5.4894105590784177E-2</v>
      </c>
    </row>
    <row r="860" spans="1:12" x14ac:dyDescent="0.2">
      <c r="A860" s="116" t="s">
        <v>2258</v>
      </c>
      <c r="B860" s="59" t="s">
        <v>895</v>
      </c>
      <c r="C860" s="59" t="s">
        <v>805</v>
      </c>
      <c r="D860" s="116" t="s">
        <v>209</v>
      </c>
      <c r="E860" s="116" t="s">
        <v>933</v>
      </c>
      <c r="F860" s="117">
        <v>2.1562304300000004</v>
      </c>
      <c r="G860" s="117">
        <v>3.4582196600000001</v>
      </c>
      <c r="H860" s="74">
        <f t="shared" si="45"/>
        <v>-0.37649118853254093</v>
      </c>
      <c r="I860" s="117">
        <v>1.39186E-2</v>
      </c>
      <c r="J860" s="117">
        <v>5.6830242236582498</v>
      </c>
      <c r="K860" s="74">
        <f t="shared" si="46"/>
        <v>-0.9975508462656103</v>
      </c>
      <c r="L860" s="74">
        <f t="shared" si="44"/>
        <v>6.4550614843145483E-3</v>
      </c>
    </row>
    <row r="861" spans="1:12" x14ac:dyDescent="0.2">
      <c r="A861" s="116" t="s">
        <v>2521</v>
      </c>
      <c r="B861" s="59" t="s">
        <v>1812</v>
      </c>
      <c r="C861" s="59" t="s">
        <v>272</v>
      </c>
      <c r="D861" s="116" t="s">
        <v>761</v>
      </c>
      <c r="E861" s="116" t="s">
        <v>211</v>
      </c>
      <c r="F861" s="117">
        <v>1.8452799999999998E-2</v>
      </c>
      <c r="G861" s="117">
        <v>0.71133610000000003</v>
      </c>
      <c r="H861" s="74">
        <f t="shared" si="45"/>
        <v>-0.97405895750264893</v>
      </c>
      <c r="I861" s="117">
        <v>1.3766239999999999E-2</v>
      </c>
      <c r="J861" s="117">
        <v>0.3276</v>
      </c>
      <c r="K861" s="74">
        <f t="shared" si="46"/>
        <v>-0.95797851037851034</v>
      </c>
      <c r="L861" s="74">
        <f t="shared" si="44"/>
        <v>0.74602445157374497</v>
      </c>
    </row>
    <row r="862" spans="1:12" x14ac:dyDescent="0.2">
      <c r="A862" s="116" t="s">
        <v>2299</v>
      </c>
      <c r="B862" s="59" t="s">
        <v>301</v>
      </c>
      <c r="C862" s="59" t="s">
        <v>805</v>
      </c>
      <c r="D862" s="116" t="s">
        <v>209</v>
      </c>
      <c r="E862" s="116" t="s">
        <v>2801</v>
      </c>
      <c r="F862" s="117">
        <v>0.45343197200000002</v>
      </c>
      <c r="G862" s="117">
        <v>0.448036622</v>
      </c>
      <c r="H862" s="74">
        <f t="shared" si="45"/>
        <v>1.2042207567577012E-2</v>
      </c>
      <c r="I862" s="117">
        <v>1.3570850000000001E-2</v>
      </c>
      <c r="J862" s="117">
        <v>0.10842689999999999</v>
      </c>
      <c r="K862" s="74">
        <f t="shared" si="46"/>
        <v>-0.87483871622263476</v>
      </c>
      <c r="L862" s="74">
        <f t="shared" si="44"/>
        <v>2.9929186378590877E-2</v>
      </c>
    </row>
    <row r="863" spans="1:12" x14ac:dyDescent="0.2">
      <c r="A863" s="116" t="s">
        <v>2392</v>
      </c>
      <c r="B863" s="59" t="s">
        <v>501</v>
      </c>
      <c r="C863" s="59" t="s">
        <v>811</v>
      </c>
      <c r="D863" s="116" t="s">
        <v>209</v>
      </c>
      <c r="E863" s="116" t="s">
        <v>933</v>
      </c>
      <c r="F863" s="117">
        <v>1.3642094359999999</v>
      </c>
      <c r="G863" s="117">
        <v>1.8066967030000001</v>
      </c>
      <c r="H863" s="74">
        <f t="shared" si="45"/>
        <v>-0.24491507969503401</v>
      </c>
      <c r="I863" s="117">
        <v>1.3471510000000001E-2</v>
      </c>
      <c r="J863" s="117">
        <v>1.9437173799999998</v>
      </c>
      <c r="K863" s="74">
        <f t="shared" si="46"/>
        <v>-0.99306920330156223</v>
      </c>
      <c r="L863" s="74">
        <f t="shared" si="44"/>
        <v>9.8749573522228604E-3</v>
      </c>
    </row>
    <row r="864" spans="1:12" x14ac:dyDescent="0.2">
      <c r="A864" s="116" t="s">
        <v>2532</v>
      </c>
      <c r="B864" s="59" t="s">
        <v>3139</v>
      </c>
      <c r="C864" s="59" t="s">
        <v>631</v>
      </c>
      <c r="D864" s="116" t="s">
        <v>210</v>
      </c>
      <c r="E864" s="116" t="s">
        <v>211</v>
      </c>
      <c r="F864" s="117">
        <v>0.20230117</v>
      </c>
      <c r="G864" s="117">
        <v>1.1959970800000002</v>
      </c>
      <c r="H864" s="74">
        <f t="shared" si="45"/>
        <v>-0.83085145157712259</v>
      </c>
      <c r="I864" s="117">
        <v>1.2132450000000001E-2</v>
      </c>
      <c r="J864" s="117">
        <v>0.85746491000000002</v>
      </c>
      <c r="K864" s="74">
        <f t="shared" si="46"/>
        <v>-0.98585079125861841</v>
      </c>
      <c r="L864" s="74">
        <f t="shared" si="44"/>
        <v>5.9972218648068128E-2</v>
      </c>
    </row>
    <row r="865" spans="1:12" x14ac:dyDescent="0.2">
      <c r="A865" s="116" t="s">
        <v>2819</v>
      </c>
      <c r="B865" s="59" t="s">
        <v>2820</v>
      </c>
      <c r="C865" s="59" t="s">
        <v>810</v>
      </c>
      <c r="D865" s="116" t="s">
        <v>761</v>
      </c>
      <c r="E865" s="116" t="s">
        <v>933</v>
      </c>
      <c r="F865" s="117">
        <v>1.7513685000000001E-2</v>
      </c>
      <c r="G865" s="117">
        <v>6.524953E-2</v>
      </c>
      <c r="H865" s="74">
        <f t="shared" si="45"/>
        <v>-0.73158910110157116</v>
      </c>
      <c r="I865" s="117">
        <v>1.1438139999999999E-2</v>
      </c>
      <c r="J865" s="117">
        <v>0</v>
      </c>
      <c r="K865" s="74" t="str">
        <f t="shared" si="46"/>
        <v/>
      </c>
      <c r="L865" s="74">
        <f t="shared" si="44"/>
        <v>0.65309727792865968</v>
      </c>
    </row>
    <row r="866" spans="1:12" x14ac:dyDescent="0.2">
      <c r="A866" s="116" t="s">
        <v>2297</v>
      </c>
      <c r="B866" s="59" t="s">
        <v>75</v>
      </c>
      <c r="C866" s="59" t="s">
        <v>805</v>
      </c>
      <c r="D866" s="116" t="s">
        <v>209</v>
      </c>
      <c r="E866" s="116" t="s">
        <v>2801</v>
      </c>
      <c r="F866" s="117">
        <v>2.1099705780000004</v>
      </c>
      <c r="G866" s="117">
        <v>1.6611193500000001</v>
      </c>
      <c r="H866" s="74">
        <f t="shared" si="45"/>
        <v>0.27021010139939694</v>
      </c>
      <c r="I866" s="117">
        <v>1.1127E-2</v>
      </c>
      <c r="J866" s="117">
        <v>1.52869345</v>
      </c>
      <c r="K866" s="74">
        <f t="shared" si="46"/>
        <v>-0.99272123524830957</v>
      </c>
      <c r="L866" s="74">
        <f t="shared" si="44"/>
        <v>5.2735332501873382E-3</v>
      </c>
    </row>
    <row r="867" spans="1:12" x14ac:dyDescent="0.2">
      <c r="A867" s="116" t="s">
        <v>2198</v>
      </c>
      <c r="B867" s="59" t="s">
        <v>265</v>
      </c>
      <c r="C867" s="59" t="s">
        <v>272</v>
      </c>
      <c r="D867" s="116" t="s">
        <v>210</v>
      </c>
      <c r="E867" s="116" t="s">
        <v>211</v>
      </c>
      <c r="F867" s="117">
        <v>4.0342935000000004</v>
      </c>
      <c r="G867" s="117">
        <v>0.85284657099999994</v>
      </c>
      <c r="H867" s="74">
        <f t="shared" si="45"/>
        <v>3.7303860239123843</v>
      </c>
      <c r="I867" s="117">
        <v>1.0965879999999999E-2</v>
      </c>
      <c r="J867" s="117">
        <v>0.46978126473684201</v>
      </c>
      <c r="K867" s="74">
        <f t="shared" si="46"/>
        <v>-0.97665747695123017</v>
      </c>
      <c r="L867" s="74">
        <f t="shared" si="44"/>
        <v>2.7181661423493352E-3</v>
      </c>
    </row>
    <row r="868" spans="1:12" x14ac:dyDescent="0.2">
      <c r="A868" s="116" t="s">
        <v>2197</v>
      </c>
      <c r="B868" s="59" t="s">
        <v>363</v>
      </c>
      <c r="C868" s="59" t="s">
        <v>1752</v>
      </c>
      <c r="D868" s="116" t="s">
        <v>209</v>
      </c>
      <c r="E868" s="116" t="s">
        <v>933</v>
      </c>
      <c r="F868" s="117">
        <v>0.17186889999999999</v>
      </c>
      <c r="G868" s="117">
        <v>1.4200000000000001E-2</v>
      </c>
      <c r="H868" s="74">
        <f t="shared" si="45"/>
        <v>11.103443661971829</v>
      </c>
      <c r="I868" s="117">
        <v>1.0936129999999999E-2</v>
      </c>
      <c r="J868" s="117">
        <v>0</v>
      </c>
      <c r="K868" s="74" t="str">
        <f t="shared" si="46"/>
        <v/>
      </c>
      <c r="L868" s="74">
        <f t="shared" si="44"/>
        <v>6.3630651036924071E-2</v>
      </c>
    </row>
    <row r="869" spans="1:12" x14ac:dyDescent="0.2">
      <c r="A869" s="116" t="s">
        <v>2007</v>
      </c>
      <c r="B869" s="59" t="s">
        <v>448</v>
      </c>
      <c r="C869" s="59" t="s">
        <v>806</v>
      </c>
      <c r="D869" s="116" t="s">
        <v>209</v>
      </c>
      <c r="E869" s="116" t="s">
        <v>933</v>
      </c>
      <c r="F869" s="117">
        <v>0.14340337</v>
      </c>
      <c r="G869" s="117">
        <v>0.23251195999999999</v>
      </c>
      <c r="H869" s="74">
        <f t="shared" si="45"/>
        <v>-0.38324303833660855</v>
      </c>
      <c r="I869" s="117">
        <v>1.073646E-2</v>
      </c>
      <c r="J869" s="117">
        <v>1.0013080000000001E-2</v>
      </c>
      <c r="K869" s="74">
        <f t="shared" si="46"/>
        <v>7.2243505494812732E-2</v>
      </c>
      <c r="L869" s="74">
        <f t="shared" si="44"/>
        <v>7.4868951824493379E-2</v>
      </c>
    </row>
    <row r="870" spans="1:12" x14ac:dyDescent="0.2">
      <c r="A870" s="116" t="s">
        <v>1705</v>
      </c>
      <c r="B870" s="59" t="s">
        <v>33</v>
      </c>
      <c r="C870" s="59" t="s">
        <v>810</v>
      </c>
      <c r="D870" s="116" t="s">
        <v>210</v>
      </c>
      <c r="E870" s="116" t="s">
        <v>211</v>
      </c>
      <c r="F870" s="117">
        <v>0.21147032000000002</v>
      </c>
      <c r="G870" s="117">
        <v>2.4671538799999997</v>
      </c>
      <c r="H870" s="74">
        <f t="shared" si="45"/>
        <v>-0.91428571938123293</v>
      </c>
      <c r="I870" s="117">
        <v>9.6669400000000006E-3</v>
      </c>
      <c r="J870" s="117">
        <v>3.0646333399999999</v>
      </c>
      <c r="K870" s="74">
        <f t="shared" si="46"/>
        <v>-0.99684564548919252</v>
      </c>
      <c r="L870" s="74">
        <f t="shared" si="44"/>
        <v>4.5712987051799985E-2</v>
      </c>
    </row>
    <row r="871" spans="1:12" x14ac:dyDescent="0.2">
      <c r="A871" s="116" t="s">
        <v>2464</v>
      </c>
      <c r="B871" s="59" t="s">
        <v>215</v>
      </c>
      <c r="C871" s="59" t="s">
        <v>811</v>
      </c>
      <c r="D871" s="116" t="s">
        <v>209</v>
      </c>
      <c r="E871" s="116" t="s">
        <v>933</v>
      </c>
      <c r="F871" s="117">
        <v>0.45680474999999998</v>
      </c>
      <c r="G871" s="117">
        <v>1.7563503999999999</v>
      </c>
      <c r="H871" s="74">
        <f t="shared" si="45"/>
        <v>-0.73991251973410321</v>
      </c>
      <c r="I871" s="117">
        <v>9.4949400000000003E-3</v>
      </c>
      <c r="J871" s="117">
        <v>1.86579294</v>
      </c>
      <c r="K871" s="74">
        <f t="shared" si="46"/>
        <v>-0.99491104302281264</v>
      </c>
      <c r="L871" s="74">
        <f t="shared" si="44"/>
        <v>2.0785554440929086E-2</v>
      </c>
    </row>
    <row r="872" spans="1:12" x14ac:dyDescent="0.2">
      <c r="A872" s="116" t="s">
        <v>1494</v>
      </c>
      <c r="B872" s="59" t="s">
        <v>1436</v>
      </c>
      <c r="C872" s="59" t="s">
        <v>147</v>
      </c>
      <c r="D872" s="116" t="s">
        <v>210</v>
      </c>
      <c r="E872" s="116" t="s">
        <v>211</v>
      </c>
      <c r="F872" s="117">
        <v>0.72755005000000006</v>
      </c>
      <c r="G872" s="117">
        <v>0.16826567000000001</v>
      </c>
      <c r="H872" s="74">
        <f t="shared" si="45"/>
        <v>3.3238175083485544</v>
      </c>
      <c r="I872" s="117">
        <v>9.2889599999999989E-3</v>
      </c>
      <c r="J872" s="117">
        <v>2.21404E-3</v>
      </c>
      <c r="K872" s="74">
        <f t="shared" si="46"/>
        <v>3.1954797564632971</v>
      </c>
      <c r="L872" s="74">
        <f t="shared" si="44"/>
        <v>1.2767451531341381E-2</v>
      </c>
    </row>
    <row r="873" spans="1:12" x14ac:dyDescent="0.2">
      <c r="A873" s="116" t="s">
        <v>1845</v>
      </c>
      <c r="B873" s="59" t="s">
        <v>1268</v>
      </c>
      <c r="C873" s="59" t="s">
        <v>886</v>
      </c>
      <c r="D873" s="116" t="s">
        <v>210</v>
      </c>
      <c r="E873" s="116" t="s">
        <v>211</v>
      </c>
      <c r="F873" s="117">
        <v>0.27594004999999999</v>
      </c>
      <c r="G873" s="117">
        <v>0.28255720000000001</v>
      </c>
      <c r="H873" s="74">
        <f t="shared" si="45"/>
        <v>-2.3418798034521959E-2</v>
      </c>
      <c r="I873" s="117">
        <v>8.9811800000000001E-3</v>
      </c>
      <c r="J873" s="117">
        <v>2.359261E-2</v>
      </c>
      <c r="K873" s="74">
        <f t="shared" si="46"/>
        <v>-0.61932232169310641</v>
      </c>
      <c r="L873" s="74">
        <f t="shared" si="44"/>
        <v>3.2547576910274531E-2</v>
      </c>
    </row>
    <row r="874" spans="1:12" x14ac:dyDescent="0.2">
      <c r="A874" s="116" t="s">
        <v>2493</v>
      </c>
      <c r="B874" s="59" t="s">
        <v>203</v>
      </c>
      <c r="C874" s="59" t="s">
        <v>811</v>
      </c>
      <c r="D874" s="116" t="s">
        <v>209</v>
      </c>
      <c r="E874" s="116" t="s">
        <v>211</v>
      </c>
      <c r="F874" s="117">
        <v>0.26739236999999999</v>
      </c>
      <c r="G874" s="117">
        <v>0.15192439000000002</v>
      </c>
      <c r="H874" s="74">
        <f t="shared" si="45"/>
        <v>0.76003583098145033</v>
      </c>
      <c r="I874" s="117">
        <v>8.5661499999999998E-3</v>
      </c>
      <c r="J874" s="117">
        <v>1.9049100000000001E-3</v>
      </c>
      <c r="K874" s="74">
        <f t="shared" si="46"/>
        <v>3.4968791176486027</v>
      </c>
      <c r="L874" s="74">
        <f t="shared" si="44"/>
        <v>3.2035880455377246E-2</v>
      </c>
    </row>
    <row r="875" spans="1:12" x14ac:dyDescent="0.2">
      <c r="A875" s="116" t="s">
        <v>1593</v>
      </c>
      <c r="B875" s="59" t="s">
        <v>906</v>
      </c>
      <c r="C875" s="59" t="s">
        <v>631</v>
      </c>
      <c r="D875" s="116" t="s">
        <v>209</v>
      </c>
      <c r="E875" s="116" t="s">
        <v>933</v>
      </c>
      <c r="F875" s="117">
        <v>6.0863E-2</v>
      </c>
      <c r="G875" s="117">
        <v>6.6793574999999994E-2</v>
      </c>
      <c r="H875" s="74">
        <f t="shared" si="45"/>
        <v>-8.8789602892194286E-2</v>
      </c>
      <c r="I875" s="117">
        <v>7.8879999999999992E-3</v>
      </c>
      <c r="J875" s="117">
        <v>0</v>
      </c>
      <c r="K875" s="74" t="str">
        <f t="shared" si="46"/>
        <v/>
      </c>
      <c r="L875" s="74">
        <f t="shared" si="44"/>
        <v>0.12960254998932028</v>
      </c>
    </row>
    <row r="876" spans="1:12" x14ac:dyDescent="0.2">
      <c r="A876" s="116" t="s">
        <v>2857</v>
      </c>
      <c r="B876" s="116" t="s">
        <v>2858</v>
      </c>
      <c r="C876" s="59" t="s">
        <v>806</v>
      </c>
      <c r="D876" s="116" t="s">
        <v>209</v>
      </c>
      <c r="E876" s="116" t="s">
        <v>933</v>
      </c>
      <c r="F876" s="117">
        <v>0.11199457</v>
      </c>
      <c r="G876" s="117">
        <v>0.29754819999999998</v>
      </c>
      <c r="H876" s="74">
        <f t="shared" si="45"/>
        <v>-0.6236086455908656</v>
      </c>
      <c r="I876" s="117">
        <v>7.7361899999999996E-3</v>
      </c>
      <c r="J876" s="117">
        <v>2.7664709999999999E-2</v>
      </c>
      <c r="K876" s="74">
        <f t="shared" si="46"/>
        <v>-0.72035889767143768</v>
      </c>
      <c r="L876" s="74">
        <f t="shared" si="44"/>
        <v>6.9076473975479336E-2</v>
      </c>
    </row>
    <row r="877" spans="1:12" x14ac:dyDescent="0.2">
      <c r="A877" s="116" t="s">
        <v>2871</v>
      </c>
      <c r="B877" s="59" t="s">
        <v>2872</v>
      </c>
      <c r="C877" s="59" t="s">
        <v>2875</v>
      </c>
      <c r="D877" s="116" t="s">
        <v>761</v>
      </c>
      <c r="E877" s="116" t="s">
        <v>211</v>
      </c>
      <c r="F877" s="117">
        <v>0.35270928000000001</v>
      </c>
      <c r="G877" s="117">
        <v>0.38756446</v>
      </c>
      <c r="H877" s="74">
        <f t="shared" si="45"/>
        <v>-8.9933891255147613E-2</v>
      </c>
      <c r="I877" s="117">
        <v>7.4424899999999995E-3</v>
      </c>
      <c r="J877" s="117">
        <v>6.1160920000000001E-2</v>
      </c>
      <c r="K877" s="74">
        <f t="shared" si="46"/>
        <v>-0.87831298155750437</v>
      </c>
      <c r="L877" s="74">
        <f t="shared" si="44"/>
        <v>2.1100919147916945E-2</v>
      </c>
    </row>
    <row r="878" spans="1:12" x14ac:dyDescent="0.2">
      <c r="A878" s="116" t="s">
        <v>1694</v>
      </c>
      <c r="B878" s="59" t="s">
        <v>20</v>
      </c>
      <c r="C878" s="59" t="s">
        <v>810</v>
      </c>
      <c r="D878" s="116" t="s">
        <v>761</v>
      </c>
      <c r="E878" s="116" t="s">
        <v>211</v>
      </c>
      <c r="F878" s="117">
        <v>3.3136470000000001E-2</v>
      </c>
      <c r="G878" s="117">
        <v>0.30261226799999996</v>
      </c>
      <c r="H878" s="74">
        <f t="shared" si="45"/>
        <v>-0.89049859009681653</v>
      </c>
      <c r="I878" s="117">
        <v>7.0126099999999999E-3</v>
      </c>
      <c r="J878" s="117">
        <v>3.031259E-2</v>
      </c>
      <c r="K878" s="74">
        <f t="shared" si="46"/>
        <v>-0.7686568518229554</v>
      </c>
      <c r="L878" s="74">
        <f t="shared" si="44"/>
        <v>0.21162815471895466</v>
      </c>
    </row>
    <row r="879" spans="1:12" x14ac:dyDescent="0.2">
      <c r="A879" s="116" t="s">
        <v>2490</v>
      </c>
      <c r="B879" s="59" t="s">
        <v>569</v>
      </c>
      <c r="C879" s="59" t="s">
        <v>811</v>
      </c>
      <c r="D879" s="116" t="s">
        <v>209</v>
      </c>
      <c r="E879" s="116" t="s">
        <v>211</v>
      </c>
      <c r="F879" s="117">
        <v>2.2037600000000004E-3</v>
      </c>
      <c r="G879" s="117">
        <v>9.5866080000000006E-2</v>
      </c>
      <c r="H879" s="74">
        <f t="shared" si="45"/>
        <v>-0.97701209854413573</v>
      </c>
      <c r="I879" s="117">
        <v>6.9739300000000006E-3</v>
      </c>
      <c r="J879" s="117">
        <v>0</v>
      </c>
      <c r="K879" s="74" t="str">
        <f t="shared" si="46"/>
        <v/>
      </c>
      <c r="L879" s="74">
        <f t="shared" si="44"/>
        <v>3.1645596616691472</v>
      </c>
    </row>
    <row r="880" spans="1:12" x14ac:dyDescent="0.2">
      <c r="A880" s="116" t="s">
        <v>3123</v>
      </c>
      <c r="B880" s="59" t="s">
        <v>3130</v>
      </c>
      <c r="C880" s="59" t="s">
        <v>631</v>
      </c>
      <c r="D880" s="116" t="s">
        <v>210</v>
      </c>
      <c r="E880" s="116" t="s">
        <v>933</v>
      </c>
      <c r="F880" s="117">
        <v>6.3394329999999999E-2</v>
      </c>
      <c r="G880" s="117">
        <v>4.5207828099999992</v>
      </c>
      <c r="H880" s="74">
        <f t="shared" si="45"/>
        <v>-0.98597713434501399</v>
      </c>
      <c r="I880" s="117">
        <v>6.5180000000000004E-3</v>
      </c>
      <c r="J880" s="117">
        <v>8.2196873700000008</v>
      </c>
      <c r="K880" s="74">
        <f t="shared" si="46"/>
        <v>-0.99920702580200449</v>
      </c>
      <c r="L880" s="74">
        <f t="shared" si="44"/>
        <v>0.10281676610510751</v>
      </c>
    </row>
    <row r="881" spans="1:12" x14ac:dyDescent="0.2">
      <c r="A881" s="116" t="s">
        <v>2428</v>
      </c>
      <c r="B881" s="59" t="s">
        <v>538</v>
      </c>
      <c r="C881" s="59" t="s">
        <v>811</v>
      </c>
      <c r="D881" s="116" t="s">
        <v>209</v>
      </c>
      <c r="E881" s="116" t="s">
        <v>933</v>
      </c>
      <c r="F881" s="117">
        <v>2.5999619999999998E-2</v>
      </c>
      <c r="G881" s="117">
        <v>1.8981999999999999E-2</v>
      </c>
      <c r="H881" s="74">
        <f t="shared" si="45"/>
        <v>0.36969866189021183</v>
      </c>
      <c r="I881" s="117">
        <v>6.4380399999999999E-3</v>
      </c>
      <c r="J881" s="117">
        <v>0</v>
      </c>
      <c r="K881" s="74" t="str">
        <f t="shared" si="46"/>
        <v/>
      </c>
      <c r="L881" s="74">
        <f t="shared" si="44"/>
        <v>0.24762054214638524</v>
      </c>
    </row>
    <row r="882" spans="1:12" x14ac:dyDescent="0.2">
      <c r="A882" s="116" t="s">
        <v>2290</v>
      </c>
      <c r="B882" s="59" t="s">
        <v>200</v>
      </c>
      <c r="C882" s="59" t="s">
        <v>805</v>
      </c>
      <c r="D882" s="116" t="s">
        <v>209</v>
      </c>
      <c r="E882" s="116" t="s">
        <v>2801</v>
      </c>
      <c r="F882" s="117">
        <v>0.59877655000000007</v>
      </c>
      <c r="G882" s="117">
        <v>0.27697809999999995</v>
      </c>
      <c r="H882" s="74">
        <f t="shared" si="45"/>
        <v>1.1618191113304634</v>
      </c>
      <c r="I882" s="117">
        <v>5.9110400000000002E-3</v>
      </c>
      <c r="J882" s="117">
        <v>1.5845809999999998E-2</v>
      </c>
      <c r="K882" s="74">
        <f t="shared" si="46"/>
        <v>-0.62696510938853867</v>
      </c>
      <c r="L882" s="74">
        <f t="shared" si="44"/>
        <v>9.8718628844098842E-3</v>
      </c>
    </row>
    <row r="883" spans="1:12" x14ac:dyDescent="0.2">
      <c r="A883" s="116" t="s">
        <v>2166</v>
      </c>
      <c r="B883" s="59" t="s">
        <v>259</v>
      </c>
      <c r="C883" s="59" t="s">
        <v>272</v>
      </c>
      <c r="D883" s="116" t="s">
        <v>210</v>
      </c>
      <c r="E883" s="116" t="s">
        <v>211</v>
      </c>
      <c r="F883" s="117">
        <v>0.64318779000000004</v>
      </c>
      <c r="G883" s="117">
        <v>3.4812660600000003</v>
      </c>
      <c r="H883" s="74">
        <f t="shared" si="45"/>
        <v>-0.81524313887114963</v>
      </c>
      <c r="I883" s="117">
        <v>5.9017700000000006E-3</v>
      </c>
      <c r="J883" s="117">
        <v>5.78327715</v>
      </c>
      <c r="K883" s="74">
        <f t="shared" si="46"/>
        <v>-0.9989795111237233</v>
      </c>
      <c r="L883" s="74">
        <f t="shared" si="44"/>
        <v>9.1758116241603405E-3</v>
      </c>
    </row>
    <row r="884" spans="1:12" x14ac:dyDescent="0.2">
      <c r="A884" s="116" t="s">
        <v>2495</v>
      </c>
      <c r="B884" s="59" t="s">
        <v>829</v>
      </c>
      <c r="C884" s="59" t="s">
        <v>811</v>
      </c>
      <c r="D884" s="116" t="s">
        <v>209</v>
      </c>
      <c r="E884" s="116" t="s">
        <v>211</v>
      </c>
      <c r="F884" s="117">
        <v>0.19799323999999999</v>
      </c>
      <c r="G884" s="117">
        <v>0.69545911299999996</v>
      </c>
      <c r="H884" s="74">
        <f t="shared" si="45"/>
        <v>-0.71530570769873569</v>
      </c>
      <c r="I884" s="117">
        <v>5.5444399999999994E-3</v>
      </c>
      <c r="J884" s="117">
        <v>0.30722671000000001</v>
      </c>
      <c r="K884" s="74">
        <f t="shared" si="46"/>
        <v>-0.98195326181112308</v>
      </c>
      <c r="L884" s="74">
        <f t="shared" ref="L884:L947" si="47">IF(ISERROR(I884/F884),"",IF(I884/F884&gt;10000%,"",I884/F884))</f>
        <v>2.8003178290329507E-2</v>
      </c>
    </row>
    <row r="885" spans="1:12" x14ac:dyDescent="0.2">
      <c r="A885" s="116" t="s">
        <v>1946</v>
      </c>
      <c r="B885" s="116" t="s">
        <v>885</v>
      </c>
      <c r="C885" s="59" t="s">
        <v>806</v>
      </c>
      <c r="D885" s="116" t="s">
        <v>209</v>
      </c>
      <c r="E885" s="116" t="s">
        <v>933</v>
      </c>
      <c r="F885" s="117">
        <v>8.9604742300000009</v>
      </c>
      <c r="G885" s="117">
        <v>3.3330819700000003</v>
      </c>
      <c r="H885" s="74">
        <f t="shared" si="45"/>
        <v>1.6883449944076832</v>
      </c>
      <c r="I885" s="117">
        <v>5.0285900000000003E-3</v>
      </c>
      <c r="J885" s="117">
        <v>5.2192307199999997</v>
      </c>
      <c r="K885" s="74">
        <f t="shared" si="46"/>
        <v>-0.99903652659371223</v>
      </c>
      <c r="L885" s="74">
        <f t="shared" si="47"/>
        <v>5.6119685977825751E-4</v>
      </c>
    </row>
    <row r="886" spans="1:12" x14ac:dyDescent="0.2">
      <c r="A886" s="116" t="s">
        <v>2277</v>
      </c>
      <c r="B886" s="116" t="s">
        <v>190</v>
      </c>
      <c r="C886" s="116" t="s">
        <v>805</v>
      </c>
      <c r="D886" s="116" t="s">
        <v>209</v>
      </c>
      <c r="E886" s="116" t="s">
        <v>2801</v>
      </c>
      <c r="F886" s="117">
        <v>2.5724518190000003</v>
      </c>
      <c r="G886" s="117">
        <v>1.6954495469999999</v>
      </c>
      <c r="H886" s="74">
        <f t="shared" si="45"/>
        <v>0.51726828058776819</v>
      </c>
      <c r="I886" s="117">
        <v>4.5797499999999996E-3</v>
      </c>
      <c r="J886" s="117">
        <v>1.7978565900000001</v>
      </c>
      <c r="K886" s="74">
        <f t="shared" si="46"/>
        <v>-0.9974526611157567</v>
      </c>
      <c r="L886" s="74">
        <f t="shared" si="47"/>
        <v>1.7803054526324634E-3</v>
      </c>
    </row>
    <row r="887" spans="1:12" x14ac:dyDescent="0.2">
      <c r="A887" s="116" t="s">
        <v>3155</v>
      </c>
      <c r="B887" s="59" t="s">
        <v>3156</v>
      </c>
      <c r="C887" s="59" t="s">
        <v>812</v>
      </c>
      <c r="D887" s="116" t="s">
        <v>210</v>
      </c>
      <c r="E887" s="116" t="s">
        <v>211</v>
      </c>
      <c r="F887" s="117">
        <v>0.16633529999999999</v>
      </c>
      <c r="G887" s="117">
        <v>7.3059119999999991E-2</v>
      </c>
      <c r="H887" s="74">
        <f t="shared" si="45"/>
        <v>1.2767219205487286</v>
      </c>
      <c r="I887" s="117">
        <v>3.9560400000000001E-3</v>
      </c>
      <c r="J887" s="117">
        <v>0</v>
      </c>
      <c r="K887" s="74" t="str">
        <f t="shared" si="46"/>
        <v/>
      </c>
      <c r="L887" s="74">
        <f t="shared" si="47"/>
        <v>2.3783526407202802E-2</v>
      </c>
    </row>
    <row r="888" spans="1:12" x14ac:dyDescent="0.2">
      <c r="A888" s="116" t="s">
        <v>1727</v>
      </c>
      <c r="B888" s="59" t="s">
        <v>843</v>
      </c>
      <c r="C888" s="59" t="s">
        <v>810</v>
      </c>
      <c r="D888" s="116" t="s">
        <v>761</v>
      </c>
      <c r="E888" s="116" t="s">
        <v>211</v>
      </c>
      <c r="F888" s="117">
        <v>0.11608428</v>
      </c>
      <c r="G888" s="117">
        <v>2.5789029999999998E-2</v>
      </c>
      <c r="H888" s="74">
        <f t="shared" si="45"/>
        <v>3.5013046244856829</v>
      </c>
      <c r="I888" s="117">
        <v>3.6536399999999997E-3</v>
      </c>
      <c r="J888" s="117">
        <v>0</v>
      </c>
      <c r="K888" s="74" t="str">
        <f t="shared" si="46"/>
        <v/>
      </c>
      <c r="L888" s="74">
        <f t="shared" si="47"/>
        <v>3.1474029041658351E-2</v>
      </c>
    </row>
    <row r="889" spans="1:12" x14ac:dyDescent="0.2">
      <c r="A889" s="116" t="s">
        <v>1588</v>
      </c>
      <c r="B889" s="59" t="s">
        <v>899</v>
      </c>
      <c r="C889" s="59" t="s">
        <v>631</v>
      </c>
      <c r="D889" s="116" t="s">
        <v>209</v>
      </c>
      <c r="E889" s="116" t="s">
        <v>933</v>
      </c>
      <c r="F889" s="117">
        <v>0.13858623499999997</v>
      </c>
      <c r="G889" s="117">
        <v>3.0433000000000001E-3</v>
      </c>
      <c r="H889" s="74">
        <f t="shared" si="45"/>
        <v>44.538144448460542</v>
      </c>
      <c r="I889" s="117">
        <v>3.5349800000000001E-3</v>
      </c>
      <c r="J889" s="117">
        <v>0</v>
      </c>
      <c r="K889" s="74" t="str">
        <f t="shared" si="46"/>
        <v/>
      </c>
      <c r="L889" s="74">
        <f t="shared" si="47"/>
        <v>2.550743946539857E-2</v>
      </c>
    </row>
    <row r="890" spans="1:12" x14ac:dyDescent="0.2">
      <c r="A890" s="116" t="s">
        <v>1701</v>
      </c>
      <c r="B890" s="59" t="s">
        <v>305</v>
      </c>
      <c r="C890" s="59" t="s">
        <v>810</v>
      </c>
      <c r="D890" s="116" t="s">
        <v>210</v>
      </c>
      <c r="E890" s="116" t="s">
        <v>933</v>
      </c>
      <c r="F890" s="117">
        <v>8.8273539999999998E-2</v>
      </c>
      <c r="G890" s="117">
        <v>0.87554456000000003</v>
      </c>
      <c r="H890" s="74">
        <f t="shared" si="45"/>
        <v>-0.89917870085332952</v>
      </c>
      <c r="I890" s="117">
        <v>2.97379E-3</v>
      </c>
      <c r="J890" s="117">
        <v>0.51535262000000004</v>
      </c>
      <c r="K890" s="74">
        <f t="shared" si="46"/>
        <v>-0.99422960147170691</v>
      </c>
      <c r="L890" s="74">
        <f t="shared" si="47"/>
        <v>3.3688351005295589E-2</v>
      </c>
    </row>
    <row r="891" spans="1:12" x14ac:dyDescent="0.2">
      <c r="A891" s="116" t="s">
        <v>2173</v>
      </c>
      <c r="B891" s="59" t="s">
        <v>267</v>
      </c>
      <c r="C891" s="59" t="s">
        <v>272</v>
      </c>
      <c r="D891" s="116" t="s">
        <v>761</v>
      </c>
      <c r="E891" s="116" t="s">
        <v>211</v>
      </c>
      <c r="F891" s="117">
        <v>0.41983115999999998</v>
      </c>
      <c r="G891" s="117">
        <v>2.0323586599999999</v>
      </c>
      <c r="H891" s="74">
        <f t="shared" si="45"/>
        <v>-0.79342663858356577</v>
      </c>
      <c r="I891" s="117">
        <v>2.8214999999999998E-3</v>
      </c>
      <c r="J891" s="117">
        <v>2.2010512499999999</v>
      </c>
      <c r="K891" s="74">
        <f t="shared" si="46"/>
        <v>-0.99871811253827003</v>
      </c>
      <c r="L891" s="74">
        <f t="shared" si="47"/>
        <v>6.7205588074977568E-3</v>
      </c>
    </row>
    <row r="892" spans="1:12" x14ac:dyDescent="0.2">
      <c r="A892" s="116" t="s">
        <v>2476</v>
      </c>
      <c r="B892" s="59" t="s">
        <v>722</v>
      </c>
      <c r="C892" s="59" t="s">
        <v>811</v>
      </c>
      <c r="D892" s="116" t="s">
        <v>209</v>
      </c>
      <c r="E892" s="116" t="s">
        <v>933</v>
      </c>
      <c r="F892" s="117">
        <v>0.74363859999999993</v>
      </c>
      <c r="G892" s="117">
        <v>3.8698400000000001E-2</v>
      </c>
      <c r="H892" s="74">
        <f t="shared" si="45"/>
        <v>18.21626217104583</v>
      </c>
      <c r="I892" s="117">
        <v>2.5907399999999998E-3</v>
      </c>
      <c r="J892" s="117">
        <v>0</v>
      </c>
      <c r="K892" s="74" t="str">
        <f t="shared" si="46"/>
        <v/>
      </c>
      <c r="L892" s="74">
        <f t="shared" si="47"/>
        <v>3.4838697184358101E-3</v>
      </c>
    </row>
    <row r="893" spans="1:12" x14ac:dyDescent="0.2">
      <c r="A893" s="116" t="s">
        <v>470</v>
      </c>
      <c r="B893" s="59" t="s">
        <v>56</v>
      </c>
      <c r="C893" s="59" t="s">
        <v>472</v>
      </c>
      <c r="D893" s="116" t="s">
        <v>209</v>
      </c>
      <c r="E893" s="116" t="s">
        <v>933</v>
      </c>
      <c r="F893" s="117">
        <v>0.34192120000000004</v>
      </c>
      <c r="G893" s="117">
        <v>0.39453674</v>
      </c>
      <c r="H893" s="74">
        <f t="shared" si="45"/>
        <v>-0.1333603050504244</v>
      </c>
      <c r="I893" s="117">
        <v>2.44466E-3</v>
      </c>
      <c r="J893" s="117">
        <v>6.4949580000000007E-2</v>
      </c>
      <c r="K893" s="74">
        <f t="shared" si="46"/>
        <v>-0.96236064959927381</v>
      </c>
      <c r="L893" s="74">
        <f t="shared" si="47"/>
        <v>7.1497760302666217E-3</v>
      </c>
    </row>
    <row r="894" spans="1:12" x14ac:dyDescent="0.2">
      <c r="A894" s="116" t="s">
        <v>2482</v>
      </c>
      <c r="B894" s="59" t="s">
        <v>314</v>
      </c>
      <c r="C894" s="59" t="s">
        <v>811</v>
      </c>
      <c r="D894" s="116" t="s">
        <v>209</v>
      </c>
      <c r="E894" s="116" t="s">
        <v>933</v>
      </c>
      <c r="F894" s="117">
        <v>0.53008102000000001</v>
      </c>
      <c r="G894" s="117">
        <v>0.41937053699999999</v>
      </c>
      <c r="H894" s="74">
        <f t="shared" si="45"/>
        <v>0.26399203862049103</v>
      </c>
      <c r="I894" s="117">
        <v>2.2692699999999999E-3</v>
      </c>
      <c r="J894" s="117">
        <v>8.4326589999999993E-2</v>
      </c>
      <c r="K894" s="74">
        <f t="shared" si="46"/>
        <v>-0.97308950830337149</v>
      </c>
      <c r="L894" s="74">
        <f t="shared" si="47"/>
        <v>4.2809870838235254E-3</v>
      </c>
    </row>
    <row r="895" spans="1:12" x14ac:dyDescent="0.2">
      <c r="A895" s="116" t="s">
        <v>2471</v>
      </c>
      <c r="B895" s="59" t="s">
        <v>1492</v>
      </c>
      <c r="C895" s="59" t="s">
        <v>811</v>
      </c>
      <c r="D895" s="116" t="s">
        <v>209</v>
      </c>
      <c r="E895" s="116" t="s">
        <v>933</v>
      </c>
      <c r="F895" s="117">
        <v>0.21052764999999998</v>
      </c>
      <c r="G895" s="117">
        <v>0.33508021999999998</v>
      </c>
      <c r="H895" s="74">
        <f t="shared" si="45"/>
        <v>-0.37170970581313334</v>
      </c>
      <c r="I895" s="117">
        <v>2.0412E-3</v>
      </c>
      <c r="J895" s="117">
        <v>4.4064900000000004E-2</v>
      </c>
      <c r="K895" s="74">
        <f t="shared" si="46"/>
        <v>-0.95367741671942974</v>
      </c>
      <c r="L895" s="74">
        <f t="shared" si="47"/>
        <v>9.6956385538906655E-3</v>
      </c>
    </row>
    <row r="896" spans="1:12" x14ac:dyDescent="0.2">
      <c r="A896" s="116" t="s">
        <v>1803</v>
      </c>
      <c r="B896" s="59" t="s">
        <v>1804</v>
      </c>
      <c r="C896" s="59" t="s">
        <v>889</v>
      </c>
      <c r="D896" s="116" t="s">
        <v>209</v>
      </c>
      <c r="E896" s="116" t="s">
        <v>933</v>
      </c>
      <c r="F896" s="117">
        <v>5.5101919999999999E-2</v>
      </c>
      <c r="G896" s="117">
        <v>1.475369E-2</v>
      </c>
      <c r="H896" s="74">
        <f t="shared" si="45"/>
        <v>2.734789059550526</v>
      </c>
      <c r="I896" s="117">
        <v>1.81142E-3</v>
      </c>
      <c r="J896" s="117">
        <v>0</v>
      </c>
      <c r="K896" s="74" t="str">
        <f t="shared" si="46"/>
        <v/>
      </c>
      <c r="L896" s="74">
        <f t="shared" si="47"/>
        <v>3.2873990597786791E-2</v>
      </c>
    </row>
    <row r="897" spans="1:12" x14ac:dyDescent="0.2">
      <c r="A897" s="116" t="s">
        <v>2175</v>
      </c>
      <c r="B897" s="59" t="s">
        <v>564</v>
      </c>
      <c r="C897" s="59" t="s">
        <v>631</v>
      </c>
      <c r="D897" s="116" t="s">
        <v>209</v>
      </c>
      <c r="E897" s="116" t="s">
        <v>933</v>
      </c>
      <c r="F897" s="117">
        <v>1.543135E-2</v>
      </c>
      <c r="G897" s="117">
        <v>8.1342899999999996E-2</v>
      </c>
      <c r="H897" s="74">
        <f t="shared" si="45"/>
        <v>-0.81029260082932864</v>
      </c>
      <c r="I897" s="117">
        <v>1.3994999999999999E-3</v>
      </c>
      <c r="J897" s="117">
        <v>0</v>
      </c>
      <c r="K897" s="74" t="str">
        <f t="shared" si="46"/>
        <v/>
      </c>
      <c r="L897" s="74">
        <f t="shared" si="47"/>
        <v>9.0692000375858228E-2</v>
      </c>
    </row>
    <row r="898" spans="1:12" x14ac:dyDescent="0.2">
      <c r="A898" s="116" t="s">
        <v>2238</v>
      </c>
      <c r="B898" s="59" t="s">
        <v>1912</v>
      </c>
      <c r="C898" s="59" t="s">
        <v>1788</v>
      </c>
      <c r="D898" s="116" t="s">
        <v>209</v>
      </c>
      <c r="E898" s="116" t="s">
        <v>933</v>
      </c>
      <c r="F898" s="117">
        <v>9.5399999999999999E-4</v>
      </c>
      <c r="G898" s="117">
        <v>0</v>
      </c>
      <c r="H898" s="74" t="str">
        <f t="shared" si="45"/>
        <v/>
      </c>
      <c r="I898" s="117">
        <v>9.5399999999999999E-4</v>
      </c>
      <c r="J898" s="117">
        <v>0</v>
      </c>
      <c r="K898" s="74" t="str">
        <f t="shared" si="46"/>
        <v/>
      </c>
      <c r="L898" s="74">
        <f t="shared" si="47"/>
        <v>1</v>
      </c>
    </row>
    <row r="899" spans="1:12" x14ac:dyDescent="0.2">
      <c r="A899" s="116" t="s">
        <v>1595</v>
      </c>
      <c r="B899" s="59" t="s">
        <v>907</v>
      </c>
      <c r="C899" s="59" t="s">
        <v>631</v>
      </c>
      <c r="D899" s="116" t="s">
        <v>209</v>
      </c>
      <c r="E899" s="116" t="s">
        <v>933</v>
      </c>
      <c r="F899" s="117">
        <v>2.4988879999999999E-3</v>
      </c>
      <c r="G899" s="117">
        <v>6.3363254000000008E-2</v>
      </c>
      <c r="H899" s="74">
        <f t="shared" si="45"/>
        <v>-0.96056250520214759</v>
      </c>
      <c r="I899" s="117">
        <v>5.9539999999999994E-4</v>
      </c>
      <c r="J899" s="117">
        <v>0</v>
      </c>
      <c r="K899" s="74" t="str">
        <f t="shared" si="46"/>
        <v/>
      </c>
      <c r="L899" s="74">
        <f t="shared" si="47"/>
        <v>0.238265980708219</v>
      </c>
    </row>
    <row r="900" spans="1:12" x14ac:dyDescent="0.2">
      <c r="A900" s="116" t="s">
        <v>2446</v>
      </c>
      <c r="B900" s="59" t="s">
        <v>622</v>
      </c>
      <c r="C900" s="59" t="s">
        <v>811</v>
      </c>
      <c r="D900" s="116" t="s">
        <v>209</v>
      </c>
      <c r="E900" s="116" t="s">
        <v>211</v>
      </c>
      <c r="F900" s="117">
        <v>2.7194363099999999</v>
      </c>
      <c r="G900" s="117">
        <v>0.36849234999999997</v>
      </c>
      <c r="H900" s="74">
        <f t="shared" si="45"/>
        <v>6.3798989585536852</v>
      </c>
      <c r="I900" s="117">
        <v>5.2486999999999998E-4</v>
      </c>
      <c r="J900" s="117">
        <v>5.8514199999999995E-2</v>
      </c>
      <c r="K900" s="74">
        <f t="shared" si="46"/>
        <v>-0.99103004057134847</v>
      </c>
      <c r="L900" s="74">
        <f t="shared" si="47"/>
        <v>1.9300691031811664E-4</v>
      </c>
    </row>
    <row r="901" spans="1:12" x14ac:dyDescent="0.2">
      <c r="A901" s="116" t="s">
        <v>2474</v>
      </c>
      <c r="B901" s="116" t="s">
        <v>323</v>
      </c>
      <c r="C901" s="116" t="s">
        <v>811</v>
      </c>
      <c r="D901" s="116" t="s">
        <v>209</v>
      </c>
      <c r="E901" s="116" t="s">
        <v>933</v>
      </c>
      <c r="F901" s="117">
        <v>1.16226E-3</v>
      </c>
      <c r="G901" s="117">
        <v>4.0217899999999999E-3</v>
      </c>
      <c r="H901" s="74">
        <f t="shared" si="45"/>
        <v>-0.71100927696373994</v>
      </c>
      <c r="I901" s="117">
        <v>4.8934E-4</v>
      </c>
      <c r="J901" s="117">
        <v>0</v>
      </c>
      <c r="K901" s="74" t="str">
        <f t="shared" si="46"/>
        <v/>
      </c>
      <c r="L901" s="74">
        <f t="shared" si="47"/>
        <v>0.42102455560717911</v>
      </c>
    </row>
    <row r="902" spans="1:12" x14ac:dyDescent="0.2">
      <c r="A902" s="116" t="s">
        <v>1981</v>
      </c>
      <c r="B902" s="59" t="s">
        <v>1876</v>
      </c>
      <c r="C902" s="59" t="s">
        <v>806</v>
      </c>
      <c r="D902" s="116" t="s">
        <v>209</v>
      </c>
      <c r="E902" s="116" t="s">
        <v>933</v>
      </c>
      <c r="F902" s="117">
        <v>7.5166445000000012E-2</v>
      </c>
      <c r="G902" s="117">
        <v>1.2592465000000001E-2</v>
      </c>
      <c r="H902" s="74">
        <f t="shared" si="45"/>
        <v>4.9691605257588574</v>
      </c>
      <c r="I902" s="117">
        <v>4.6595999999999996E-4</v>
      </c>
      <c r="J902" s="117">
        <v>0</v>
      </c>
      <c r="K902" s="74" t="str">
        <f t="shared" si="46"/>
        <v/>
      </c>
      <c r="L902" s="74">
        <f t="shared" si="47"/>
        <v>6.1990426712344839E-3</v>
      </c>
    </row>
    <row r="903" spans="1:12" x14ac:dyDescent="0.2">
      <c r="A903" s="116" t="s">
        <v>2438</v>
      </c>
      <c r="B903" s="59" t="s">
        <v>536</v>
      </c>
      <c r="C903" s="59" t="s">
        <v>811</v>
      </c>
      <c r="D903" s="116" t="s">
        <v>209</v>
      </c>
      <c r="E903" s="116" t="s">
        <v>933</v>
      </c>
      <c r="F903" s="117">
        <v>1.82422997</v>
      </c>
      <c r="G903" s="117">
        <v>6.1421655300000007</v>
      </c>
      <c r="H903" s="74">
        <f t="shared" ref="H903:H966" si="48">IF(ISERROR(F903/G903-1),"",IF((F903/G903-1)&gt;10000%,"",F903/G903-1))</f>
        <v>-0.70299889166288887</v>
      </c>
      <c r="I903" s="117">
        <v>3.9611000000000003E-4</v>
      </c>
      <c r="J903" s="117">
        <v>15.09337897</v>
      </c>
      <c r="K903" s="74">
        <f t="shared" si="46"/>
        <v>-0.99997375604224958</v>
      </c>
      <c r="L903" s="74">
        <f t="shared" si="47"/>
        <v>2.1713819338249333E-4</v>
      </c>
    </row>
    <row r="904" spans="1:12" x14ac:dyDescent="0.2">
      <c r="A904" s="116" t="s">
        <v>1827</v>
      </c>
      <c r="B904" s="59" t="s">
        <v>1828</v>
      </c>
      <c r="C904" s="59" t="s">
        <v>272</v>
      </c>
      <c r="D904" s="116" t="s">
        <v>210</v>
      </c>
      <c r="E904" s="116" t="s">
        <v>211</v>
      </c>
      <c r="F904" s="117">
        <v>0.39651834999999996</v>
      </c>
      <c r="G904" s="117">
        <v>1.2041891200000001</v>
      </c>
      <c r="H904" s="74">
        <f t="shared" si="48"/>
        <v>-0.67071754476572587</v>
      </c>
      <c r="I904" s="117">
        <v>3.0725000000000001E-4</v>
      </c>
      <c r="J904" s="117">
        <v>0.89524703999999999</v>
      </c>
      <c r="K904" s="74">
        <f t="shared" si="46"/>
        <v>-0.99965679864185863</v>
      </c>
      <c r="L904" s="74">
        <f t="shared" si="47"/>
        <v>7.7486956152218441E-4</v>
      </c>
    </row>
    <row r="905" spans="1:12" x14ac:dyDescent="0.2">
      <c r="A905" s="116" t="s">
        <v>2492</v>
      </c>
      <c r="B905" s="59" t="s">
        <v>324</v>
      </c>
      <c r="C905" s="59" t="s">
        <v>811</v>
      </c>
      <c r="D905" s="116" t="s">
        <v>209</v>
      </c>
      <c r="E905" s="116" t="s">
        <v>933</v>
      </c>
      <c r="F905" s="117">
        <v>4.0649940000000002E-2</v>
      </c>
      <c r="G905" s="117">
        <v>9.3385599999999992E-3</v>
      </c>
      <c r="H905" s="74">
        <f t="shared" si="48"/>
        <v>3.3529130829592582</v>
      </c>
      <c r="I905" s="117">
        <v>2.7319999999999997E-4</v>
      </c>
      <c r="J905" s="117">
        <v>0</v>
      </c>
      <c r="K905" s="74" t="str">
        <f t="shared" si="46"/>
        <v/>
      </c>
      <c r="L905" s="74">
        <f t="shared" si="47"/>
        <v>6.7207971278678384E-3</v>
      </c>
    </row>
    <row r="906" spans="1:12" x14ac:dyDescent="0.2">
      <c r="A906" s="116" t="s">
        <v>1937</v>
      </c>
      <c r="B906" s="59" t="s">
        <v>1010</v>
      </c>
      <c r="C906" s="59" t="s">
        <v>806</v>
      </c>
      <c r="D906" s="116" t="s">
        <v>209</v>
      </c>
      <c r="E906" s="116" t="s">
        <v>933</v>
      </c>
      <c r="F906" s="117">
        <v>2.2663542000000003</v>
      </c>
      <c r="G906" s="117">
        <v>1.5325147699999999</v>
      </c>
      <c r="H906" s="74">
        <f t="shared" si="48"/>
        <v>0.47884656276428617</v>
      </c>
      <c r="I906" s="117">
        <v>1.4946E-4</v>
      </c>
      <c r="J906" s="117">
        <v>1.3951853300000001</v>
      </c>
      <c r="K906" s="74">
        <f t="shared" si="46"/>
        <v>-0.99989287444700981</v>
      </c>
      <c r="L906" s="74">
        <f t="shared" si="47"/>
        <v>6.5947326327014534E-5</v>
      </c>
    </row>
    <row r="907" spans="1:12" x14ac:dyDescent="0.2">
      <c r="A907" s="116" t="s">
        <v>2484</v>
      </c>
      <c r="B907" s="59" t="s">
        <v>275</v>
      </c>
      <c r="C907" s="59" t="s">
        <v>811</v>
      </c>
      <c r="D907" s="116" t="s">
        <v>209</v>
      </c>
      <c r="E907" s="116" t="s">
        <v>211</v>
      </c>
      <c r="F907" s="117">
        <v>4.3032105000000001E-2</v>
      </c>
      <c r="G907" s="117">
        <v>2.2176874999999999E-2</v>
      </c>
      <c r="H907" s="74">
        <f t="shared" si="48"/>
        <v>0.94040436265253802</v>
      </c>
      <c r="I907" s="117">
        <v>9.0870000000000002E-5</v>
      </c>
      <c r="J907" s="117">
        <v>0</v>
      </c>
      <c r="K907" s="74" t="str">
        <f t="shared" si="46"/>
        <v/>
      </c>
      <c r="L907" s="74">
        <f t="shared" si="47"/>
        <v>2.1116791753505899E-3</v>
      </c>
    </row>
    <row r="908" spans="1:12" x14ac:dyDescent="0.2">
      <c r="A908" s="116" t="s">
        <v>2458</v>
      </c>
      <c r="B908" s="59" t="s">
        <v>551</v>
      </c>
      <c r="C908" s="59" t="s">
        <v>811</v>
      </c>
      <c r="D908" s="116" t="s">
        <v>209</v>
      </c>
      <c r="E908" s="116" t="s">
        <v>933</v>
      </c>
      <c r="F908" s="117">
        <v>0.35691285</v>
      </c>
      <c r="G908" s="117">
        <v>0.13932279</v>
      </c>
      <c r="H908" s="74">
        <f t="shared" si="48"/>
        <v>1.5617693271861697</v>
      </c>
      <c r="I908" s="117">
        <v>8.0469999999999994E-5</v>
      </c>
      <c r="J908" s="117">
        <v>1.13356E-3</v>
      </c>
      <c r="K908" s="74">
        <f t="shared" si="46"/>
        <v>-0.92901125657221495</v>
      </c>
      <c r="L908" s="74">
        <f t="shared" si="47"/>
        <v>2.2546120152300481E-4</v>
      </c>
    </row>
    <row r="909" spans="1:12" x14ac:dyDescent="0.2">
      <c r="A909" s="116" t="s">
        <v>1764</v>
      </c>
      <c r="B909" s="59" t="s">
        <v>594</v>
      </c>
      <c r="C909" s="59" t="s">
        <v>1752</v>
      </c>
      <c r="D909" s="116" t="s">
        <v>209</v>
      </c>
      <c r="E909" s="116" t="s">
        <v>933</v>
      </c>
      <c r="F909" s="117">
        <v>0.21645096599999999</v>
      </c>
      <c r="G909" s="117">
        <v>1.6915607890000002</v>
      </c>
      <c r="H909" s="74">
        <f t="shared" si="48"/>
        <v>-0.87204068135916102</v>
      </c>
      <c r="I909" s="117">
        <v>3.6780000000000004E-5</v>
      </c>
      <c r="J909" s="117">
        <v>1.7064258999999999</v>
      </c>
      <c r="K909" s="74">
        <f t="shared" si="46"/>
        <v>-0.99997844617806142</v>
      </c>
      <c r="L909" s="74">
        <f t="shared" si="47"/>
        <v>1.699230115702048E-4</v>
      </c>
    </row>
    <row r="910" spans="1:12" x14ac:dyDescent="0.2">
      <c r="A910" s="116" t="s">
        <v>1759</v>
      </c>
      <c r="B910" s="59" t="s">
        <v>38</v>
      </c>
      <c r="C910" s="59" t="s">
        <v>1752</v>
      </c>
      <c r="D910" s="116" t="s">
        <v>210</v>
      </c>
      <c r="E910" s="116" t="s">
        <v>211</v>
      </c>
      <c r="F910" s="117">
        <v>0.764469485</v>
      </c>
      <c r="G910" s="117">
        <v>0.48254468</v>
      </c>
      <c r="H910" s="74">
        <f t="shared" si="48"/>
        <v>0.58424601220347094</v>
      </c>
      <c r="I910" s="117">
        <v>3.0540000000000002E-5</v>
      </c>
      <c r="J910" s="117">
        <v>0.14428947</v>
      </c>
      <c r="K910" s="74">
        <f t="shared" si="46"/>
        <v>-0.99978834214305456</v>
      </c>
      <c r="L910" s="74">
        <f t="shared" si="47"/>
        <v>3.9949272795368678E-5</v>
      </c>
    </row>
    <row r="911" spans="1:12" x14ac:dyDescent="0.2">
      <c r="A911" s="116" t="s">
        <v>2141</v>
      </c>
      <c r="B911" s="59" t="s">
        <v>2752</v>
      </c>
      <c r="C911" s="59" t="s">
        <v>147</v>
      </c>
      <c r="D911" s="116" t="s">
        <v>210</v>
      </c>
      <c r="E911" s="116" t="s">
        <v>933</v>
      </c>
      <c r="F911" s="117">
        <v>4.6545222099999997</v>
      </c>
      <c r="G911" s="117">
        <v>24.805125870000001</v>
      </c>
      <c r="H911" s="74">
        <f t="shared" si="48"/>
        <v>-0.81235643655292611</v>
      </c>
      <c r="I911" s="117">
        <v>0</v>
      </c>
      <c r="J911" s="117">
        <v>99.282983340000001</v>
      </c>
      <c r="K911" s="74">
        <f t="shared" si="46"/>
        <v>-1</v>
      </c>
      <c r="L911" s="74">
        <f t="shared" si="47"/>
        <v>0</v>
      </c>
    </row>
    <row r="912" spans="1:12" x14ac:dyDescent="0.2">
      <c r="A912" s="116" t="s">
        <v>2456</v>
      </c>
      <c r="B912" s="59" t="s">
        <v>887</v>
      </c>
      <c r="C912" s="59" t="s">
        <v>811</v>
      </c>
      <c r="D912" s="116" t="s">
        <v>209</v>
      </c>
      <c r="E912" s="116" t="s">
        <v>933</v>
      </c>
      <c r="F912" s="117">
        <v>12.91732365</v>
      </c>
      <c r="G912" s="117">
        <v>14.5642839</v>
      </c>
      <c r="H912" s="74">
        <f t="shared" si="48"/>
        <v>-0.11308213032018688</v>
      </c>
      <c r="I912" s="117">
        <v>0</v>
      </c>
      <c r="J912" s="117">
        <v>46.359900530000004</v>
      </c>
      <c r="K912" s="74">
        <f t="shared" si="46"/>
        <v>-1</v>
      </c>
      <c r="L912" s="74">
        <f t="shared" si="47"/>
        <v>0</v>
      </c>
    </row>
    <row r="913" spans="1:12" x14ac:dyDescent="0.2">
      <c r="A913" s="116" t="s">
        <v>2108</v>
      </c>
      <c r="B913" s="59" t="s">
        <v>45</v>
      </c>
      <c r="C913" s="59" t="s">
        <v>1752</v>
      </c>
      <c r="D913" s="116" t="s">
        <v>210</v>
      </c>
      <c r="E913" s="116" t="s">
        <v>211</v>
      </c>
      <c r="F913" s="117">
        <v>11.755224380000001</v>
      </c>
      <c r="G913" s="117">
        <v>8.7767074800000007</v>
      </c>
      <c r="H913" s="74">
        <f t="shared" si="48"/>
        <v>0.33936608993604067</v>
      </c>
      <c r="I913" s="117">
        <v>0</v>
      </c>
      <c r="J913" s="117">
        <v>25.028743559999999</v>
      </c>
      <c r="K913" s="74">
        <f t="shared" si="46"/>
        <v>-1</v>
      </c>
      <c r="L913" s="74">
        <f t="shared" si="47"/>
        <v>0</v>
      </c>
    </row>
    <row r="914" spans="1:12" x14ac:dyDescent="0.2">
      <c r="A914" s="116" t="s">
        <v>2310</v>
      </c>
      <c r="B914" s="59" t="s">
        <v>1879</v>
      </c>
      <c r="C914" s="59" t="s">
        <v>808</v>
      </c>
      <c r="D914" s="116" t="s">
        <v>209</v>
      </c>
      <c r="E914" s="116" t="s">
        <v>933</v>
      </c>
      <c r="F914" s="117">
        <v>0.95895799000000004</v>
      </c>
      <c r="G914" s="117">
        <v>4.8014069900000003</v>
      </c>
      <c r="H914" s="74">
        <f t="shared" si="48"/>
        <v>-0.80027562920676298</v>
      </c>
      <c r="I914" s="117">
        <v>0</v>
      </c>
      <c r="J914" s="117">
        <v>9.43899635</v>
      </c>
      <c r="K914" s="74">
        <f t="shared" si="46"/>
        <v>-1</v>
      </c>
      <c r="L914" s="74">
        <f t="shared" si="47"/>
        <v>0</v>
      </c>
    </row>
    <row r="915" spans="1:12" x14ac:dyDescent="0.2">
      <c r="A915" s="116" t="s">
        <v>2500</v>
      </c>
      <c r="B915" s="59" t="s">
        <v>1347</v>
      </c>
      <c r="C915" s="59" t="s">
        <v>811</v>
      </c>
      <c r="D915" s="116" t="s">
        <v>210</v>
      </c>
      <c r="E915" s="116" t="s">
        <v>933</v>
      </c>
      <c r="F915" s="117">
        <v>0.18840979999999999</v>
      </c>
      <c r="G915" s="117">
        <v>4.3787316399999998</v>
      </c>
      <c r="H915" s="74">
        <f t="shared" si="48"/>
        <v>-0.95697160376788926</v>
      </c>
      <c r="I915" s="117">
        <v>0</v>
      </c>
      <c r="J915" s="117">
        <v>7.7457076200000001</v>
      </c>
      <c r="K915" s="74">
        <f t="shared" si="46"/>
        <v>-1</v>
      </c>
      <c r="L915" s="74">
        <f t="shared" si="47"/>
        <v>0</v>
      </c>
    </row>
    <row r="916" spans="1:12" x14ac:dyDescent="0.2">
      <c r="A916" s="116" t="s">
        <v>2275</v>
      </c>
      <c r="B916" s="59" t="s">
        <v>880</v>
      </c>
      <c r="C916" s="59" t="s">
        <v>805</v>
      </c>
      <c r="D916" s="116" t="s">
        <v>209</v>
      </c>
      <c r="E916" s="116" t="s">
        <v>2801</v>
      </c>
      <c r="F916" s="117">
        <v>3.45041581493542</v>
      </c>
      <c r="G916" s="117">
        <v>4.3691314849256395</v>
      </c>
      <c r="H916" s="74">
        <f t="shared" si="48"/>
        <v>-0.21027420968216881</v>
      </c>
      <c r="I916" s="117">
        <v>0</v>
      </c>
      <c r="J916" s="117">
        <v>7.6980188800000002</v>
      </c>
      <c r="K916" s="74">
        <f t="shared" si="46"/>
        <v>-1</v>
      </c>
      <c r="L916" s="74">
        <f t="shared" si="47"/>
        <v>0</v>
      </c>
    </row>
    <row r="917" spans="1:12" x14ac:dyDescent="0.2">
      <c r="A917" s="116" t="s">
        <v>2719</v>
      </c>
      <c r="B917" s="59" t="s">
        <v>302</v>
      </c>
      <c r="C917" s="59" t="s">
        <v>805</v>
      </c>
      <c r="D917" s="116" t="s">
        <v>209</v>
      </c>
      <c r="E917" s="116" t="s">
        <v>2801</v>
      </c>
      <c r="F917" s="117">
        <v>5.0565176410000001</v>
      </c>
      <c r="G917" s="117">
        <v>3.8460118400000001</v>
      </c>
      <c r="H917" s="74">
        <f t="shared" si="48"/>
        <v>0.31474312907991475</v>
      </c>
      <c r="I917" s="117">
        <v>0</v>
      </c>
      <c r="J917" s="117">
        <v>6.5827947499999997</v>
      </c>
      <c r="K917" s="74">
        <f t="shared" si="46"/>
        <v>-1</v>
      </c>
      <c r="L917" s="74">
        <f t="shared" si="47"/>
        <v>0</v>
      </c>
    </row>
    <row r="918" spans="1:12" x14ac:dyDescent="0.2">
      <c r="A918" s="116" t="s">
        <v>2268</v>
      </c>
      <c r="B918" s="59" t="s">
        <v>183</v>
      </c>
      <c r="C918" s="59" t="s">
        <v>805</v>
      </c>
      <c r="D918" s="116" t="s">
        <v>209</v>
      </c>
      <c r="E918" s="116" t="s">
        <v>933</v>
      </c>
      <c r="F918" s="117">
        <v>1.9618174450000001</v>
      </c>
      <c r="G918" s="117">
        <v>3.4332428399999997</v>
      </c>
      <c r="H918" s="74">
        <f t="shared" si="48"/>
        <v>-0.42858179964922016</v>
      </c>
      <c r="I918" s="117">
        <v>0</v>
      </c>
      <c r="J918" s="117">
        <v>5.4398668600000004</v>
      </c>
      <c r="K918" s="74">
        <f t="shared" si="46"/>
        <v>-1</v>
      </c>
      <c r="L918" s="74">
        <f t="shared" si="47"/>
        <v>0</v>
      </c>
    </row>
    <row r="919" spans="1:12" x14ac:dyDescent="0.2">
      <c r="A919" s="116" t="s">
        <v>1783</v>
      </c>
      <c r="B919" s="59" t="s">
        <v>1784</v>
      </c>
      <c r="C919" s="59" t="s">
        <v>147</v>
      </c>
      <c r="D919" s="116" t="s">
        <v>761</v>
      </c>
      <c r="E919" s="116" t="s">
        <v>211</v>
      </c>
      <c r="F919" s="117">
        <v>1.6280699999999999E-3</v>
      </c>
      <c r="G919" s="117">
        <v>3.2923432900000003</v>
      </c>
      <c r="H919" s="74">
        <f t="shared" si="48"/>
        <v>-0.99950549810375333</v>
      </c>
      <c r="I919" s="117">
        <v>0</v>
      </c>
      <c r="J919" s="117">
        <v>5.1221744400000002</v>
      </c>
      <c r="K919" s="74">
        <f t="shared" si="46"/>
        <v>-1</v>
      </c>
      <c r="L919" s="74">
        <f t="shared" si="47"/>
        <v>0</v>
      </c>
    </row>
    <row r="920" spans="1:12" x14ac:dyDescent="0.2">
      <c r="A920" s="116" t="s">
        <v>2241</v>
      </c>
      <c r="B920" s="59" t="s">
        <v>2242</v>
      </c>
      <c r="C920" s="59" t="s">
        <v>810</v>
      </c>
      <c r="D920" s="116" t="s">
        <v>210</v>
      </c>
      <c r="E920" s="116" t="s">
        <v>933</v>
      </c>
      <c r="F920" s="117">
        <v>3.32875166</v>
      </c>
      <c r="G920" s="117">
        <v>2.8863433199999999</v>
      </c>
      <c r="H920" s="74">
        <f t="shared" si="48"/>
        <v>0.15327640926651798</v>
      </c>
      <c r="I920" s="117">
        <v>0</v>
      </c>
      <c r="J920" s="117">
        <v>3.7597861699999999</v>
      </c>
      <c r="K920" s="74">
        <f t="shared" si="46"/>
        <v>-1</v>
      </c>
      <c r="L920" s="74">
        <f t="shared" si="47"/>
        <v>0</v>
      </c>
    </row>
    <row r="921" spans="1:12" x14ac:dyDescent="0.2">
      <c r="A921" s="116" t="s">
        <v>1669</v>
      </c>
      <c r="B921" s="59" t="s">
        <v>1455</v>
      </c>
      <c r="C921" s="59" t="s">
        <v>810</v>
      </c>
      <c r="D921" s="116" t="s">
        <v>761</v>
      </c>
      <c r="E921" s="116" t="s">
        <v>211</v>
      </c>
      <c r="F921" s="117">
        <v>2.10858195</v>
      </c>
      <c r="G921" s="117">
        <v>2.7110578199999997</v>
      </c>
      <c r="H921" s="74">
        <f t="shared" si="48"/>
        <v>-0.22222907440609285</v>
      </c>
      <c r="I921" s="117">
        <v>0</v>
      </c>
      <c r="J921" s="117">
        <v>3.5249361000000001</v>
      </c>
      <c r="K921" s="74">
        <f t="shared" si="46"/>
        <v>-1</v>
      </c>
      <c r="L921" s="74">
        <f t="shared" si="47"/>
        <v>0</v>
      </c>
    </row>
    <row r="922" spans="1:12" x14ac:dyDescent="0.2">
      <c r="A922" s="116" t="s">
        <v>1495</v>
      </c>
      <c r="B922" s="59" t="s">
        <v>1437</v>
      </c>
      <c r="C922" s="59" t="s">
        <v>147</v>
      </c>
      <c r="D922" s="116" t="s">
        <v>210</v>
      </c>
      <c r="E922" s="116" t="s">
        <v>211</v>
      </c>
      <c r="F922" s="117">
        <v>1.08754328</v>
      </c>
      <c r="G922" s="117">
        <v>2.17372473</v>
      </c>
      <c r="H922" s="74">
        <f t="shared" si="48"/>
        <v>-0.49968675196513956</v>
      </c>
      <c r="I922" s="117">
        <v>0</v>
      </c>
      <c r="J922" s="117">
        <v>2.5315303399999998</v>
      </c>
      <c r="K922" s="74">
        <f t="shared" si="46"/>
        <v>-1</v>
      </c>
      <c r="L922" s="74">
        <f t="shared" si="47"/>
        <v>0</v>
      </c>
    </row>
    <row r="923" spans="1:12" x14ac:dyDescent="0.2">
      <c r="A923" s="116" t="s">
        <v>2157</v>
      </c>
      <c r="B923" s="59" t="s">
        <v>2753</v>
      </c>
      <c r="C923" s="59" t="s">
        <v>147</v>
      </c>
      <c r="D923" s="116" t="s">
        <v>761</v>
      </c>
      <c r="E923" s="116" t="s">
        <v>933</v>
      </c>
      <c r="F923" s="117">
        <v>2.1487130800000003</v>
      </c>
      <c r="G923" s="117">
        <v>2.1178491099999999</v>
      </c>
      <c r="H923" s="74">
        <f t="shared" si="48"/>
        <v>1.4573262020541433E-2</v>
      </c>
      <c r="I923" s="117">
        <v>0</v>
      </c>
      <c r="J923" s="117">
        <v>2.3473227900000002</v>
      </c>
      <c r="K923" s="74">
        <f t="shared" ref="K923:K986" si="49">IF(ISERROR(I923/J923-1),"",IF((I923/J923-1)&gt;10000%,"",I923/J923-1))</f>
        <v>-1</v>
      </c>
      <c r="L923" s="74">
        <f t="shared" si="47"/>
        <v>0</v>
      </c>
    </row>
    <row r="924" spans="1:12" x14ac:dyDescent="0.2">
      <c r="A924" s="116" t="s">
        <v>935</v>
      </c>
      <c r="B924" s="59" t="s">
        <v>621</v>
      </c>
      <c r="C924" s="59" t="s">
        <v>808</v>
      </c>
      <c r="D924" s="116" t="s">
        <v>209</v>
      </c>
      <c r="E924" s="116" t="s">
        <v>933</v>
      </c>
      <c r="F924" s="117">
        <v>2.0222065599999999</v>
      </c>
      <c r="G924" s="117">
        <v>2.10123762</v>
      </c>
      <c r="H924" s="74">
        <f t="shared" si="48"/>
        <v>-3.7611671925043888E-2</v>
      </c>
      <c r="I924" s="117">
        <v>0</v>
      </c>
      <c r="J924" s="117">
        <v>2.3276585600000002</v>
      </c>
      <c r="K924" s="74">
        <f t="shared" si="49"/>
        <v>-1</v>
      </c>
      <c r="L924" s="74">
        <f t="shared" si="47"/>
        <v>0</v>
      </c>
    </row>
    <row r="925" spans="1:12" x14ac:dyDescent="0.2">
      <c r="A925" s="116" t="s">
        <v>2477</v>
      </c>
      <c r="B925" s="59" t="s">
        <v>318</v>
      </c>
      <c r="C925" s="59" t="s">
        <v>811</v>
      </c>
      <c r="D925" s="116" t="s">
        <v>209</v>
      </c>
      <c r="E925" s="116" t="s">
        <v>933</v>
      </c>
      <c r="F925" s="117">
        <v>0.313684038</v>
      </c>
      <c r="G925" s="117">
        <v>1.8400154240000002</v>
      </c>
      <c r="H925" s="74">
        <f t="shared" si="48"/>
        <v>-0.82952097362418631</v>
      </c>
      <c r="I925" s="117">
        <v>0</v>
      </c>
      <c r="J925" s="117">
        <v>2.08382925</v>
      </c>
      <c r="K925" s="74">
        <f t="shared" si="49"/>
        <v>-1</v>
      </c>
      <c r="L925" s="74">
        <f t="shared" si="47"/>
        <v>0</v>
      </c>
    </row>
    <row r="926" spans="1:12" x14ac:dyDescent="0.2">
      <c r="A926" s="116" t="s">
        <v>2282</v>
      </c>
      <c r="B926" s="59" t="s">
        <v>459</v>
      </c>
      <c r="C926" s="59" t="s">
        <v>805</v>
      </c>
      <c r="D926" s="116" t="s">
        <v>209</v>
      </c>
      <c r="E926" s="116" t="s">
        <v>2801</v>
      </c>
      <c r="F926" s="117">
        <v>1.03872272</v>
      </c>
      <c r="G926" s="117">
        <v>1.8324476000000001</v>
      </c>
      <c r="H926" s="74">
        <f t="shared" si="48"/>
        <v>-0.43315011026781891</v>
      </c>
      <c r="I926" s="117">
        <v>0</v>
      </c>
      <c r="J926" s="117">
        <v>2.0299924099999997</v>
      </c>
      <c r="K926" s="74">
        <f t="shared" si="49"/>
        <v>-1</v>
      </c>
      <c r="L926" s="74">
        <f t="shared" si="47"/>
        <v>0</v>
      </c>
    </row>
    <row r="927" spans="1:12" x14ac:dyDescent="0.2">
      <c r="A927" s="116" t="s">
        <v>2364</v>
      </c>
      <c r="B927" s="59" t="s">
        <v>2365</v>
      </c>
      <c r="C927" s="59" t="s">
        <v>886</v>
      </c>
      <c r="D927" s="116" t="s">
        <v>210</v>
      </c>
      <c r="E927" s="116" t="s">
        <v>211</v>
      </c>
      <c r="F927" s="117">
        <v>0</v>
      </c>
      <c r="G927" s="117">
        <v>1.8194157500000001</v>
      </c>
      <c r="H927" s="74">
        <f t="shared" si="48"/>
        <v>-1</v>
      </c>
      <c r="I927" s="117">
        <v>0</v>
      </c>
      <c r="J927" s="117">
        <v>2.0232626599999999</v>
      </c>
      <c r="K927" s="74">
        <f t="shared" si="49"/>
        <v>-1</v>
      </c>
      <c r="L927" s="74" t="str">
        <f t="shared" si="47"/>
        <v/>
      </c>
    </row>
    <row r="928" spans="1:12" x14ac:dyDescent="0.2">
      <c r="A928" s="116" t="s">
        <v>825</v>
      </c>
      <c r="B928" s="59" t="s">
        <v>388</v>
      </c>
      <c r="C928" s="59" t="s">
        <v>808</v>
      </c>
      <c r="D928" s="116" t="s">
        <v>209</v>
      </c>
      <c r="E928" s="116" t="s">
        <v>933</v>
      </c>
      <c r="F928" s="117">
        <v>2.4777835499999998</v>
      </c>
      <c r="G928" s="117">
        <v>1.7864</v>
      </c>
      <c r="H928" s="74">
        <f t="shared" si="48"/>
        <v>0.38702616995073891</v>
      </c>
      <c r="I928" s="117">
        <v>0</v>
      </c>
      <c r="J928" s="117">
        <v>1.89157928</v>
      </c>
      <c r="K928" s="74">
        <f t="shared" si="49"/>
        <v>-1</v>
      </c>
      <c r="L928" s="74">
        <f t="shared" si="47"/>
        <v>0</v>
      </c>
    </row>
    <row r="929" spans="1:12" x14ac:dyDescent="0.2">
      <c r="A929" s="116" t="s">
        <v>2832</v>
      </c>
      <c r="B929" s="59" t="s">
        <v>2833</v>
      </c>
      <c r="C929" s="59" t="s">
        <v>805</v>
      </c>
      <c r="D929" s="116" t="s">
        <v>209</v>
      </c>
      <c r="E929" s="116" t="s">
        <v>933</v>
      </c>
      <c r="F929" s="117">
        <v>0.29864171</v>
      </c>
      <c r="G929" s="117">
        <v>1.56972858</v>
      </c>
      <c r="H929" s="74">
        <f t="shared" si="48"/>
        <v>-0.80974945999900183</v>
      </c>
      <c r="I929" s="117">
        <v>0</v>
      </c>
      <c r="J929" s="117">
        <v>1.4164345705494501</v>
      </c>
      <c r="K929" s="74">
        <f t="shared" si="49"/>
        <v>-1</v>
      </c>
      <c r="L929" s="74">
        <f t="shared" si="47"/>
        <v>0</v>
      </c>
    </row>
    <row r="930" spans="1:12" x14ac:dyDescent="0.2">
      <c r="A930" s="116" t="s">
        <v>1726</v>
      </c>
      <c r="B930" s="59" t="s">
        <v>1481</v>
      </c>
      <c r="C930" s="59" t="s">
        <v>810</v>
      </c>
      <c r="D930" s="116" t="s">
        <v>761</v>
      </c>
      <c r="E930" s="116" t="s">
        <v>211</v>
      </c>
      <c r="F930" s="117">
        <v>1.51220026</v>
      </c>
      <c r="G930" s="117">
        <v>1.5626822600000001</v>
      </c>
      <c r="H930" s="74">
        <f t="shared" si="48"/>
        <v>-3.2304711771668937E-2</v>
      </c>
      <c r="I930" s="117">
        <v>0</v>
      </c>
      <c r="J930" s="117">
        <v>1.41109241</v>
      </c>
      <c r="K930" s="74">
        <f t="shared" si="49"/>
        <v>-1</v>
      </c>
      <c r="L930" s="74">
        <f t="shared" si="47"/>
        <v>0</v>
      </c>
    </row>
    <row r="931" spans="1:12" x14ac:dyDescent="0.2">
      <c r="A931" s="116" t="s">
        <v>2626</v>
      </c>
      <c r="B931" s="59" t="s">
        <v>2072</v>
      </c>
      <c r="C931" s="59" t="s">
        <v>1788</v>
      </c>
      <c r="D931" s="116" t="s">
        <v>209</v>
      </c>
      <c r="E931" s="116" t="s">
        <v>933</v>
      </c>
      <c r="F931" s="117">
        <v>0</v>
      </c>
      <c r="G931" s="117">
        <v>1.3983273700000001</v>
      </c>
      <c r="H931" s="74">
        <f t="shared" si="48"/>
        <v>-1</v>
      </c>
      <c r="I931" s="117">
        <v>0</v>
      </c>
      <c r="J931" s="117">
        <v>1.2044907600000001</v>
      </c>
      <c r="K931" s="74">
        <f t="shared" si="49"/>
        <v>-1</v>
      </c>
      <c r="L931" s="74" t="str">
        <f t="shared" si="47"/>
        <v/>
      </c>
    </row>
    <row r="932" spans="1:12" x14ac:dyDescent="0.2">
      <c r="A932" s="116" t="s">
        <v>2267</v>
      </c>
      <c r="B932" s="59" t="s">
        <v>188</v>
      </c>
      <c r="C932" s="59" t="s">
        <v>805</v>
      </c>
      <c r="D932" s="116" t="s">
        <v>209</v>
      </c>
      <c r="E932" s="116" t="s">
        <v>933</v>
      </c>
      <c r="F932" s="117">
        <v>2.2466761000000002</v>
      </c>
      <c r="G932" s="117">
        <v>1.37603181</v>
      </c>
      <c r="H932" s="74">
        <f t="shared" si="48"/>
        <v>0.63272104879610325</v>
      </c>
      <c r="I932" s="117">
        <v>0</v>
      </c>
      <c r="J932" s="117">
        <v>1.1643549499999999</v>
      </c>
      <c r="K932" s="74">
        <f t="shared" si="49"/>
        <v>-1</v>
      </c>
      <c r="L932" s="74">
        <f t="shared" si="47"/>
        <v>0</v>
      </c>
    </row>
    <row r="933" spans="1:12" x14ac:dyDescent="0.2">
      <c r="A933" s="116" t="s">
        <v>1746</v>
      </c>
      <c r="B933" s="59" t="s">
        <v>1747</v>
      </c>
      <c r="C933" s="59" t="s">
        <v>810</v>
      </c>
      <c r="D933" s="116" t="s">
        <v>761</v>
      </c>
      <c r="E933" s="116" t="s">
        <v>211</v>
      </c>
      <c r="F933" s="117">
        <v>0.3410416</v>
      </c>
      <c r="G933" s="117">
        <v>1.3619024199999998</v>
      </c>
      <c r="H933" s="74">
        <f t="shared" si="48"/>
        <v>-0.74958440855109132</v>
      </c>
      <c r="I933" s="117">
        <v>0</v>
      </c>
      <c r="J933" s="117">
        <v>1.1262835900000001</v>
      </c>
      <c r="K933" s="74">
        <f t="shared" si="49"/>
        <v>-1</v>
      </c>
      <c r="L933" s="74">
        <f t="shared" si="47"/>
        <v>0</v>
      </c>
    </row>
    <row r="934" spans="1:12" x14ac:dyDescent="0.2">
      <c r="A934" s="116" t="s">
        <v>1825</v>
      </c>
      <c r="B934" s="59" t="s">
        <v>1826</v>
      </c>
      <c r="C934" s="59" t="s">
        <v>272</v>
      </c>
      <c r="D934" s="116" t="s">
        <v>210</v>
      </c>
      <c r="E934" s="116" t="s">
        <v>211</v>
      </c>
      <c r="F934" s="117">
        <v>0.52647597000000002</v>
      </c>
      <c r="G934" s="117">
        <v>1.2759348100000001</v>
      </c>
      <c r="H934" s="74">
        <f t="shared" si="48"/>
        <v>-0.58738019695536015</v>
      </c>
      <c r="I934" s="117">
        <v>0</v>
      </c>
      <c r="J934" s="117">
        <v>1.0273186700000001</v>
      </c>
      <c r="K934" s="74">
        <f t="shared" si="49"/>
        <v>-1</v>
      </c>
      <c r="L934" s="74">
        <f t="shared" si="47"/>
        <v>0</v>
      </c>
    </row>
    <row r="935" spans="1:12" x14ac:dyDescent="0.2">
      <c r="A935" s="116" t="s">
        <v>2572</v>
      </c>
      <c r="B935" s="59" t="s">
        <v>2573</v>
      </c>
      <c r="C935" s="59" t="s">
        <v>810</v>
      </c>
      <c r="D935" s="116" t="s">
        <v>210</v>
      </c>
      <c r="E935" s="116" t="s">
        <v>933</v>
      </c>
      <c r="F935" s="117">
        <v>2.7024200000000001E-3</v>
      </c>
      <c r="G935" s="117">
        <v>1.2413687499999999</v>
      </c>
      <c r="H935" s="74">
        <f t="shared" si="48"/>
        <v>-0.99782303203621003</v>
      </c>
      <c r="I935" s="117">
        <v>0</v>
      </c>
      <c r="J935" s="117">
        <v>0.93861268999999992</v>
      </c>
      <c r="K935" s="74">
        <f t="shared" si="49"/>
        <v>-1</v>
      </c>
      <c r="L935" s="74">
        <f t="shared" si="47"/>
        <v>0</v>
      </c>
    </row>
    <row r="936" spans="1:12" x14ac:dyDescent="0.2">
      <c r="A936" s="116" t="s">
        <v>1940</v>
      </c>
      <c r="B936" s="59" t="s">
        <v>601</v>
      </c>
      <c r="C936" s="59" t="s">
        <v>806</v>
      </c>
      <c r="D936" s="116" t="s">
        <v>209</v>
      </c>
      <c r="E936" s="116" t="s">
        <v>933</v>
      </c>
      <c r="F936" s="117">
        <v>2.7449307110000003</v>
      </c>
      <c r="G936" s="117">
        <v>1.1399540719999999</v>
      </c>
      <c r="H936" s="74">
        <f t="shared" si="48"/>
        <v>1.4079309670644351</v>
      </c>
      <c r="I936" s="117">
        <v>0</v>
      </c>
      <c r="J936" s="117">
        <v>0.83608507999999992</v>
      </c>
      <c r="K936" s="74">
        <f t="shared" si="49"/>
        <v>-1</v>
      </c>
      <c r="L936" s="74">
        <f t="shared" si="47"/>
        <v>0</v>
      </c>
    </row>
    <row r="937" spans="1:12" x14ac:dyDescent="0.2">
      <c r="A937" s="116" t="s">
        <v>3149</v>
      </c>
      <c r="B937" s="59" t="s">
        <v>3150</v>
      </c>
      <c r="C937" s="59" t="s">
        <v>3162</v>
      </c>
      <c r="D937" s="116" t="s">
        <v>209</v>
      </c>
      <c r="E937" s="116" t="s">
        <v>933</v>
      </c>
      <c r="F937" s="117">
        <v>0.26792683</v>
      </c>
      <c r="G937" s="117">
        <v>1.1194103500000001</v>
      </c>
      <c r="H937" s="74">
        <f t="shared" si="48"/>
        <v>-0.76065360660637094</v>
      </c>
      <c r="I937" s="117">
        <v>0</v>
      </c>
      <c r="J937" s="117">
        <v>0.77925696999999994</v>
      </c>
      <c r="K937" s="74">
        <f t="shared" si="49"/>
        <v>-1</v>
      </c>
      <c r="L937" s="74">
        <f t="shared" si="47"/>
        <v>0</v>
      </c>
    </row>
    <row r="938" spans="1:12" x14ac:dyDescent="0.2">
      <c r="A938" s="116" t="s">
        <v>2139</v>
      </c>
      <c r="B938" s="59" t="s">
        <v>2755</v>
      </c>
      <c r="C938" s="59" t="s">
        <v>147</v>
      </c>
      <c r="D938" s="116" t="s">
        <v>210</v>
      </c>
      <c r="E938" s="116" t="s">
        <v>933</v>
      </c>
      <c r="F938" s="117">
        <v>0.54089095999999992</v>
      </c>
      <c r="G938" s="117">
        <v>1.0960093200000001</v>
      </c>
      <c r="H938" s="74">
        <f t="shared" si="48"/>
        <v>-0.50649054699644358</v>
      </c>
      <c r="I938" s="117">
        <v>0</v>
      </c>
      <c r="J938" s="117">
        <v>0.77394912999999999</v>
      </c>
      <c r="K938" s="74">
        <f t="shared" si="49"/>
        <v>-1</v>
      </c>
      <c r="L938" s="74">
        <f t="shared" si="47"/>
        <v>0</v>
      </c>
    </row>
    <row r="939" spans="1:12" x14ac:dyDescent="0.2">
      <c r="A939" s="116" t="s">
        <v>2231</v>
      </c>
      <c r="B939" s="59" t="s">
        <v>2754</v>
      </c>
      <c r="C939" s="59" t="s">
        <v>147</v>
      </c>
      <c r="D939" s="116" t="s">
        <v>210</v>
      </c>
      <c r="E939" s="116" t="s">
        <v>933</v>
      </c>
      <c r="F939" s="117">
        <v>1.3201811999999999</v>
      </c>
      <c r="G939" s="117">
        <v>1.0385911999999999</v>
      </c>
      <c r="H939" s="74">
        <f t="shared" si="48"/>
        <v>0.27112688803833507</v>
      </c>
      <c r="I939" s="117">
        <v>0</v>
      </c>
      <c r="J939" s="117">
        <v>0.71004495000000001</v>
      </c>
      <c r="K939" s="74">
        <f t="shared" si="49"/>
        <v>-1</v>
      </c>
      <c r="L939" s="74">
        <f t="shared" si="47"/>
        <v>0</v>
      </c>
    </row>
    <row r="940" spans="1:12" x14ac:dyDescent="0.2">
      <c r="A940" s="116" t="s">
        <v>1999</v>
      </c>
      <c r="B940" s="59" t="s">
        <v>442</v>
      </c>
      <c r="C940" s="59" t="s">
        <v>806</v>
      </c>
      <c r="D940" s="116" t="s">
        <v>209</v>
      </c>
      <c r="E940" s="116" t="s">
        <v>933</v>
      </c>
      <c r="F940" s="117">
        <v>9.8958279999999996E-2</v>
      </c>
      <c r="G940" s="117">
        <v>1.0326511300000001</v>
      </c>
      <c r="H940" s="74">
        <f t="shared" si="48"/>
        <v>-0.90417065635709903</v>
      </c>
      <c r="I940" s="117">
        <v>0</v>
      </c>
      <c r="J940" s="117">
        <v>0.69281212000000003</v>
      </c>
      <c r="K940" s="74">
        <f t="shared" si="49"/>
        <v>-1</v>
      </c>
      <c r="L940" s="74">
        <f t="shared" si="47"/>
        <v>0</v>
      </c>
    </row>
    <row r="941" spans="1:12" x14ac:dyDescent="0.2">
      <c r="A941" s="116" t="s">
        <v>1512</v>
      </c>
      <c r="B941" s="59" t="s">
        <v>766</v>
      </c>
      <c r="C941" s="59" t="s">
        <v>147</v>
      </c>
      <c r="D941" s="116" t="s">
        <v>761</v>
      </c>
      <c r="E941" s="116" t="s">
        <v>933</v>
      </c>
      <c r="F941" s="117">
        <v>0.29763000000000001</v>
      </c>
      <c r="G941" s="117">
        <v>0.97989565000000001</v>
      </c>
      <c r="H941" s="74">
        <f t="shared" si="48"/>
        <v>-0.69626357663696137</v>
      </c>
      <c r="I941" s="117">
        <v>0</v>
      </c>
      <c r="J941" s="117">
        <v>0.66777354</v>
      </c>
      <c r="K941" s="74">
        <f t="shared" si="49"/>
        <v>-1</v>
      </c>
      <c r="L941" s="74">
        <f t="shared" si="47"/>
        <v>0</v>
      </c>
    </row>
    <row r="942" spans="1:12" x14ac:dyDescent="0.2">
      <c r="A942" s="116" t="s">
        <v>2172</v>
      </c>
      <c r="B942" s="59" t="s">
        <v>2756</v>
      </c>
      <c r="C942" s="59" t="s">
        <v>147</v>
      </c>
      <c r="D942" s="116" t="s">
        <v>210</v>
      </c>
      <c r="E942" s="116" t="s">
        <v>933</v>
      </c>
      <c r="F942" s="117">
        <v>0</v>
      </c>
      <c r="G942" s="117">
        <v>0.93431799999999998</v>
      </c>
      <c r="H942" s="74">
        <f t="shared" si="48"/>
        <v>-1</v>
      </c>
      <c r="I942" s="117">
        <v>0</v>
      </c>
      <c r="J942" s="117">
        <v>0.56597415000000006</v>
      </c>
      <c r="K942" s="74">
        <f t="shared" si="49"/>
        <v>-1</v>
      </c>
      <c r="L942" s="74" t="str">
        <f t="shared" si="47"/>
        <v/>
      </c>
    </row>
    <row r="943" spans="1:12" x14ac:dyDescent="0.2">
      <c r="A943" s="116" t="s">
        <v>2263</v>
      </c>
      <c r="B943" s="59" t="s">
        <v>184</v>
      </c>
      <c r="C943" s="59" t="s">
        <v>805</v>
      </c>
      <c r="D943" s="116" t="s">
        <v>209</v>
      </c>
      <c r="E943" s="116" t="s">
        <v>933</v>
      </c>
      <c r="F943" s="117">
        <v>0.24523720800000001</v>
      </c>
      <c r="G943" s="117">
        <v>0.889712265</v>
      </c>
      <c r="H943" s="74">
        <f t="shared" si="48"/>
        <v>-0.72436346260776796</v>
      </c>
      <c r="I943" s="117">
        <v>0</v>
      </c>
      <c r="J943" s="117">
        <v>0.52930524000000001</v>
      </c>
      <c r="K943" s="74">
        <f t="shared" si="49"/>
        <v>-1</v>
      </c>
      <c r="L943" s="74">
        <f t="shared" si="47"/>
        <v>0</v>
      </c>
    </row>
    <row r="944" spans="1:12" x14ac:dyDescent="0.2">
      <c r="A944" s="116" t="s">
        <v>1684</v>
      </c>
      <c r="B944" s="59" t="s">
        <v>1476</v>
      </c>
      <c r="C944" s="59" t="s">
        <v>889</v>
      </c>
      <c r="D944" s="116" t="s">
        <v>209</v>
      </c>
      <c r="E944" s="116" t="s">
        <v>933</v>
      </c>
      <c r="F944" s="117">
        <v>1.4121414699999999</v>
      </c>
      <c r="G944" s="117">
        <v>0.87764509999999996</v>
      </c>
      <c r="H944" s="74">
        <f t="shared" si="48"/>
        <v>0.60901196850526484</v>
      </c>
      <c r="I944" s="117">
        <v>0</v>
      </c>
      <c r="J944" s="117">
        <v>0.52318359999999997</v>
      </c>
      <c r="K944" s="74">
        <f t="shared" si="49"/>
        <v>-1</v>
      </c>
      <c r="L944" s="74">
        <f t="shared" si="47"/>
        <v>0</v>
      </c>
    </row>
    <row r="945" spans="1:12" x14ac:dyDescent="0.2">
      <c r="A945" s="116" t="s">
        <v>2279</v>
      </c>
      <c r="B945" s="59" t="s">
        <v>191</v>
      </c>
      <c r="C945" s="59" t="s">
        <v>805</v>
      </c>
      <c r="D945" s="116" t="s">
        <v>209</v>
      </c>
      <c r="E945" s="116" t="s">
        <v>2801</v>
      </c>
      <c r="F945" s="117">
        <v>0.85484514</v>
      </c>
      <c r="G945" s="117">
        <v>0.87267636999999998</v>
      </c>
      <c r="H945" s="74">
        <f t="shared" si="48"/>
        <v>-2.0432809473230007E-2</v>
      </c>
      <c r="I945" s="117">
        <v>0</v>
      </c>
      <c r="J945" s="117">
        <v>0.50638844999999999</v>
      </c>
      <c r="K945" s="74">
        <f t="shared" si="49"/>
        <v>-1</v>
      </c>
      <c r="L945" s="74">
        <f t="shared" si="47"/>
        <v>0</v>
      </c>
    </row>
    <row r="946" spans="1:12" x14ac:dyDescent="0.2">
      <c r="A946" s="116" t="s">
        <v>2734</v>
      </c>
      <c r="B946" s="59" t="s">
        <v>2553</v>
      </c>
      <c r="C946" s="59" t="s">
        <v>805</v>
      </c>
      <c r="D946" s="116" t="s">
        <v>209</v>
      </c>
      <c r="E946" s="116" t="s">
        <v>2801</v>
      </c>
      <c r="F946" s="117">
        <v>0.32205299999999998</v>
      </c>
      <c r="G946" s="117">
        <v>0.80776956999999994</v>
      </c>
      <c r="H946" s="74">
        <f t="shared" si="48"/>
        <v>-0.60130585260843628</v>
      </c>
      <c r="I946" s="117">
        <v>0</v>
      </c>
      <c r="J946" s="117">
        <v>0.44309113</v>
      </c>
      <c r="K946" s="74">
        <f t="shared" si="49"/>
        <v>-1</v>
      </c>
      <c r="L946" s="74">
        <f t="shared" si="47"/>
        <v>0</v>
      </c>
    </row>
    <row r="947" spans="1:12" x14ac:dyDescent="0.2">
      <c r="A947" s="116" t="s">
        <v>1961</v>
      </c>
      <c r="B947" s="59" t="s">
        <v>213</v>
      </c>
      <c r="C947" s="59" t="s">
        <v>806</v>
      </c>
      <c r="D947" s="116" t="s">
        <v>209</v>
      </c>
      <c r="E947" s="116" t="s">
        <v>933</v>
      </c>
      <c r="F947" s="117">
        <v>0.48423419500000003</v>
      </c>
      <c r="G947" s="117">
        <v>0.78447283999999995</v>
      </c>
      <c r="H947" s="74">
        <f t="shared" si="48"/>
        <v>-0.38272662824120196</v>
      </c>
      <c r="I947" s="117">
        <v>0</v>
      </c>
      <c r="J947" s="117">
        <v>0.41303981000000001</v>
      </c>
      <c r="K947" s="74">
        <f t="shared" si="49"/>
        <v>-1</v>
      </c>
      <c r="L947" s="74">
        <f t="shared" si="47"/>
        <v>0</v>
      </c>
    </row>
    <row r="948" spans="1:12" x14ac:dyDescent="0.2">
      <c r="A948" s="116" t="s">
        <v>2287</v>
      </c>
      <c r="B948" s="59" t="s">
        <v>196</v>
      </c>
      <c r="C948" s="59" t="s">
        <v>805</v>
      </c>
      <c r="D948" s="116" t="s">
        <v>209</v>
      </c>
      <c r="E948" s="116" t="s">
        <v>2801</v>
      </c>
      <c r="F948" s="117">
        <v>8.9566779999999999E-2</v>
      </c>
      <c r="G948" s="117">
        <v>0.72227938899999999</v>
      </c>
      <c r="H948" s="74">
        <f t="shared" si="48"/>
        <v>-0.87599427401077345</v>
      </c>
      <c r="I948" s="117">
        <v>0</v>
      </c>
      <c r="J948" s="117">
        <v>0.35000850999999999</v>
      </c>
      <c r="K948" s="74">
        <f t="shared" si="49"/>
        <v>-1</v>
      </c>
      <c r="L948" s="74">
        <f t="shared" ref="L948:L1011" si="50">IF(ISERROR(I948/F948),"",IF(I948/F948&gt;10000%,"",I948/F948))</f>
        <v>0</v>
      </c>
    </row>
    <row r="949" spans="1:12" x14ac:dyDescent="0.2">
      <c r="A949" s="116" t="s">
        <v>2859</v>
      </c>
      <c r="B949" s="59" t="s">
        <v>2860</v>
      </c>
      <c r="C949" s="59" t="s">
        <v>806</v>
      </c>
      <c r="D949" s="116" t="s">
        <v>209</v>
      </c>
      <c r="E949" s="116" t="s">
        <v>933</v>
      </c>
      <c r="F949" s="117">
        <v>1.7035934799999999</v>
      </c>
      <c r="G949" s="117">
        <v>0.72049804000000006</v>
      </c>
      <c r="H949" s="74">
        <f t="shared" si="48"/>
        <v>1.3644665015327448</v>
      </c>
      <c r="I949" s="117">
        <v>0</v>
      </c>
      <c r="J949" s="117">
        <v>0.33721317000000001</v>
      </c>
      <c r="K949" s="74">
        <f t="shared" si="49"/>
        <v>-1</v>
      </c>
      <c r="L949" s="74">
        <f t="shared" si="50"/>
        <v>0</v>
      </c>
    </row>
    <row r="950" spans="1:12" x14ac:dyDescent="0.2">
      <c r="A950" s="116" t="s">
        <v>2296</v>
      </c>
      <c r="B950" s="59" t="s">
        <v>882</v>
      </c>
      <c r="C950" s="59" t="s">
        <v>805</v>
      </c>
      <c r="D950" s="116" t="s">
        <v>209</v>
      </c>
      <c r="E950" s="116" t="s">
        <v>2801</v>
      </c>
      <c r="F950" s="117">
        <v>0.74188058999999995</v>
      </c>
      <c r="G950" s="117">
        <v>0.71622136999999997</v>
      </c>
      <c r="H950" s="74">
        <f t="shared" si="48"/>
        <v>3.5825822957502584E-2</v>
      </c>
      <c r="I950" s="117">
        <v>0</v>
      </c>
      <c r="J950" s="117">
        <v>0.33346972999999996</v>
      </c>
      <c r="K950" s="74">
        <f t="shared" si="49"/>
        <v>-1</v>
      </c>
      <c r="L950" s="74">
        <f t="shared" si="50"/>
        <v>0</v>
      </c>
    </row>
    <row r="951" spans="1:12" x14ac:dyDescent="0.2">
      <c r="A951" s="116" t="s">
        <v>3143</v>
      </c>
      <c r="B951" s="59" t="s">
        <v>3144</v>
      </c>
      <c r="C951" s="59" t="s">
        <v>810</v>
      </c>
      <c r="D951" s="116" t="s">
        <v>761</v>
      </c>
      <c r="E951" s="116" t="s">
        <v>933</v>
      </c>
      <c r="F951" s="117">
        <v>3.7874824999999994E-2</v>
      </c>
      <c r="G951" s="117">
        <v>0.67784381000000005</v>
      </c>
      <c r="H951" s="74">
        <f t="shared" si="48"/>
        <v>-0.94412455429813547</v>
      </c>
      <c r="I951" s="117">
        <v>0</v>
      </c>
      <c r="J951" s="117">
        <v>0.28817503000000005</v>
      </c>
      <c r="K951" s="74">
        <f t="shared" si="49"/>
        <v>-1</v>
      </c>
      <c r="L951" s="74">
        <f t="shared" si="50"/>
        <v>0</v>
      </c>
    </row>
    <row r="952" spans="1:12" x14ac:dyDescent="0.2">
      <c r="A952" s="116" t="s">
        <v>2292</v>
      </c>
      <c r="B952" s="59" t="s">
        <v>201</v>
      </c>
      <c r="C952" s="59" t="s">
        <v>805</v>
      </c>
      <c r="D952" s="116" t="s">
        <v>209</v>
      </c>
      <c r="E952" s="116" t="s">
        <v>2801</v>
      </c>
      <c r="F952" s="117">
        <v>0.43497000000000002</v>
      </c>
      <c r="G952" s="117">
        <v>0.65638630000000009</v>
      </c>
      <c r="H952" s="74">
        <f t="shared" si="48"/>
        <v>-0.33732620562007465</v>
      </c>
      <c r="I952" s="117">
        <v>0</v>
      </c>
      <c r="J952" s="117">
        <v>0.25065309000000002</v>
      </c>
      <c r="K952" s="74">
        <f t="shared" si="49"/>
        <v>-1</v>
      </c>
      <c r="L952" s="74">
        <f t="shared" si="50"/>
        <v>0</v>
      </c>
    </row>
    <row r="953" spans="1:12" x14ac:dyDescent="0.2">
      <c r="A953" s="116" t="s">
        <v>2186</v>
      </c>
      <c r="B953" s="59" t="s">
        <v>2751</v>
      </c>
      <c r="C953" s="59" t="s">
        <v>147</v>
      </c>
      <c r="D953" s="116" t="s">
        <v>210</v>
      </c>
      <c r="E953" s="116" t="s">
        <v>933</v>
      </c>
      <c r="F953" s="117">
        <v>3.3459078199999999</v>
      </c>
      <c r="G953" s="117">
        <v>0.65260705000000008</v>
      </c>
      <c r="H953" s="74">
        <f t="shared" si="48"/>
        <v>4.1269869364727203</v>
      </c>
      <c r="I953" s="117">
        <v>0</v>
      </c>
      <c r="J953" s="117">
        <v>0.23647312000000001</v>
      </c>
      <c r="K953" s="74">
        <f t="shared" si="49"/>
        <v>-1</v>
      </c>
      <c r="L953" s="74">
        <f t="shared" si="50"/>
        <v>0</v>
      </c>
    </row>
    <row r="954" spans="1:12" x14ac:dyDescent="0.2">
      <c r="A954" s="116" t="s">
        <v>3133</v>
      </c>
      <c r="B954" s="59" t="s">
        <v>3134</v>
      </c>
      <c r="C954" s="59" t="s">
        <v>810</v>
      </c>
      <c r="D954" s="116" t="s">
        <v>761</v>
      </c>
      <c r="E954" s="116" t="s">
        <v>933</v>
      </c>
      <c r="F954" s="117">
        <v>1.421661246</v>
      </c>
      <c r="G954" s="117">
        <v>0.63545037999999998</v>
      </c>
      <c r="H954" s="74">
        <f t="shared" si="48"/>
        <v>1.2372498164215435</v>
      </c>
      <c r="I954" s="117">
        <v>0</v>
      </c>
      <c r="J954" s="117">
        <v>0.23537509000000001</v>
      </c>
      <c r="K954" s="74">
        <f t="shared" si="49"/>
        <v>-1</v>
      </c>
      <c r="L954" s="74">
        <f t="shared" si="50"/>
        <v>0</v>
      </c>
    </row>
    <row r="955" spans="1:12" x14ac:dyDescent="0.2">
      <c r="A955" s="116" t="s">
        <v>2763</v>
      </c>
      <c r="B955" s="59" t="s">
        <v>2764</v>
      </c>
      <c r="C955" s="59" t="s">
        <v>812</v>
      </c>
      <c r="D955" s="116" t="s">
        <v>210</v>
      </c>
      <c r="E955" s="116" t="s">
        <v>211</v>
      </c>
      <c r="F955" s="117">
        <v>1.06319404</v>
      </c>
      <c r="G955" s="117">
        <v>0.63538881999999997</v>
      </c>
      <c r="H955" s="74">
        <f t="shared" si="48"/>
        <v>0.67329673820826752</v>
      </c>
      <c r="I955" s="117">
        <v>0</v>
      </c>
      <c r="J955" s="117">
        <v>0.22764819</v>
      </c>
      <c r="K955" s="74">
        <f t="shared" si="49"/>
        <v>-1</v>
      </c>
      <c r="L955" s="74">
        <f t="shared" si="50"/>
        <v>0</v>
      </c>
    </row>
    <row r="956" spans="1:12" x14ac:dyDescent="0.2">
      <c r="A956" s="116" t="s">
        <v>2195</v>
      </c>
      <c r="B956" s="59" t="s">
        <v>2759</v>
      </c>
      <c r="C956" s="59" t="s">
        <v>147</v>
      </c>
      <c r="D956" s="116" t="s">
        <v>210</v>
      </c>
      <c r="E956" s="116" t="s">
        <v>933</v>
      </c>
      <c r="F956" s="117">
        <v>3.3928933699999999</v>
      </c>
      <c r="G956" s="117">
        <v>0.62146544999999997</v>
      </c>
      <c r="H956" s="74">
        <f t="shared" si="48"/>
        <v>4.4595044181458521</v>
      </c>
      <c r="I956" s="117">
        <v>0</v>
      </c>
      <c r="J956" s="117">
        <v>0.22485323999999998</v>
      </c>
      <c r="K956" s="74">
        <f t="shared" si="49"/>
        <v>-1</v>
      </c>
      <c r="L956" s="74">
        <f t="shared" si="50"/>
        <v>0</v>
      </c>
    </row>
    <row r="957" spans="1:12" x14ac:dyDescent="0.2">
      <c r="A957" s="116" t="s">
        <v>2349</v>
      </c>
      <c r="B957" s="59" t="s">
        <v>2350</v>
      </c>
      <c r="C957" s="59" t="s">
        <v>810</v>
      </c>
      <c r="D957" s="116" t="s">
        <v>210</v>
      </c>
      <c r="E957" s="116" t="s">
        <v>211</v>
      </c>
      <c r="F957" s="117">
        <v>0.19495880499999999</v>
      </c>
      <c r="G957" s="117">
        <v>0.56919212500000005</v>
      </c>
      <c r="H957" s="74">
        <f t="shared" si="48"/>
        <v>-0.65748154895853494</v>
      </c>
      <c r="I957" s="117">
        <v>0</v>
      </c>
      <c r="J957" s="117">
        <v>0.19574359</v>
      </c>
      <c r="K957" s="74">
        <f t="shared" si="49"/>
        <v>-1</v>
      </c>
      <c r="L957" s="74">
        <f t="shared" si="50"/>
        <v>0</v>
      </c>
    </row>
    <row r="958" spans="1:12" x14ac:dyDescent="0.2">
      <c r="A958" s="116" t="s">
        <v>1959</v>
      </c>
      <c r="B958" s="59" t="s">
        <v>212</v>
      </c>
      <c r="C958" s="59" t="s">
        <v>806</v>
      </c>
      <c r="D958" s="116" t="s">
        <v>209</v>
      </c>
      <c r="E958" s="116" t="s">
        <v>933</v>
      </c>
      <c r="F958" s="117">
        <v>0.16235048999999999</v>
      </c>
      <c r="G958" s="117">
        <v>0.52414700000000003</v>
      </c>
      <c r="H958" s="74">
        <f t="shared" si="48"/>
        <v>-0.69025771396192293</v>
      </c>
      <c r="I958" s="117">
        <v>0</v>
      </c>
      <c r="J958" s="117">
        <v>0.18149722000000001</v>
      </c>
      <c r="K958" s="74">
        <f t="shared" si="49"/>
        <v>-1</v>
      </c>
      <c r="L958" s="74">
        <f t="shared" si="50"/>
        <v>0</v>
      </c>
    </row>
    <row r="959" spans="1:12" x14ac:dyDescent="0.2">
      <c r="A959" s="116" t="s">
        <v>2504</v>
      </c>
      <c r="B959" s="59" t="s">
        <v>2502</v>
      </c>
      <c r="C959" s="59" t="s">
        <v>806</v>
      </c>
      <c r="D959" s="116" t="s">
        <v>209</v>
      </c>
      <c r="E959" s="116" t="s">
        <v>933</v>
      </c>
      <c r="F959" s="117">
        <v>5.1352225000000001E-2</v>
      </c>
      <c r="G959" s="117">
        <v>0.48098321500000002</v>
      </c>
      <c r="H959" s="74">
        <f t="shared" si="48"/>
        <v>-0.89323489178307391</v>
      </c>
      <c r="I959" s="117">
        <v>0</v>
      </c>
      <c r="J959" s="117">
        <v>0.14038217</v>
      </c>
      <c r="K959" s="74">
        <f t="shared" si="49"/>
        <v>-1</v>
      </c>
      <c r="L959" s="74">
        <f t="shared" si="50"/>
        <v>0</v>
      </c>
    </row>
    <row r="960" spans="1:12" x14ac:dyDescent="0.2">
      <c r="A960" s="116" t="s">
        <v>2289</v>
      </c>
      <c r="B960" s="59" t="s">
        <v>198</v>
      </c>
      <c r="C960" s="59" t="s">
        <v>805</v>
      </c>
      <c r="D960" s="116" t="s">
        <v>209</v>
      </c>
      <c r="E960" s="116" t="s">
        <v>2801</v>
      </c>
      <c r="F960" s="117">
        <v>2.4623159399999999</v>
      </c>
      <c r="G960" s="117">
        <v>0.47930281000000002</v>
      </c>
      <c r="H960" s="74">
        <f t="shared" si="48"/>
        <v>4.1372866768713497</v>
      </c>
      <c r="I960" s="117">
        <v>0</v>
      </c>
      <c r="J960" s="117">
        <v>0.13548882999999998</v>
      </c>
      <c r="K960" s="74">
        <f t="shared" si="49"/>
        <v>-1</v>
      </c>
      <c r="L960" s="74">
        <f t="shared" si="50"/>
        <v>0</v>
      </c>
    </row>
    <row r="961" spans="1:12" x14ac:dyDescent="0.2">
      <c r="A961" s="116" t="s">
        <v>2284</v>
      </c>
      <c r="B961" s="59" t="s">
        <v>1609</v>
      </c>
      <c r="C961" s="59" t="s">
        <v>805</v>
      </c>
      <c r="D961" s="116" t="s">
        <v>209</v>
      </c>
      <c r="E961" s="116" t="s">
        <v>2801</v>
      </c>
      <c r="F961" s="117">
        <v>0.38361086</v>
      </c>
      <c r="G961" s="117">
        <v>0.4708328</v>
      </c>
      <c r="H961" s="74">
        <f t="shared" si="48"/>
        <v>-0.18525034789419936</v>
      </c>
      <c r="I961" s="117">
        <v>0</v>
      </c>
      <c r="J961" s="117">
        <v>0.1210014</v>
      </c>
      <c r="K961" s="74">
        <f t="shared" si="49"/>
        <v>-1</v>
      </c>
      <c r="L961" s="74">
        <f t="shared" si="50"/>
        <v>0</v>
      </c>
    </row>
    <row r="962" spans="1:12" x14ac:dyDescent="0.2">
      <c r="A962" s="116" t="s">
        <v>1902</v>
      </c>
      <c r="B962" s="59" t="s">
        <v>1440</v>
      </c>
      <c r="C962" s="59" t="s">
        <v>886</v>
      </c>
      <c r="D962" s="116" t="s">
        <v>210</v>
      </c>
      <c r="E962" s="116" t="s">
        <v>211</v>
      </c>
      <c r="F962" s="117">
        <v>0</v>
      </c>
      <c r="G962" s="117">
        <v>0.45279999999999998</v>
      </c>
      <c r="H962" s="74">
        <f t="shared" si="48"/>
        <v>-1</v>
      </c>
      <c r="I962" s="117">
        <v>0</v>
      </c>
      <c r="J962" s="117">
        <v>0.11238017</v>
      </c>
      <c r="K962" s="74">
        <f t="shared" si="49"/>
        <v>-1</v>
      </c>
      <c r="L962" s="74" t="str">
        <f t="shared" si="50"/>
        <v/>
      </c>
    </row>
    <row r="963" spans="1:12" x14ac:dyDescent="0.2">
      <c r="A963" s="116" t="s">
        <v>1884</v>
      </c>
      <c r="B963" s="59" t="s">
        <v>1885</v>
      </c>
      <c r="C963" s="59" t="s">
        <v>810</v>
      </c>
      <c r="D963" s="116" t="s">
        <v>761</v>
      </c>
      <c r="E963" s="116" t="s">
        <v>211</v>
      </c>
      <c r="F963" s="117">
        <v>0.24138769000000002</v>
      </c>
      <c r="G963" s="117">
        <v>0.44117634999999999</v>
      </c>
      <c r="H963" s="74">
        <f t="shared" si="48"/>
        <v>-0.45285441978020802</v>
      </c>
      <c r="I963" s="117">
        <v>0</v>
      </c>
      <c r="J963" s="117">
        <v>0.10167208</v>
      </c>
      <c r="K963" s="74">
        <f t="shared" si="49"/>
        <v>-1</v>
      </c>
      <c r="L963" s="74">
        <f t="shared" si="50"/>
        <v>0</v>
      </c>
    </row>
    <row r="964" spans="1:12" x14ac:dyDescent="0.2">
      <c r="A964" s="116" t="s">
        <v>1852</v>
      </c>
      <c r="B964" s="116" t="s">
        <v>1273</v>
      </c>
      <c r="C964" s="116" t="s">
        <v>886</v>
      </c>
      <c r="D964" s="116" t="s">
        <v>210</v>
      </c>
      <c r="E964" s="116" t="s">
        <v>211</v>
      </c>
      <c r="F964" s="117">
        <v>0</v>
      </c>
      <c r="G964" s="117">
        <v>0.41572166999999999</v>
      </c>
      <c r="H964" s="74">
        <f t="shared" si="48"/>
        <v>-1</v>
      </c>
      <c r="I964" s="117">
        <v>0</v>
      </c>
      <c r="J964" s="117">
        <v>8.4108329999999995E-2</v>
      </c>
      <c r="K964" s="74">
        <f t="shared" si="49"/>
        <v>-1</v>
      </c>
      <c r="L964" s="74" t="str">
        <f t="shared" si="50"/>
        <v/>
      </c>
    </row>
    <row r="965" spans="1:12" x14ac:dyDescent="0.2">
      <c r="A965" s="116" t="s">
        <v>2145</v>
      </c>
      <c r="B965" s="59" t="s">
        <v>85</v>
      </c>
      <c r="C965" s="59" t="s">
        <v>812</v>
      </c>
      <c r="D965" s="116" t="s">
        <v>210</v>
      </c>
      <c r="E965" s="116" t="s">
        <v>211</v>
      </c>
      <c r="F965" s="117">
        <v>0.28105209999999997</v>
      </c>
      <c r="G965" s="117">
        <v>0.41366275000000002</v>
      </c>
      <c r="H965" s="74">
        <f t="shared" si="48"/>
        <v>-0.32057672584732377</v>
      </c>
      <c r="I965" s="117">
        <v>0</v>
      </c>
      <c r="J965" s="117">
        <v>7.3109199999999999E-2</v>
      </c>
      <c r="K965" s="74">
        <f t="shared" si="49"/>
        <v>-1</v>
      </c>
      <c r="L965" s="74">
        <f t="shared" si="50"/>
        <v>0</v>
      </c>
    </row>
    <row r="966" spans="1:12" x14ac:dyDescent="0.2">
      <c r="A966" s="116" t="s">
        <v>2245</v>
      </c>
      <c r="B966" s="59" t="s">
        <v>2246</v>
      </c>
      <c r="C966" s="59" t="s">
        <v>147</v>
      </c>
      <c r="D966" s="116" t="s">
        <v>210</v>
      </c>
      <c r="E966" s="116" t="s">
        <v>933</v>
      </c>
      <c r="F966" s="117">
        <v>0.18028543999999999</v>
      </c>
      <c r="G966" s="117">
        <v>0.41310770000000002</v>
      </c>
      <c r="H966" s="74">
        <f t="shared" si="48"/>
        <v>-0.5635873163342151</v>
      </c>
      <c r="I966" s="117">
        <v>0</v>
      </c>
      <c r="J966" s="117">
        <v>7.1473479999999992E-2</v>
      </c>
      <c r="K966" s="74">
        <f t="shared" si="49"/>
        <v>-1</v>
      </c>
      <c r="L966" s="74">
        <f t="shared" si="50"/>
        <v>0</v>
      </c>
    </row>
    <row r="967" spans="1:12" x14ac:dyDescent="0.2">
      <c r="A967" s="116" t="s">
        <v>1906</v>
      </c>
      <c r="B967" s="116" t="s">
        <v>1529</v>
      </c>
      <c r="C967" s="116" t="s">
        <v>886</v>
      </c>
      <c r="D967" s="116" t="s">
        <v>210</v>
      </c>
      <c r="E967" s="116" t="s">
        <v>211</v>
      </c>
      <c r="F967" s="117">
        <v>0.25014676999999996</v>
      </c>
      <c r="G967" s="117">
        <v>0.41106823999999997</v>
      </c>
      <c r="H967" s="74">
        <f t="shared" ref="H967:H1030" si="51">IF(ISERROR(F967/G967-1),"",IF((F967/G967-1)&gt;10000%,"",F967/G967-1))</f>
        <v>-0.39147142576619398</v>
      </c>
      <c r="I967" s="117">
        <v>0</v>
      </c>
      <c r="J967" s="117">
        <v>6.9681570000000012E-2</v>
      </c>
      <c r="K967" s="74">
        <f t="shared" si="49"/>
        <v>-1</v>
      </c>
      <c r="L967" s="74">
        <f t="shared" si="50"/>
        <v>0</v>
      </c>
    </row>
    <row r="968" spans="1:12" x14ac:dyDescent="0.2">
      <c r="A968" s="116" t="s">
        <v>2220</v>
      </c>
      <c r="B968" s="59" t="s">
        <v>108</v>
      </c>
      <c r="C968" s="59" t="s">
        <v>631</v>
      </c>
      <c r="D968" s="116" t="s">
        <v>209</v>
      </c>
      <c r="E968" s="116" t="s">
        <v>933</v>
      </c>
      <c r="F968" s="117">
        <v>0</v>
      </c>
      <c r="G968" s="117">
        <v>0.39905800000000002</v>
      </c>
      <c r="H968" s="74">
        <f t="shared" si="51"/>
        <v>-1</v>
      </c>
      <c r="I968" s="117">
        <v>0</v>
      </c>
      <c r="J968" s="117">
        <v>6.5759589999999993E-2</v>
      </c>
      <c r="K968" s="74">
        <f t="shared" si="49"/>
        <v>-1</v>
      </c>
      <c r="L968" s="74" t="str">
        <f t="shared" si="50"/>
        <v/>
      </c>
    </row>
    <row r="969" spans="1:12" x14ac:dyDescent="0.2">
      <c r="A969" s="116" t="s">
        <v>2817</v>
      </c>
      <c r="B969" s="59" t="s">
        <v>2818</v>
      </c>
      <c r="C969" s="59" t="s">
        <v>810</v>
      </c>
      <c r="D969" s="116" t="s">
        <v>761</v>
      </c>
      <c r="E969" s="116" t="s">
        <v>933</v>
      </c>
      <c r="F969" s="117">
        <v>1.4224299999999999E-2</v>
      </c>
      <c r="G969" s="117">
        <v>0.37738049000000001</v>
      </c>
      <c r="H969" s="74">
        <f t="shared" si="51"/>
        <v>-0.96230780239858182</v>
      </c>
      <c r="I969" s="117">
        <v>0</v>
      </c>
      <c r="J969" s="117">
        <v>6.0898889999999997E-2</v>
      </c>
      <c r="K969" s="74">
        <f t="shared" si="49"/>
        <v>-1</v>
      </c>
      <c r="L969" s="74">
        <f t="shared" si="50"/>
        <v>0</v>
      </c>
    </row>
    <row r="970" spans="1:12" x14ac:dyDescent="0.2">
      <c r="A970" s="116" t="s">
        <v>2825</v>
      </c>
      <c r="B970" s="59" t="s">
        <v>2826</v>
      </c>
      <c r="C970" s="59" t="s">
        <v>805</v>
      </c>
      <c r="D970" s="116" t="s">
        <v>209</v>
      </c>
      <c r="E970" s="116" t="s">
        <v>933</v>
      </c>
      <c r="F970" s="117">
        <v>1.5758967800000001</v>
      </c>
      <c r="G970" s="117">
        <v>0.37235202000000001</v>
      </c>
      <c r="H970" s="74">
        <f t="shared" si="51"/>
        <v>3.2322767041790188</v>
      </c>
      <c r="I970" s="117">
        <v>0</v>
      </c>
      <c r="J970" s="117">
        <v>5.963603E-2</v>
      </c>
      <c r="K970" s="74">
        <f t="shared" si="49"/>
        <v>-1</v>
      </c>
      <c r="L970" s="74">
        <f t="shared" si="50"/>
        <v>0</v>
      </c>
    </row>
    <row r="971" spans="1:12" x14ac:dyDescent="0.2">
      <c r="A971" s="116" t="s">
        <v>1800</v>
      </c>
      <c r="B971" s="59" t="s">
        <v>251</v>
      </c>
      <c r="C971" s="59" t="s">
        <v>272</v>
      </c>
      <c r="D971" s="116" t="s">
        <v>210</v>
      </c>
      <c r="E971" s="116" t="s">
        <v>211</v>
      </c>
      <c r="F971" s="117">
        <v>8.3827189999999996E-2</v>
      </c>
      <c r="G971" s="117">
        <v>0.33264715299999997</v>
      </c>
      <c r="H971" s="74">
        <f t="shared" si="51"/>
        <v>-0.74799967700309766</v>
      </c>
      <c r="I971" s="117">
        <v>0</v>
      </c>
      <c r="J971" s="117">
        <v>4.3712669999999995E-2</v>
      </c>
      <c r="K971" s="74">
        <f t="shared" si="49"/>
        <v>-1</v>
      </c>
      <c r="L971" s="74">
        <f t="shared" si="50"/>
        <v>0</v>
      </c>
    </row>
    <row r="972" spans="1:12" x14ac:dyDescent="0.2">
      <c r="A972" s="116" t="s">
        <v>1962</v>
      </c>
      <c r="B972" s="59" t="s">
        <v>512</v>
      </c>
      <c r="C972" s="59" t="s">
        <v>806</v>
      </c>
      <c r="D972" s="116" t="s">
        <v>209</v>
      </c>
      <c r="E972" s="116" t="s">
        <v>933</v>
      </c>
      <c r="F972" s="117">
        <v>0.44402745599999999</v>
      </c>
      <c r="G972" s="117">
        <v>0.32684912699999996</v>
      </c>
      <c r="H972" s="74">
        <f t="shared" si="51"/>
        <v>0.35850892451672367</v>
      </c>
      <c r="I972" s="117">
        <v>0</v>
      </c>
      <c r="J972" s="117">
        <v>4.1976190000000003E-2</v>
      </c>
      <c r="K972" s="74">
        <f t="shared" si="49"/>
        <v>-1</v>
      </c>
      <c r="L972" s="74">
        <f t="shared" si="50"/>
        <v>0</v>
      </c>
    </row>
    <row r="973" spans="1:12" x14ac:dyDescent="0.2">
      <c r="A973" s="116" t="s">
        <v>2863</v>
      </c>
      <c r="B973" s="59" t="s">
        <v>2864</v>
      </c>
      <c r="C973" s="59" t="s">
        <v>2875</v>
      </c>
      <c r="D973" s="116" t="s">
        <v>210</v>
      </c>
      <c r="E973" s="116" t="s">
        <v>211</v>
      </c>
      <c r="F973" s="117">
        <v>0.34847686</v>
      </c>
      <c r="G973" s="117">
        <v>0.31957766999999998</v>
      </c>
      <c r="H973" s="74">
        <f t="shared" si="51"/>
        <v>9.0429315665265353E-2</v>
      </c>
      <c r="I973" s="117">
        <v>0</v>
      </c>
      <c r="J973" s="117">
        <v>3.7562569999999997E-2</v>
      </c>
      <c r="K973" s="74">
        <f t="shared" si="49"/>
        <v>-1</v>
      </c>
      <c r="L973" s="74">
        <f t="shared" si="50"/>
        <v>0</v>
      </c>
    </row>
    <row r="974" spans="1:12" x14ac:dyDescent="0.2">
      <c r="A974" s="116" t="s">
        <v>1813</v>
      </c>
      <c r="B974" s="59" t="s">
        <v>1814</v>
      </c>
      <c r="C974" s="59" t="s">
        <v>272</v>
      </c>
      <c r="D974" s="116" t="s">
        <v>210</v>
      </c>
      <c r="E974" s="116" t="s">
        <v>211</v>
      </c>
      <c r="F974" s="117">
        <v>1.73206821</v>
      </c>
      <c r="G974" s="117">
        <v>0.30754978999999999</v>
      </c>
      <c r="H974" s="74">
        <f t="shared" si="51"/>
        <v>4.6318302477137117</v>
      </c>
      <c r="I974" s="117">
        <v>0</v>
      </c>
      <c r="J974" s="117">
        <v>3.2000019999999997E-2</v>
      </c>
      <c r="K974" s="74">
        <f t="shared" si="49"/>
        <v>-1</v>
      </c>
      <c r="L974" s="74">
        <f t="shared" si="50"/>
        <v>0</v>
      </c>
    </row>
    <row r="975" spans="1:12" x14ac:dyDescent="0.2">
      <c r="A975" s="116" t="s">
        <v>2266</v>
      </c>
      <c r="B975" s="59" t="s">
        <v>187</v>
      </c>
      <c r="C975" s="59" t="s">
        <v>805</v>
      </c>
      <c r="D975" s="116" t="s">
        <v>209</v>
      </c>
      <c r="E975" s="116" t="s">
        <v>933</v>
      </c>
      <c r="F975" s="117">
        <v>0.20145048000000002</v>
      </c>
      <c r="G975" s="117">
        <v>0.29952761999999999</v>
      </c>
      <c r="H975" s="74">
        <f t="shared" si="51"/>
        <v>-0.32743938605728573</v>
      </c>
      <c r="I975" s="117">
        <v>0</v>
      </c>
      <c r="J975" s="117">
        <v>2.8323419999999998E-2</v>
      </c>
      <c r="K975" s="74">
        <f t="shared" si="49"/>
        <v>-1</v>
      </c>
      <c r="L975" s="74">
        <f t="shared" si="50"/>
        <v>0</v>
      </c>
    </row>
    <row r="976" spans="1:12" x14ac:dyDescent="0.2">
      <c r="A976" s="116" t="s">
        <v>2823</v>
      </c>
      <c r="B976" s="59" t="s">
        <v>2824</v>
      </c>
      <c r="C976" s="59" t="s">
        <v>805</v>
      </c>
      <c r="D976" s="116" t="s">
        <v>209</v>
      </c>
      <c r="E976" s="116" t="s">
        <v>933</v>
      </c>
      <c r="F976" s="117">
        <v>1.19600529</v>
      </c>
      <c r="G976" s="117">
        <v>0.28789999999999999</v>
      </c>
      <c r="H976" s="74">
        <f t="shared" si="51"/>
        <v>3.1542385897881209</v>
      </c>
      <c r="I976" s="117">
        <v>0</v>
      </c>
      <c r="J976" s="117">
        <v>2.5215270000000001E-2</v>
      </c>
      <c r="K976" s="74">
        <f t="shared" si="49"/>
        <v>-1</v>
      </c>
      <c r="L976" s="74">
        <f t="shared" si="50"/>
        <v>0</v>
      </c>
    </row>
    <row r="977" spans="1:12" x14ac:dyDescent="0.2">
      <c r="A977" s="116" t="s">
        <v>1831</v>
      </c>
      <c r="B977" s="59" t="s">
        <v>1832</v>
      </c>
      <c r="C977" s="59" t="s">
        <v>272</v>
      </c>
      <c r="D977" s="116" t="s">
        <v>210</v>
      </c>
      <c r="E977" s="116" t="s">
        <v>211</v>
      </c>
      <c r="F977" s="117">
        <v>0.26413303999999999</v>
      </c>
      <c r="G977" s="117">
        <v>0.2420524</v>
      </c>
      <c r="H977" s="74">
        <f t="shared" si="51"/>
        <v>9.122256172630383E-2</v>
      </c>
      <c r="I977" s="117">
        <v>0</v>
      </c>
      <c r="J977" s="117">
        <v>1.1558120000000002E-2</v>
      </c>
      <c r="K977" s="74">
        <f t="shared" si="49"/>
        <v>-1</v>
      </c>
      <c r="L977" s="74">
        <f t="shared" si="50"/>
        <v>0</v>
      </c>
    </row>
    <row r="978" spans="1:12" x14ac:dyDescent="0.2">
      <c r="A978" s="116" t="s">
        <v>2211</v>
      </c>
      <c r="B978" s="59" t="s">
        <v>2757</v>
      </c>
      <c r="C978" s="59" t="s">
        <v>147</v>
      </c>
      <c r="D978" s="116" t="s">
        <v>210</v>
      </c>
      <c r="E978" s="116" t="s">
        <v>933</v>
      </c>
      <c r="F978" s="117">
        <v>1.913144E-2</v>
      </c>
      <c r="G978" s="117">
        <v>0.23007076999999998</v>
      </c>
      <c r="H978" s="74">
        <f t="shared" si="51"/>
        <v>-0.91684541239202177</v>
      </c>
      <c r="I978" s="117">
        <v>0</v>
      </c>
      <c r="J978" s="117">
        <v>8.5911000000000008E-3</v>
      </c>
      <c r="K978" s="74">
        <f t="shared" si="49"/>
        <v>-1</v>
      </c>
      <c r="L978" s="74">
        <f t="shared" si="50"/>
        <v>0</v>
      </c>
    </row>
    <row r="979" spans="1:12" x14ac:dyDescent="0.2">
      <c r="A979" s="116" t="s">
        <v>1966</v>
      </c>
      <c r="B979" s="59" t="s">
        <v>523</v>
      </c>
      <c r="C979" s="59" t="s">
        <v>806</v>
      </c>
      <c r="D979" s="116" t="s">
        <v>209</v>
      </c>
      <c r="E979" s="116" t="s">
        <v>933</v>
      </c>
      <c r="F979" s="117">
        <v>0.57525407799999995</v>
      </c>
      <c r="G979" s="117">
        <v>0.22228875000000001</v>
      </c>
      <c r="H979" s="74">
        <f t="shared" si="51"/>
        <v>1.5878686078355289</v>
      </c>
      <c r="I979" s="117">
        <v>0</v>
      </c>
      <c r="J979" s="117">
        <v>6.9833999999999999E-3</v>
      </c>
      <c r="K979" s="74">
        <f t="shared" si="49"/>
        <v>-1</v>
      </c>
      <c r="L979" s="74">
        <f t="shared" si="50"/>
        <v>0</v>
      </c>
    </row>
    <row r="980" spans="1:12" x14ac:dyDescent="0.2">
      <c r="A980" s="116" t="s">
        <v>2351</v>
      </c>
      <c r="B980" s="59" t="s">
        <v>2352</v>
      </c>
      <c r="C980" s="59" t="s">
        <v>805</v>
      </c>
      <c r="D980" s="116" t="s">
        <v>209</v>
      </c>
      <c r="E980" s="116" t="s">
        <v>2801</v>
      </c>
      <c r="F980" s="117">
        <v>6.0576410000000004E-2</v>
      </c>
      <c r="G980" s="117">
        <v>0.21839223999999999</v>
      </c>
      <c r="H980" s="74">
        <f t="shared" si="51"/>
        <v>-0.72262562992164914</v>
      </c>
      <c r="I980" s="117">
        <v>0</v>
      </c>
      <c r="J980" s="117">
        <v>6.5394199999999998E-3</v>
      </c>
      <c r="K980" s="74">
        <f t="shared" si="49"/>
        <v>-1</v>
      </c>
      <c r="L980" s="74">
        <f t="shared" si="50"/>
        <v>0</v>
      </c>
    </row>
    <row r="981" spans="1:12" x14ac:dyDescent="0.2">
      <c r="A981" s="116" t="s">
        <v>1944</v>
      </c>
      <c r="B981" s="59" t="s">
        <v>874</v>
      </c>
      <c r="C981" s="59" t="s">
        <v>806</v>
      </c>
      <c r="D981" s="116" t="s">
        <v>209</v>
      </c>
      <c r="E981" s="116" t="s">
        <v>933</v>
      </c>
      <c r="F981" s="117">
        <v>0.26992840999999995</v>
      </c>
      <c r="G981" s="117">
        <v>0.20608126000000002</v>
      </c>
      <c r="H981" s="74">
        <f t="shared" si="51"/>
        <v>0.30981540970780141</v>
      </c>
      <c r="I981" s="117">
        <v>0</v>
      </c>
      <c r="J981" s="117">
        <v>5.9650299999999996E-3</v>
      </c>
      <c r="K981" s="74">
        <f t="shared" si="49"/>
        <v>-1</v>
      </c>
      <c r="L981" s="74">
        <f t="shared" si="50"/>
        <v>0</v>
      </c>
    </row>
    <row r="982" spans="1:12" x14ac:dyDescent="0.2">
      <c r="A982" s="116" t="s">
        <v>1775</v>
      </c>
      <c r="B982" s="59" t="s">
        <v>1776</v>
      </c>
      <c r="C982" s="59" t="s">
        <v>886</v>
      </c>
      <c r="D982" s="116" t="s">
        <v>210</v>
      </c>
      <c r="E982" s="116" t="s">
        <v>211</v>
      </c>
      <c r="F982" s="117">
        <v>1.82095E-2</v>
      </c>
      <c r="G982" s="117">
        <v>0.18690195000000001</v>
      </c>
      <c r="H982" s="74">
        <f t="shared" si="51"/>
        <v>-0.9025719100309012</v>
      </c>
      <c r="I982" s="117">
        <v>0</v>
      </c>
      <c r="J982" s="117">
        <v>4.2823999999999996E-3</v>
      </c>
      <c r="K982" s="74">
        <f t="shared" si="49"/>
        <v>-1</v>
      </c>
      <c r="L982" s="74">
        <f t="shared" si="50"/>
        <v>0</v>
      </c>
    </row>
    <row r="983" spans="1:12" x14ac:dyDescent="0.2">
      <c r="A983" s="116" t="s">
        <v>1993</v>
      </c>
      <c r="B983" s="59" t="s">
        <v>418</v>
      </c>
      <c r="C983" s="59" t="s">
        <v>806</v>
      </c>
      <c r="D983" s="116" t="s">
        <v>209</v>
      </c>
      <c r="E983" s="116" t="s">
        <v>933</v>
      </c>
      <c r="F983" s="117">
        <v>1.6306479999999998E-2</v>
      </c>
      <c r="G983" s="117">
        <v>0.17507704000000002</v>
      </c>
      <c r="H983" s="74">
        <f t="shared" si="51"/>
        <v>-0.9068611166832613</v>
      </c>
      <c r="I983" s="117">
        <v>0</v>
      </c>
      <c r="J983" s="117">
        <v>3.1949999999999999E-3</v>
      </c>
      <c r="K983" s="74">
        <f t="shared" si="49"/>
        <v>-1</v>
      </c>
      <c r="L983" s="74">
        <f t="shared" si="50"/>
        <v>0</v>
      </c>
    </row>
    <row r="984" spans="1:12" x14ac:dyDescent="0.2">
      <c r="A984" s="116" t="s">
        <v>2210</v>
      </c>
      <c r="B984" s="59" t="s">
        <v>2760</v>
      </c>
      <c r="C984" s="59" t="s">
        <v>147</v>
      </c>
      <c r="D984" s="116" t="s">
        <v>210</v>
      </c>
      <c r="E984" s="116" t="s">
        <v>933</v>
      </c>
      <c r="F984" s="117">
        <v>2.485364E-2</v>
      </c>
      <c r="G984" s="117">
        <v>0.16876429999999998</v>
      </c>
      <c r="H984" s="74">
        <f t="shared" si="51"/>
        <v>-0.85273164999943707</v>
      </c>
      <c r="I984" s="117">
        <v>0</v>
      </c>
      <c r="J984" s="117">
        <v>2.22514E-3</v>
      </c>
      <c r="K984" s="74">
        <f t="shared" si="49"/>
        <v>-1</v>
      </c>
      <c r="L984" s="74">
        <f t="shared" si="50"/>
        <v>0</v>
      </c>
    </row>
    <row r="985" spans="1:12" x14ac:dyDescent="0.2">
      <c r="A985" s="116" t="s">
        <v>2505</v>
      </c>
      <c r="B985" s="59" t="s">
        <v>2503</v>
      </c>
      <c r="C985" s="59" t="s">
        <v>806</v>
      </c>
      <c r="D985" s="116" t="s">
        <v>209</v>
      </c>
      <c r="E985" s="116" t="s">
        <v>933</v>
      </c>
      <c r="F985" s="117">
        <v>0.11180134</v>
      </c>
      <c r="G985" s="117">
        <v>0.1597817</v>
      </c>
      <c r="H985" s="74">
        <f t="shared" si="51"/>
        <v>-0.3002869540128813</v>
      </c>
      <c r="I985" s="117">
        <v>0</v>
      </c>
      <c r="J985" s="117">
        <v>2.10034E-3</v>
      </c>
      <c r="K985" s="74">
        <f t="shared" si="49"/>
        <v>-1</v>
      </c>
      <c r="L985" s="74">
        <f t="shared" si="50"/>
        <v>0</v>
      </c>
    </row>
    <row r="986" spans="1:12" x14ac:dyDescent="0.2">
      <c r="A986" s="116" t="s">
        <v>2004</v>
      </c>
      <c r="B986" s="59" t="s">
        <v>445</v>
      </c>
      <c r="C986" s="59" t="s">
        <v>806</v>
      </c>
      <c r="D986" s="116" t="s">
        <v>209</v>
      </c>
      <c r="E986" s="116" t="s">
        <v>933</v>
      </c>
      <c r="F986" s="117">
        <v>2.1396660000000001E-2</v>
      </c>
      <c r="G986" s="117">
        <v>0.15821266</v>
      </c>
      <c r="H986" s="74">
        <f t="shared" si="51"/>
        <v>-0.8647601272869061</v>
      </c>
      <c r="I986" s="117">
        <v>0</v>
      </c>
      <c r="J986" s="117">
        <v>1.9601200000000001E-3</v>
      </c>
      <c r="K986" s="74">
        <f t="shared" si="49"/>
        <v>-1</v>
      </c>
      <c r="L986" s="74">
        <f t="shared" si="50"/>
        <v>0</v>
      </c>
    </row>
    <row r="987" spans="1:12" x14ac:dyDescent="0.2">
      <c r="A987" s="116" t="s">
        <v>2867</v>
      </c>
      <c r="B987" s="59" t="s">
        <v>2868</v>
      </c>
      <c r="C987" s="59" t="s">
        <v>2875</v>
      </c>
      <c r="D987" s="116" t="s">
        <v>210</v>
      </c>
      <c r="E987" s="116" t="s">
        <v>211</v>
      </c>
      <c r="F987" s="117">
        <v>0.28235377</v>
      </c>
      <c r="G987" s="117">
        <v>0.14772752</v>
      </c>
      <c r="H987" s="74">
        <f t="shared" si="51"/>
        <v>0.91131462844566813</v>
      </c>
      <c r="I987" s="117">
        <v>0</v>
      </c>
      <c r="J987" s="117">
        <v>1.67049E-3</v>
      </c>
      <c r="K987" s="74">
        <f t="shared" ref="K987:K1050" si="52">IF(ISERROR(I987/J987-1),"",IF((I987/J987-1)&gt;10000%,"",I987/J987-1))</f>
        <v>-1</v>
      </c>
      <c r="L987" s="74">
        <f t="shared" si="50"/>
        <v>0</v>
      </c>
    </row>
    <row r="988" spans="1:12" x14ac:dyDescent="0.2">
      <c r="A988" s="116" t="s">
        <v>2612</v>
      </c>
      <c r="B988" s="59" t="s">
        <v>934</v>
      </c>
      <c r="C988" s="59" t="s">
        <v>631</v>
      </c>
      <c r="D988" s="116" t="s">
        <v>209</v>
      </c>
      <c r="E988" s="116" t="s">
        <v>933</v>
      </c>
      <c r="F988" s="117">
        <v>8.6728780000000005E-2</v>
      </c>
      <c r="G988" s="117">
        <v>0.14006007000000001</v>
      </c>
      <c r="H988" s="74">
        <f t="shared" si="51"/>
        <v>-0.38077440629581294</v>
      </c>
      <c r="I988" s="117">
        <v>0</v>
      </c>
      <c r="J988" s="117">
        <v>1.1789599999999999E-3</v>
      </c>
      <c r="K988" s="74">
        <f t="shared" si="52"/>
        <v>-1</v>
      </c>
      <c r="L988" s="74">
        <f t="shared" si="50"/>
        <v>0</v>
      </c>
    </row>
    <row r="989" spans="1:12" x14ac:dyDescent="0.2">
      <c r="A989" s="116" t="s">
        <v>2184</v>
      </c>
      <c r="B989" s="59" t="s">
        <v>2762</v>
      </c>
      <c r="C989" s="59" t="s">
        <v>147</v>
      </c>
      <c r="D989" s="116" t="s">
        <v>210</v>
      </c>
      <c r="E989" s="116" t="s">
        <v>933</v>
      </c>
      <c r="F989" s="117">
        <v>0.33409709999999998</v>
      </c>
      <c r="G989" s="117">
        <v>0.12812200000000001</v>
      </c>
      <c r="H989" s="74">
        <f t="shared" si="51"/>
        <v>1.6076481790793147</v>
      </c>
      <c r="I989" s="117">
        <v>0</v>
      </c>
      <c r="J989" s="117">
        <v>5.8350999999999997E-4</v>
      </c>
      <c r="K989" s="74">
        <f t="shared" si="52"/>
        <v>-1</v>
      </c>
      <c r="L989" s="74">
        <f t="shared" si="50"/>
        <v>0</v>
      </c>
    </row>
    <row r="990" spans="1:12" x14ac:dyDescent="0.2">
      <c r="A990" s="116" t="s">
        <v>1899</v>
      </c>
      <c r="B990" s="59" t="s">
        <v>1900</v>
      </c>
      <c r="C990" s="59" t="s">
        <v>147</v>
      </c>
      <c r="D990" s="116" t="s">
        <v>761</v>
      </c>
      <c r="E990" s="116" t="s">
        <v>933</v>
      </c>
      <c r="F990" s="117">
        <v>7.4131509999999998E-2</v>
      </c>
      <c r="G990" s="117">
        <v>0.1234137</v>
      </c>
      <c r="H990" s="74">
        <f t="shared" si="51"/>
        <v>-0.39932511544504379</v>
      </c>
      <c r="I990" s="117">
        <v>0</v>
      </c>
      <c r="J990" s="117">
        <v>4.3644000000000002E-4</v>
      </c>
      <c r="K990" s="74">
        <f t="shared" si="52"/>
        <v>-1</v>
      </c>
      <c r="L990" s="74">
        <f t="shared" si="50"/>
        <v>0</v>
      </c>
    </row>
    <row r="991" spans="1:12" x14ac:dyDescent="0.2">
      <c r="A991" s="59" t="s">
        <v>2765</v>
      </c>
      <c r="B991" s="59" t="s">
        <v>2761</v>
      </c>
      <c r="C991" s="59" t="s">
        <v>147</v>
      </c>
      <c r="D991" s="116" t="s">
        <v>210</v>
      </c>
      <c r="E991" s="116" t="s">
        <v>933</v>
      </c>
      <c r="F991" s="117">
        <v>0.35214990000000002</v>
      </c>
      <c r="G991" s="117">
        <v>0.12188600999999999</v>
      </c>
      <c r="H991" s="74">
        <f t="shared" si="51"/>
        <v>1.8891740733821711</v>
      </c>
      <c r="I991" s="117">
        <v>0</v>
      </c>
      <c r="J991" s="117">
        <v>3.0538000000000001E-4</v>
      </c>
      <c r="K991" s="74">
        <f t="shared" si="52"/>
        <v>-1</v>
      </c>
      <c r="L991" s="74">
        <f t="shared" si="50"/>
        <v>0</v>
      </c>
    </row>
    <row r="992" spans="1:12" x14ac:dyDescent="0.2">
      <c r="A992" s="116" t="s">
        <v>1740</v>
      </c>
      <c r="B992" s="59" t="s">
        <v>8</v>
      </c>
      <c r="C992" s="59" t="s">
        <v>810</v>
      </c>
      <c r="D992" s="116" t="s">
        <v>761</v>
      </c>
      <c r="E992" s="116" t="s">
        <v>933</v>
      </c>
      <c r="F992" s="117">
        <v>0</v>
      </c>
      <c r="G992" s="117">
        <v>0.11304254173398</v>
      </c>
      <c r="H992" s="74">
        <f t="shared" si="51"/>
        <v>-1</v>
      </c>
      <c r="I992" s="117">
        <v>0</v>
      </c>
      <c r="J992" s="117">
        <v>2.0472000000000001E-4</v>
      </c>
      <c r="K992" s="74">
        <f t="shared" si="52"/>
        <v>-1</v>
      </c>
      <c r="L992" s="74" t="str">
        <f t="shared" si="50"/>
        <v/>
      </c>
    </row>
    <row r="993" spans="1:12" x14ac:dyDescent="0.2">
      <c r="A993" s="116" t="s">
        <v>1554</v>
      </c>
      <c r="B993" s="59" t="s">
        <v>1218</v>
      </c>
      <c r="C993" s="59" t="s">
        <v>631</v>
      </c>
      <c r="D993" s="116" t="s">
        <v>209</v>
      </c>
      <c r="E993" s="116" t="s">
        <v>211</v>
      </c>
      <c r="F993" s="117">
        <v>0.10600854</v>
      </c>
      <c r="G993" s="117">
        <v>0.10672794000000001</v>
      </c>
      <c r="H993" s="74">
        <f t="shared" si="51"/>
        <v>-6.7405030023066637E-3</v>
      </c>
      <c r="I993" s="117">
        <v>0</v>
      </c>
      <c r="J993" s="117">
        <v>0</v>
      </c>
      <c r="K993" s="74" t="str">
        <f t="shared" si="52"/>
        <v/>
      </c>
      <c r="L993" s="74">
        <f t="shared" si="50"/>
        <v>0</v>
      </c>
    </row>
    <row r="994" spans="1:12" x14ac:dyDescent="0.2">
      <c r="A994" s="116" t="s">
        <v>1733</v>
      </c>
      <c r="B994" s="59" t="s">
        <v>1454</v>
      </c>
      <c r="C994" s="59" t="s">
        <v>810</v>
      </c>
      <c r="D994" s="116" t="s">
        <v>761</v>
      </c>
      <c r="E994" s="116" t="s">
        <v>211</v>
      </c>
      <c r="F994" s="117">
        <v>0</v>
      </c>
      <c r="G994" s="117">
        <v>9.743861999999999E-2</v>
      </c>
      <c r="H994" s="74">
        <f t="shared" si="51"/>
        <v>-1</v>
      </c>
      <c r="I994" s="117">
        <v>0</v>
      </c>
      <c r="J994" s="117">
        <v>0</v>
      </c>
      <c r="K994" s="74" t="str">
        <f t="shared" si="52"/>
        <v/>
      </c>
      <c r="L994" s="74" t="str">
        <f t="shared" si="50"/>
        <v/>
      </c>
    </row>
    <row r="995" spans="1:12" x14ac:dyDescent="0.2">
      <c r="A995" s="116" t="s">
        <v>1717</v>
      </c>
      <c r="B995" s="59" t="s">
        <v>306</v>
      </c>
      <c r="C995" s="59" t="s">
        <v>810</v>
      </c>
      <c r="D995" s="116" t="s">
        <v>761</v>
      </c>
      <c r="E995" s="116" t="s">
        <v>933</v>
      </c>
      <c r="F995" s="117">
        <v>0.17878233999999998</v>
      </c>
      <c r="G995" s="117">
        <v>9.0405399999999997E-2</v>
      </c>
      <c r="H995" s="74">
        <f t="shared" si="51"/>
        <v>0.97756262347160661</v>
      </c>
      <c r="I995" s="117">
        <v>0</v>
      </c>
      <c r="J995" s="117">
        <v>0</v>
      </c>
      <c r="K995" s="74" t="str">
        <f t="shared" si="52"/>
        <v/>
      </c>
      <c r="L995" s="74">
        <f t="shared" si="50"/>
        <v>0</v>
      </c>
    </row>
    <row r="996" spans="1:12" x14ac:dyDescent="0.2">
      <c r="A996" s="116" t="s">
        <v>1970</v>
      </c>
      <c r="B996" s="59" t="s">
        <v>513</v>
      </c>
      <c r="C996" s="59" t="s">
        <v>806</v>
      </c>
      <c r="D996" s="116" t="s">
        <v>209</v>
      </c>
      <c r="E996" s="116" t="s">
        <v>933</v>
      </c>
      <c r="F996" s="117">
        <v>1.2369E-2</v>
      </c>
      <c r="G996" s="117">
        <v>8.3957428000000001E-2</v>
      </c>
      <c r="H996" s="74">
        <f t="shared" si="51"/>
        <v>-0.85267533445641042</v>
      </c>
      <c r="I996" s="117">
        <v>0</v>
      </c>
      <c r="J996" s="117">
        <v>0</v>
      </c>
      <c r="K996" s="74" t="str">
        <f t="shared" si="52"/>
        <v/>
      </c>
      <c r="L996" s="74">
        <f t="shared" si="50"/>
        <v>0</v>
      </c>
    </row>
    <row r="997" spans="1:12" x14ac:dyDescent="0.2">
      <c r="A997" s="116" t="s">
        <v>2169</v>
      </c>
      <c r="B997" s="59" t="s">
        <v>86</v>
      </c>
      <c r="C997" s="59" t="s">
        <v>812</v>
      </c>
      <c r="D997" s="116" t="s">
        <v>210</v>
      </c>
      <c r="E997" s="116" t="s">
        <v>211</v>
      </c>
      <c r="F997" s="117">
        <v>0.116707174</v>
      </c>
      <c r="G997" s="117">
        <v>8.2024757000000004E-2</v>
      </c>
      <c r="H997" s="74">
        <f t="shared" si="51"/>
        <v>0.42282864672186715</v>
      </c>
      <c r="I997" s="117">
        <v>0</v>
      </c>
      <c r="J997" s="117">
        <v>0</v>
      </c>
      <c r="K997" s="74" t="str">
        <f t="shared" si="52"/>
        <v/>
      </c>
      <c r="L997" s="74">
        <f t="shared" si="50"/>
        <v>0</v>
      </c>
    </row>
    <row r="998" spans="1:12" x14ac:dyDescent="0.2">
      <c r="A998" s="116" t="s">
        <v>2009</v>
      </c>
      <c r="B998" s="59" t="s">
        <v>527</v>
      </c>
      <c r="C998" s="59" t="s">
        <v>806</v>
      </c>
      <c r="D998" s="116" t="s">
        <v>209</v>
      </c>
      <c r="E998" s="116" t="s">
        <v>933</v>
      </c>
      <c r="F998" s="117">
        <v>0.15522097800000001</v>
      </c>
      <c r="G998" s="117">
        <v>7.8613775999999996E-2</v>
      </c>
      <c r="H998" s="74">
        <f t="shared" si="51"/>
        <v>0.97447554230189914</v>
      </c>
      <c r="I998" s="117">
        <v>0</v>
      </c>
      <c r="J998" s="117">
        <v>0</v>
      </c>
      <c r="K998" s="74" t="str">
        <f t="shared" si="52"/>
        <v/>
      </c>
      <c r="L998" s="74">
        <f t="shared" si="50"/>
        <v>0</v>
      </c>
    </row>
    <row r="999" spans="1:12" x14ac:dyDescent="0.2">
      <c r="A999" s="116" t="s">
        <v>565</v>
      </c>
      <c r="B999" s="59" t="s">
        <v>359</v>
      </c>
      <c r="C999" s="59" t="s">
        <v>808</v>
      </c>
      <c r="D999" s="116" t="s">
        <v>209</v>
      </c>
      <c r="E999" s="116" t="s">
        <v>933</v>
      </c>
      <c r="F999" s="117">
        <v>3.266144E-2</v>
      </c>
      <c r="G999" s="117">
        <v>7.5762110000000008E-2</v>
      </c>
      <c r="H999" s="74">
        <f t="shared" si="51"/>
        <v>-0.56889479450875913</v>
      </c>
      <c r="I999" s="117">
        <v>0</v>
      </c>
      <c r="J999" s="117">
        <v>0</v>
      </c>
      <c r="K999" s="74" t="str">
        <f t="shared" si="52"/>
        <v/>
      </c>
      <c r="L999" s="74">
        <f t="shared" si="50"/>
        <v>0</v>
      </c>
    </row>
    <row r="1000" spans="1:12" x14ac:dyDescent="0.2">
      <c r="A1000" s="116" t="s">
        <v>2821</v>
      </c>
      <c r="B1000" s="59" t="s">
        <v>2822</v>
      </c>
      <c r="C1000" s="59" t="s">
        <v>810</v>
      </c>
      <c r="D1000" s="116" t="s">
        <v>761</v>
      </c>
      <c r="E1000" s="116" t="s">
        <v>933</v>
      </c>
      <c r="F1000" s="117">
        <v>2.9393200000000001E-2</v>
      </c>
      <c r="G1000" s="117">
        <v>7.4234999999999995E-2</v>
      </c>
      <c r="H1000" s="74">
        <f t="shared" si="51"/>
        <v>-0.6040519970364383</v>
      </c>
      <c r="I1000" s="117">
        <v>0</v>
      </c>
      <c r="J1000" s="117">
        <v>0</v>
      </c>
      <c r="K1000" s="74" t="str">
        <f t="shared" si="52"/>
        <v/>
      </c>
      <c r="L1000" s="74">
        <f t="shared" si="50"/>
        <v>0</v>
      </c>
    </row>
    <row r="1001" spans="1:12" x14ac:dyDescent="0.2">
      <c r="A1001" s="116" t="s">
        <v>2225</v>
      </c>
      <c r="B1001" s="59" t="s">
        <v>79</v>
      </c>
      <c r="C1001" s="59" t="s">
        <v>812</v>
      </c>
      <c r="D1001" s="116" t="s">
        <v>210</v>
      </c>
      <c r="E1001" s="116" t="s">
        <v>211</v>
      </c>
      <c r="F1001" s="117">
        <v>1.3816045000000001E-2</v>
      </c>
      <c r="G1001" s="117">
        <v>7.004146E-2</v>
      </c>
      <c r="H1001" s="74">
        <f t="shared" si="51"/>
        <v>-0.80274476003212958</v>
      </c>
      <c r="I1001" s="117">
        <v>0</v>
      </c>
      <c r="J1001" s="117">
        <v>0</v>
      </c>
      <c r="K1001" s="74" t="str">
        <f t="shared" si="52"/>
        <v/>
      </c>
      <c r="L1001" s="74">
        <f t="shared" si="50"/>
        <v>0</v>
      </c>
    </row>
    <row r="1002" spans="1:12" x14ac:dyDescent="0.2">
      <c r="A1002" s="116" t="s">
        <v>2192</v>
      </c>
      <c r="B1002" s="59" t="s">
        <v>82</v>
      </c>
      <c r="C1002" s="59" t="s">
        <v>812</v>
      </c>
      <c r="D1002" s="116" t="s">
        <v>210</v>
      </c>
      <c r="E1002" s="116" t="s">
        <v>211</v>
      </c>
      <c r="F1002" s="117">
        <v>0.1132715</v>
      </c>
      <c r="G1002" s="117">
        <v>6.7355361000000002E-2</v>
      </c>
      <c r="H1002" s="74">
        <f t="shared" si="51"/>
        <v>0.68169984271927508</v>
      </c>
      <c r="I1002" s="117">
        <v>0</v>
      </c>
      <c r="J1002" s="117">
        <v>0</v>
      </c>
      <c r="K1002" s="74" t="str">
        <f t="shared" si="52"/>
        <v/>
      </c>
      <c r="L1002" s="74">
        <f t="shared" si="50"/>
        <v>0</v>
      </c>
    </row>
    <row r="1003" spans="1:12" x14ac:dyDescent="0.2">
      <c r="A1003" s="116" t="s">
        <v>2496</v>
      </c>
      <c r="B1003" s="59" t="s">
        <v>1349</v>
      </c>
      <c r="C1003" s="59" t="s">
        <v>811</v>
      </c>
      <c r="D1003" s="116" t="s">
        <v>209</v>
      </c>
      <c r="E1003" s="116" t="s">
        <v>933</v>
      </c>
      <c r="F1003" s="117">
        <v>1.0245190000000001E-2</v>
      </c>
      <c r="G1003" s="117">
        <v>6.3822829999999997E-2</v>
      </c>
      <c r="H1003" s="74">
        <f t="shared" si="51"/>
        <v>-0.83947452659181676</v>
      </c>
      <c r="I1003" s="117">
        <v>0</v>
      </c>
      <c r="J1003" s="117">
        <v>0</v>
      </c>
      <c r="K1003" s="74" t="str">
        <f t="shared" si="52"/>
        <v/>
      </c>
      <c r="L1003" s="74">
        <f t="shared" si="50"/>
        <v>0</v>
      </c>
    </row>
    <row r="1004" spans="1:12" x14ac:dyDescent="0.2">
      <c r="A1004" s="116" t="s">
        <v>2520</v>
      </c>
      <c r="B1004" s="59" t="s">
        <v>504</v>
      </c>
      <c r="C1004" s="59" t="s">
        <v>809</v>
      </c>
      <c r="D1004" s="116" t="s">
        <v>209</v>
      </c>
      <c r="E1004" s="116" t="s">
        <v>933</v>
      </c>
      <c r="F1004" s="117">
        <v>9.9080000000000001E-4</v>
      </c>
      <c r="G1004" s="117">
        <v>6.2065080000000002E-2</v>
      </c>
      <c r="H1004" s="74">
        <f t="shared" si="51"/>
        <v>-0.98403611177170802</v>
      </c>
      <c r="I1004" s="117">
        <v>0</v>
      </c>
      <c r="J1004" s="117">
        <v>0</v>
      </c>
      <c r="K1004" s="74" t="str">
        <f t="shared" si="52"/>
        <v/>
      </c>
      <c r="L1004" s="74">
        <f t="shared" si="50"/>
        <v>0</v>
      </c>
    </row>
    <row r="1005" spans="1:12" x14ac:dyDescent="0.2">
      <c r="A1005" s="116" t="s">
        <v>2595</v>
      </c>
      <c r="B1005" s="59" t="s">
        <v>921</v>
      </c>
      <c r="C1005" s="59" t="s">
        <v>631</v>
      </c>
      <c r="D1005" s="116" t="s">
        <v>209</v>
      </c>
      <c r="E1005" s="116" t="s">
        <v>933</v>
      </c>
      <c r="F1005" s="117">
        <v>4.1739847000000004E-2</v>
      </c>
      <c r="G1005" s="117">
        <v>6.0580447999999995E-2</v>
      </c>
      <c r="H1005" s="74">
        <f t="shared" si="51"/>
        <v>-0.31100134815774216</v>
      </c>
      <c r="I1005" s="117">
        <v>0</v>
      </c>
      <c r="J1005" s="117">
        <v>0</v>
      </c>
      <c r="K1005" s="74" t="str">
        <f t="shared" si="52"/>
        <v/>
      </c>
      <c r="L1005" s="74">
        <f t="shared" si="50"/>
        <v>0</v>
      </c>
    </row>
    <row r="1006" spans="1:12" x14ac:dyDescent="0.2">
      <c r="A1006" s="116" t="s">
        <v>2355</v>
      </c>
      <c r="B1006" s="59" t="s">
        <v>2356</v>
      </c>
      <c r="C1006" s="59" t="s">
        <v>805</v>
      </c>
      <c r="D1006" s="116" t="s">
        <v>209</v>
      </c>
      <c r="E1006" s="116" t="s">
        <v>2801</v>
      </c>
      <c r="F1006" s="117">
        <v>0.14486897000000001</v>
      </c>
      <c r="G1006" s="117">
        <v>5.7196139999999999E-2</v>
      </c>
      <c r="H1006" s="74">
        <f t="shared" si="51"/>
        <v>1.5328452234713743</v>
      </c>
      <c r="I1006" s="117">
        <v>0</v>
      </c>
      <c r="J1006" s="117">
        <v>0</v>
      </c>
      <c r="K1006" s="74" t="str">
        <f t="shared" si="52"/>
        <v/>
      </c>
      <c r="L1006" s="74">
        <f t="shared" si="50"/>
        <v>0</v>
      </c>
    </row>
    <row r="1007" spans="1:12" x14ac:dyDescent="0.2">
      <c r="A1007" s="116" t="s">
        <v>2479</v>
      </c>
      <c r="B1007" s="59" t="s">
        <v>1346</v>
      </c>
      <c r="C1007" s="59" t="s">
        <v>811</v>
      </c>
      <c r="D1007" s="116" t="s">
        <v>210</v>
      </c>
      <c r="E1007" s="116" t="s">
        <v>933</v>
      </c>
      <c r="F1007" s="117">
        <v>7.4639250000000004E-2</v>
      </c>
      <c r="G1007" s="117">
        <v>5.5500000000000001E-2</v>
      </c>
      <c r="H1007" s="74">
        <f t="shared" si="51"/>
        <v>0.34485135135135137</v>
      </c>
      <c r="I1007" s="117">
        <v>0</v>
      </c>
      <c r="J1007" s="117">
        <v>0</v>
      </c>
      <c r="K1007" s="74" t="str">
        <f t="shared" si="52"/>
        <v/>
      </c>
      <c r="L1007" s="74">
        <f t="shared" si="50"/>
        <v>0</v>
      </c>
    </row>
    <row r="1008" spans="1:12" x14ac:dyDescent="0.2">
      <c r="A1008" s="116" t="s">
        <v>2347</v>
      </c>
      <c r="B1008" s="59" t="s">
        <v>2348</v>
      </c>
      <c r="C1008" s="59" t="s">
        <v>810</v>
      </c>
      <c r="D1008" s="116" t="s">
        <v>761</v>
      </c>
      <c r="E1008" s="116" t="s">
        <v>933</v>
      </c>
      <c r="F1008" s="117">
        <v>3.304555E-2</v>
      </c>
      <c r="G1008" s="117">
        <v>5.3544660000000001E-2</v>
      </c>
      <c r="H1008" s="74">
        <f t="shared" si="51"/>
        <v>-0.38284135149985077</v>
      </c>
      <c r="I1008" s="117">
        <v>0</v>
      </c>
      <c r="J1008" s="117">
        <v>0</v>
      </c>
      <c r="K1008" s="74" t="str">
        <f t="shared" si="52"/>
        <v/>
      </c>
      <c r="L1008" s="74">
        <f t="shared" si="50"/>
        <v>0</v>
      </c>
    </row>
    <row r="1009" spans="1:12" x14ac:dyDescent="0.2">
      <c r="A1009" s="116" t="s">
        <v>2353</v>
      </c>
      <c r="B1009" s="59" t="s">
        <v>2354</v>
      </c>
      <c r="C1009" s="59" t="s">
        <v>805</v>
      </c>
      <c r="D1009" s="116" t="s">
        <v>209</v>
      </c>
      <c r="E1009" s="116" t="s">
        <v>2801</v>
      </c>
      <c r="F1009" s="117">
        <v>0.36760991999999998</v>
      </c>
      <c r="G1009" s="117">
        <v>4.9369610000000001E-2</v>
      </c>
      <c r="H1009" s="74">
        <f t="shared" si="51"/>
        <v>6.4460770502339386</v>
      </c>
      <c r="I1009" s="117">
        <v>0</v>
      </c>
      <c r="J1009" s="117">
        <v>0</v>
      </c>
      <c r="K1009" s="74" t="str">
        <f t="shared" si="52"/>
        <v/>
      </c>
      <c r="L1009" s="74">
        <f t="shared" si="50"/>
        <v>0</v>
      </c>
    </row>
    <row r="1010" spans="1:12" x14ac:dyDescent="0.2">
      <c r="A1010" s="116" t="s">
        <v>1553</v>
      </c>
      <c r="B1010" s="59" t="s">
        <v>1217</v>
      </c>
      <c r="C1010" s="59" t="s">
        <v>631</v>
      </c>
      <c r="D1010" s="116" t="s">
        <v>209</v>
      </c>
      <c r="E1010" s="116" t="s">
        <v>211</v>
      </c>
      <c r="F1010" s="117">
        <v>7.7305079999999997E-3</v>
      </c>
      <c r="G1010" s="117">
        <v>4.7494330000000001E-2</v>
      </c>
      <c r="H1010" s="74">
        <f t="shared" si="51"/>
        <v>-0.83723303392215453</v>
      </c>
      <c r="I1010" s="117">
        <v>0</v>
      </c>
      <c r="J1010" s="117">
        <v>0</v>
      </c>
      <c r="K1010" s="74" t="str">
        <f t="shared" si="52"/>
        <v/>
      </c>
      <c r="L1010" s="74">
        <f t="shared" si="50"/>
        <v>0</v>
      </c>
    </row>
    <row r="1011" spans="1:12" x14ac:dyDescent="0.2">
      <c r="A1011" s="116" t="s">
        <v>1741</v>
      </c>
      <c r="B1011" s="116" t="s">
        <v>1453</v>
      </c>
      <c r="C1011" s="116" t="s">
        <v>810</v>
      </c>
      <c r="D1011" s="116" t="s">
        <v>761</v>
      </c>
      <c r="E1011" s="116" t="s">
        <v>211</v>
      </c>
      <c r="F1011" s="117">
        <v>0.36322500000000002</v>
      </c>
      <c r="G1011" s="117">
        <v>4.6744769999999998E-2</v>
      </c>
      <c r="H1011" s="74">
        <f t="shared" si="51"/>
        <v>6.7703880027648022</v>
      </c>
      <c r="I1011" s="117">
        <v>0</v>
      </c>
      <c r="J1011" s="117">
        <v>0</v>
      </c>
      <c r="K1011" s="74" t="str">
        <f t="shared" si="52"/>
        <v/>
      </c>
      <c r="L1011" s="74">
        <f t="shared" si="50"/>
        <v>0</v>
      </c>
    </row>
    <row r="1012" spans="1:12" x14ac:dyDescent="0.2">
      <c r="A1012" s="116" t="s">
        <v>2224</v>
      </c>
      <c r="B1012" s="59" t="s">
        <v>464</v>
      </c>
      <c r="C1012" s="59" t="s">
        <v>886</v>
      </c>
      <c r="D1012" s="116" t="s">
        <v>209</v>
      </c>
      <c r="E1012" s="116" t="s">
        <v>933</v>
      </c>
      <c r="F1012" s="117">
        <v>0.20306503909975199</v>
      </c>
      <c r="G1012" s="117">
        <v>4.4423558897243101E-2</v>
      </c>
      <c r="H1012" s="74">
        <f t="shared" si="51"/>
        <v>3.5711114584372954</v>
      </c>
      <c r="I1012" s="117">
        <v>0</v>
      </c>
      <c r="J1012" s="117">
        <v>0</v>
      </c>
      <c r="K1012" s="74" t="str">
        <f t="shared" si="52"/>
        <v/>
      </c>
      <c r="L1012" s="74">
        <f t="shared" ref="L1012:L1064" si="53">IF(ISERROR(I1012/F1012),"",IF(I1012/F1012&gt;10000%,"",I1012/F1012))</f>
        <v>0</v>
      </c>
    </row>
    <row r="1013" spans="1:12" x14ac:dyDescent="0.2">
      <c r="A1013" s="116" t="s">
        <v>1905</v>
      </c>
      <c r="B1013" s="59" t="s">
        <v>1528</v>
      </c>
      <c r="C1013" s="59" t="s">
        <v>886</v>
      </c>
      <c r="D1013" s="116" t="s">
        <v>210</v>
      </c>
      <c r="E1013" s="116" t="s">
        <v>211</v>
      </c>
      <c r="F1013" s="117">
        <v>2.242191E-2</v>
      </c>
      <c r="G1013" s="117">
        <v>4.4224839999999994E-2</v>
      </c>
      <c r="H1013" s="74">
        <f t="shared" si="51"/>
        <v>-0.49300189667164418</v>
      </c>
      <c r="I1013" s="117">
        <v>0</v>
      </c>
      <c r="J1013" s="117">
        <v>0</v>
      </c>
      <c r="K1013" s="74" t="str">
        <f t="shared" si="52"/>
        <v/>
      </c>
      <c r="L1013" s="74">
        <f t="shared" si="53"/>
        <v>0</v>
      </c>
    </row>
    <row r="1014" spans="1:12" x14ac:dyDescent="0.2">
      <c r="A1014" s="116" t="s">
        <v>2499</v>
      </c>
      <c r="B1014" s="59" t="s">
        <v>1345</v>
      </c>
      <c r="C1014" s="59" t="s">
        <v>811</v>
      </c>
      <c r="D1014" s="116" t="s">
        <v>210</v>
      </c>
      <c r="E1014" s="116" t="s">
        <v>933</v>
      </c>
      <c r="F1014" s="117">
        <v>0</v>
      </c>
      <c r="G1014" s="117">
        <v>4.2848749999999998E-2</v>
      </c>
      <c r="H1014" s="74">
        <f t="shared" si="51"/>
        <v>-1</v>
      </c>
      <c r="I1014" s="117">
        <v>0</v>
      </c>
      <c r="J1014" s="117">
        <v>0</v>
      </c>
      <c r="K1014" s="74" t="str">
        <f t="shared" si="52"/>
        <v/>
      </c>
      <c r="L1014" s="74" t="str">
        <f t="shared" si="53"/>
        <v/>
      </c>
    </row>
    <row r="1015" spans="1:12" x14ac:dyDescent="0.2">
      <c r="A1015" s="116" t="s">
        <v>1997</v>
      </c>
      <c r="B1015" s="59" t="s">
        <v>440</v>
      </c>
      <c r="C1015" s="59" t="s">
        <v>806</v>
      </c>
      <c r="D1015" s="116" t="s">
        <v>209</v>
      </c>
      <c r="E1015" s="116" t="s">
        <v>933</v>
      </c>
      <c r="F1015" s="117">
        <v>7.5446579999999999E-2</v>
      </c>
      <c r="G1015" s="117">
        <v>3.9935330000000005E-2</v>
      </c>
      <c r="H1015" s="74">
        <f t="shared" si="51"/>
        <v>0.88921889464792181</v>
      </c>
      <c r="I1015" s="117">
        <v>0</v>
      </c>
      <c r="J1015" s="117">
        <v>0</v>
      </c>
      <c r="K1015" s="74" t="str">
        <f t="shared" si="52"/>
        <v/>
      </c>
      <c r="L1015" s="74">
        <f t="shared" si="53"/>
        <v>0</v>
      </c>
    </row>
    <row r="1016" spans="1:12" x14ac:dyDescent="0.2">
      <c r="A1016" s="116" t="s">
        <v>1734</v>
      </c>
      <c r="B1016" s="59" t="s">
        <v>1452</v>
      </c>
      <c r="C1016" s="59" t="s">
        <v>810</v>
      </c>
      <c r="D1016" s="116" t="s">
        <v>761</v>
      </c>
      <c r="E1016" s="116" t="s">
        <v>211</v>
      </c>
      <c r="F1016" s="117">
        <v>4.8986000000000003E-3</v>
      </c>
      <c r="G1016" s="117">
        <v>3.926851E-2</v>
      </c>
      <c r="H1016" s="74">
        <f t="shared" si="51"/>
        <v>-0.8752537338442431</v>
      </c>
      <c r="I1016" s="117">
        <v>0</v>
      </c>
      <c r="J1016" s="117">
        <v>0</v>
      </c>
      <c r="K1016" s="74" t="str">
        <f t="shared" si="52"/>
        <v/>
      </c>
      <c r="L1016" s="74">
        <f t="shared" si="53"/>
        <v>0</v>
      </c>
    </row>
    <row r="1017" spans="1:12" x14ac:dyDescent="0.2">
      <c r="A1017" s="116" t="s">
        <v>1505</v>
      </c>
      <c r="B1017" s="59" t="s">
        <v>1409</v>
      </c>
      <c r="C1017" s="59" t="s">
        <v>147</v>
      </c>
      <c r="D1017" s="116" t="s">
        <v>761</v>
      </c>
      <c r="E1017" s="116" t="s">
        <v>211</v>
      </c>
      <c r="F1017" s="117">
        <v>4.9991500000000001E-2</v>
      </c>
      <c r="G1017" s="117">
        <v>3.872391E-2</v>
      </c>
      <c r="H1017" s="74">
        <f t="shared" si="51"/>
        <v>0.29097242504695431</v>
      </c>
      <c r="I1017" s="117">
        <v>0</v>
      </c>
      <c r="J1017" s="117">
        <v>0</v>
      </c>
      <c r="K1017" s="74" t="str">
        <f t="shared" si="52"/>
        <v/>
      </c>
      <c r="L1017" s="74">
        <f t="shared" si="53"/>
        <v>0</v>
      </c>
    </row>
    <row r="1018" spans="1:12" x14ac:dyDescent="0.2">
      <c r="A1018" s="116" t="s">
        <v>1777</v>
      </c>
      <c r="B1018" s="59" t="s">
        <v>1778</v>
      </c>
      <c r="C1018" s="59" t="s">
        <v>886</v>
      </c>
      <c r="D1018" s="116" t="s">
        <v>210</v>
      </c>
      <c r="E1018" s="116" t="s">
        <v>211</v>
      </c>
      <c r="F1018" s="117">
        <v>6.8300000000000001E-4</v>
      </c>
      <c r="G1018" s="117">
        <v>3.0947310000000002E-2</v>
      </c>
      <c r="H1018" s="74">
        <f t="shared" si="51"/>
        <v>-0.9779302304465235</v>
      </c>
      <c r="I1018" s="117">
        <v>0</v>
      </c>
      <c r="J1018" s="117">
        <v>0</v>
      </c>
      <c r="K1018" s="74" t="str">
        <f t="shared" si="52"/>
        <v/>
      </c>
      <c r="L1018" s="74">
        <f t="shared" si="53"/>
        <v>0</v>
      </c>
    </row>
    <row r="1019" spans="1:12" x14ac:dyDescent="0.2">
      <c r="A1019" s="116" t="s">
        <v>2261</v>
      </c>
      <c r="B1019" s="59" t="s">
        <v>308</v>
      </c>
      <c r="C1019" s="59" t="s">
        <v>805</v>
      </c>
      <c r="D1019" s="116" t="s">
        <v>209</v>
      </c>
      <c r="E1019" s="116" t="s">
        <v>2801</v>
      </c>
      <c r="F1019" s="117">
        <v>0.16388792999999999</v>
      </c>
      <c r="G1019" s="117">
        <v>3.0338270000000001E-2</v>
      </c>
      <c r="H1019" s="74">
        <f t="shared" si="51"/>
        <v>4.402019627355152</v>
      </c>
      <c r="I1019" s="117">
        <v>0</v>
      </c>
      <c r="J1019" s="117">
        <v>0</v>
      </c>
      <c r="K1019" s="74" t="str">
        <f t="shared" si="52"/>
        <v/>
      </c>
      <c r="L1019" s="74">
        <f t="shared" si="53"/>
        <v>0</v>
      </c>
    </row>
    <row r="1020" spans="1:12" x14ac:dyDescent="0.2">
      <c r="A1020" s="116" t="s">
        <v>2183</v>
      </c>
      <c r="B1020" s="59" t="s">
        <v>80</v>
      </c>
      <c r="C1020" s="59" t="s">
        <v>812</v>
      </c>
      <c r="D1020" s="116" t="s">
        <v>210</v>
      </c>
      <c r="E1020" s="116" t="s">
        <v>211</v>
      </c>
      <c r="F1020" s="117">
        <v>0.67397056000000011</v>
      </c>
      <c r="G1020" s="117">
        <v>2.9621150000000002E-2</v>
      </c>
      <c r="H1020" s="74">
        <f t="shared" si="51"/>
        <v>21.753018029347274</v>
      </c>
      <c r="I1020" s="117">
        <v>0</v>
      </c>
      <c r="J1020" s="117">
        <v>0</v>
      </c>
      <c r="K1020" s="74" t="str">
        <f t="shared" si="52"/>
        <v/>
      </c>
      <c r="L1020" s="74">
        <f t="shared" si="53"/>
        <v>0</v>
      </c>
    </row>
    <row r="1021" spans="1:12" x14ac:dyDescent="0.2">
      <c r="A1021" s="116" t="s">
        <v>1945</v>
      </c>
      <c r="B1021" s="59" t="s">
        <v>873</v>
      </c>
      <c r="C1021" s="59" t="s">
        <v>806</v>
      </c>
      <c r="D1021" s="116" t="s">
        <v>209</v>
      </c>
      <c r="E1021" s="116" t="s">
        <v>933</v>
      </c>
      <c r="F1021" s="117">
        <v>9.0295000000000002E-4</v>
      </c>
      <c r="G1021" s="117">
        <v>2.5985319999999999E-2</v>
      </c>
      <c r="H1021" s="74">
        <f t="shared" si="51"/>
        <v>-0.96525153432784361</v>
      </c>
      <c r="I1021" s="117">
        <v>0</v>
      </c>
      <c r="J1021" s="117">
        <v>0</v>
      </c>
      <c r="K1021" s="74" t="str">
        <f t="shared" si="52"/>
        <v/>
      </c>
      <c r="L1021" s="74">
        <f t="shared" si="53"/>
        <v>0</v>
      </c>
    </row>
    <row r="1022" spans="1:12" x14ac:dyDescent="0.2">
      <c r="A1022" s="116" t="s">
        <v>2376</v>
      </c>
      <c r="B1022" s="59" t="s">
        <v>2377</v>
      </c>
      <c r="C1022" s="59" t="s">
        <v>147</v>
      </c>
      <c r="D1022" s="116" t="s">
        <v>761</v>
      </c>
      <c r="E1022" s="116" t="s">
        <v>933</v>
      </c>
      <c r="F1022" s="117">
        <v>2.2244999999999999E-3</v>
      </c>
      <c r="G1022" s="117">
        <v>2.4470249999999999E-2</v>
      </c>
      <c r="H1022" s="74">
        <f t="shared" si="51"/>
        <v>-0.90909369540564566</v>
      </c>
      <c r="I1022" s="117">
        <v>0</v>
      </c>
      <c r="J1022" s="117">
        <v>0</v>
      </c>
      <c r="K1022" s="74" t="str">
        <f t="shared" si="52"/>
        <v/>
      </c>
      <c r="L1022" s="74">
        <f t="shared" si="53"/>
        <v>0</v>
      </c>
    </row>
    <row r="1023" spans="1:12" x14ac:dyDescent="0.2">
      <c r="A1023" s="116" t="s">
        <v>1923</v>
      </c>
      <c r="B1023" s="59" t="s">
        <v>813</v>
      </c>
      <c r="C1023" s="59" t="s">
        <v>806</v>
      </c>
      <c r="D1023" s="116" t="s">
        <v>209</v>
      </c>
      <c r="E1023" s="116" t="s">
        <v>933</v>
      </c>
      <c r="F1023" s="117">
        <v>8.0421699999999995E-3</v>
      </c>
      <c r="G1023" s="117">
        <v>2.3722090000000001E-2</v>
      </c>
      <c r="H1023" s="74">
        <f t="shared" si="51"/>
        <v>-0.66098391836469728</v>
      </c>
      <c r="I1023" s="117">
        <v>0</v>
      </c>
      <c r="J1023" s="117">
        <v>0</v>
      </c>
      <c r="K1023" s="74" t="str">
        <f t="shared" si="52"/>
        <v/>
      </c>
      <c r="L1023" s="74">
        <f t="shared" si="53"/>
        <v>0</v>
      </c>
    </row>
    <row r="1024" spans="1:12" x14ac:dyDescent="0.2">
      <c r="A1024" s="116" t="s">
        <v>1735</v>
      </c>
      <c r="B1024" s="59" t="s">
        <v>486</v>
      </c>
      <c r="C1024" s="59" t="s">
        <v>810</v>
      </c>
      <c r="D1024" s="116" t="s">
        <v>761</v>
      </c>
      <c r="E1024" s="116" t="s">
        <v>211</v>
      </c>
      <c r="F1024" s="117">
        <v>0.15684934</v>
      </c>
      <c r="G1024" s="117">
        <v>2.166332E-2</v>
      </c>
      <c r="H1024" s="74">
        <f t="shared" si="51"/>
        <v>6.240318658451244</v>
      </c>
      <c r="I1024" s="117">
        <v>0</v>
      </c>
      <c r="J1024" s="117">
        <v>0</v>
      </c>
      <c r="K1024" s="74" t="str">
        <f t="shared" si="52"/>
        <v/>
      </c>
      <c r="L1024" s="74">
        <f t="shared" si="53"/>
        <v>0</v>
      </c>
    </row>
    <row r="1025" spans="1:12" x14ac:dyDescent="0.2">
      <c r="A1025" s="116" t="s">
        <v>2481</v>
      </c>
      <c r="B1025" s="59" t="s">
        <v>1221</v>
      </c>
      <c r="C1025" s="59" t="s">
        <v>811</v>
      </c>
      <c r="D1025" s="116" t="s">
        <v>209</v>
      </c>
      <c r="E1025" s="116" t="s">
        <v>933</v>
      </c>
      <c r="F1025" s="117">
        <v>5.8547999999999998E-4</v>
      </c>
      <c r="G1025" s="117">
        <v>1.8967700000000001E-2</v>
      </c>
      <c r="H1025" s="74">
        <f t="shared" si="51"/>
        <v>-0.9691327888990231</v>
      </c>
      <c r="I1025" s="117">
        <v>0</v>
      </c>
      <c r="J1025" s="117">
        <v>0</v>
      </c>
      <c r="K1025" s="74" t="str">
        <f t="shared" si="52"/>
        <v/>
      </c>
      <c r="L1025" s="74">
        <f t="shared" si="53"/>
        <v>0</v>
      </c>
    </row>
    <row r="1026" spans="1:12" x14ac:dyDescent="0.2">
      <c r="A1026" s="116" t="s">
        <v>2180</v>
      </c>
      <c r="B1026" s="59" t="s">
        <v>78</v>
      </c>
      <c r="C1026" s="59" t="s">
        <v>812</v>
      </c>
      <c r="D1026" s="116" t="s">
        <v>210</v>
      </c>
      <c r="E1026" s="116" t="s">
        <v>211</v>
      </c>
      <c r="F1026" s="117">
        <v>2.054715E-2</v>
      </c>
      <c r="G1026" s="117">
        <v>1.5741325E-2</v>
      </c>
      <c r="H1026" s="74">
        <f t="shared" si="51"/>
        <v>0.30529990328006051</v>
      </c>
      <c r="I1026" s="117">
        <v>0</v>
      </c>
      <c r="J1026" s="117">
        <v>0</v>
      </c>
      <c r="K1026" s="74" t="str">
        <f t="shared" si="52"/>
        <v/>
      </c>
      <c r="L1026" s="74">
        <f t="shared" si="53"/>
        <v>0</v>
      </c>
    </row>
    <row r="1027" spans="1:12" x14ac:dyDescent="0.2">
      <c r="A1027" s="116" t="s">
        <v>1947</v>
      </c>
      <c r="B1027" s="59" t="s">
        <v>596</v>
      </c>
      <c r="C1027" s="59" t="s">
        <v>806</v>
      </c>
      <c r="D1027" s="116" t="s">
        <v>209</v>
      </c>
      <c r="E1027" s="116" t="s">
        <v>933</v>
      </c>
      <c r="F1027" s="117">
        <v>4.6779913999999999E-2</v>
      </c>
      <c r="G1027" s="117">
        <v>1.4729888E-2</v>
      </c>
      <c r="H1027" s="74">
        <f t="shared" si="51"/>
        <v>2.1758499453627889</v>
      </c>
      <c r="I1027" s="117">
        <v>0</v>
      </c>
      <c r="J1027" s="117">
        <v>0</v>
      </c>
      <c r="K1027" s="74" t="str">
        <f t="shared" si="52"/>
        <v/>
      </c>
      <c r="L1027" s="74">
        <f t="shared" si="53"/>
        <v>0</v>
      </c>
    </row>
    <row r="1028" spans="1:12" x14ac:dyDescent="0.2">
      <c r="A1028" s="116" t="s">
        <v>3122</v>
      </c>
      <c r="B1028" s="59" t="s">
        <v>3129</v>
      </c>
      <c r="C1028" s="59" t="s">
        <v>810</v>
      </c>
      <c r="D1028" s="116" t="s">
        <v>210</v>
      </c>
      <c r="E1028" s="116" t="s">
        <v>211</v>
      </c>
      <c r="F1028" s="117">
        <v>1.7185124999999999E-2</v>
      </c>
      <c r="G1028" s="117">
        <v>1.3410874999999999E-2</v>
      </c>
      <c r="H1028" s="74">
        <f t="shared" si="51"/>
        <v>0.28143204675310152</v>
      </c>
      <c r="I1028" s="117">
        <v>0</v>
      </c>
      <c r="J1028" s="117">
        <v>0</v>
      </c>
      <c r="K1028" s="74" t="str">
        <f t="shared" si="52"/>
        <v/>
      </c>
      <c r="L1028" s="74">
        <f t="shared" si="53"/>
        <v>0</v>
      </c>
    </row>
    <row r="1029" spans="1:12" x14ac:dyDescent="0.2">
      <c r="A1029" s="116" t="s">
        <v>1839</v>
      </c>
      <c r="B1029" s="59" t="s">
        <v>1840</v>
      </c>
      <c r="C1029" s="59" t="s">
        <v>272</v>
      </c>
      <c r="D1029" s="116" t="s">
        <v>210</v>
      </c>
      <c r="E1029" s="116" t="s">
        <v>211</v>
      </c>
      <c r="F1029" s="117">
        <v>0.18249699999999999</v>
      </c>
      <c r="G1029" s="117">
        <v>1.2859229999999999E-2</v>
      </c>
      <c r="H1029" s="74">
        <f t="shared" si="51"/>
        <v>13.191907291494125</v>
      </c>
      <c r="I1029" s="117">
        <v>0</v>
      </c>
      <c r="J1029" s="117">
        <v>0</v>
      </c>
      <c r="K1029" s="74" t="str">
        <f t="shared" si="52"/>
        <v/>
      </c>
      <c r="L1029" s="74">
        <f t="shared" si="53"/>
        <v>0</v>
      </c>
    </row>
    <row r="1030" spans="1:12" x14ac:dyDescent="0.2">
      <c r="A1030" s="116" t="s">
        <v>2494</v>
      </c>
      <c r="B1030" s="59" t="s">
        <v>321</v>
      </c>
      <c r="C1030" s="59" t="s">
        <v>811</v>
      </c>
      <c r="D1030" s="116" t="s">
        <v>209</v>
      </c>
      <c r="E1030" s="116" t="s">
        <v>933</v>
      </c>
      <c r="F1030" s="117">
        <v>7.6169999999999996E-3</v>
      </c>
      <c r="G1030" s="117">
        <v>1.2462330000000001E-2</v>
      </c>
      <c r="H1030" s="74">
        <f t="shared" si="51"/>
        <v>-0.38879808189961274</v>
      </c>
      <c r="I1030" s="117">
        <v>0</v>
      </c>
      <c r="J1030" s="117">
        <v>0</v>
      </c>
      <c r="K1030" s="74" t="str">
        <f t="shared" si="52"/>
        <v/>
      </c>
      <c r="L1030" s="74">
        <f t="shared" si="53"/>
        <v>0</v>
      </c>
    </row>
    <row r="1031" spans="1:12" x14ac:dyDescent="0.2">
      <c r="A1031" s="116" t="s">
        <v>2194</v>
      </c>
      <c r="B1031" s="59" t="s">
        <v>2758</v>
      </c>
      <c r="C1031" s="59" t="s">
        <v>147</v>
      </c>
      <c r="D1031" s="116" t="s">
        <v>210</v>
      </c>
      <c r="E1031" s="116" t="s">
        <v>933</v>
      </c>
      <c r="F1031" s="117">
        <v>8.0973999999999994E-3</v>
      </c>
      <c r="G1031" s="117">
        <v>1.136472E-2</v>
      </c>
      <c r="H1031" s="74">
        <f t="shared" ref="H1031:H1064" si="54">IF(ISERROR(F1031/G1031-1),"",IF((F1031/G1031-1)&gt;10000%,"",F1031/G1031-1))</f>
        <v>-0.28749674431046257</v>
      </c>
      <c r="I1031" s="117">
        <v>0</v>
      </c>
      <c r="J1031" s="117">
        <v>0</v>
      </c>
      <c r="K1031" s="74" t="str">
        <f t="shared" si="52"/>
        <v/>
      </c>
      <c r="L1031" s="74">
        <f t="shared" si="53"/>
        <v>0</v>
      </c>
    </row>
    <row r="1032" spans="1:12" x14ac:dyDescent="0.2">
      <c r="A1032" s="116" t="s">
        <v>2547</v>
      </c>
      <c r="B1032" s="59" t="s">
        <v>2548</v>
      </c>
      <c r="C1032" s="59" t="s">
        <v>812</v>
      </c>
      <c r="D1032" s="116" t="s">
        <v>210</v>
      </c>
      <c r="E1032" s="116" t="s">
        <v>211</v>
      </c>
      <c r="F1032" s="117">
        <v>1.4203E-2</v>
      </c>
      <c r="G1032" s="117">
        <v>1.0165440000000001E-2</v>
      </c>
      <c r="H1032" s="74">
        <f t="shared" si="54"/>
        <v>0.39718497182610868</v>
      </c>
      <c r="I1032" s="117">
        <v>0</v>
      </c>
      <c r="J1032" s="117">
        <v>0</v>
      </c>
      <c r="K1032" s="74" t="str">
        <f t="shared" si="52"/>
        <v/>
      </c>
      <c r="L1032" s="74">
        <f t="shared" si="53"/>
        <v>0</v>
      </c>
    </row>
    <row r="1033" spans="1:12" x14ac:dyDescent="0.2">
      <c r="A1033" s="116" t="s">
        <v>3159</v>
      </c>
      <c r="B1033" s="59" t="s">
        <v>3160</v>
      </c>
      <c r="C1033" s="59" t="s">
        <v>3163</v>
      </c>
      <c r="D1033" s="116" t="s">
        <v>210</v>
      </c>
      <c r="E1033" s="116" t="s">
        <v>933</v>
      </c>
      <c r="F1033" s="117">
        <v>3.2793250000000003E-2</v>
      </c>
      <c r="G1033" s="117">
        <v>7.1288000000000002E-3</v>
      </c>
      <c r="H1033" s="74">
        <f t="shared" si="54"/>
        <v>3.6001080125687359</v>
      </c>
      <c r="I1033" s="117">
        <v>0</v>
      </c>
      <c r="J1033" s="117">
        <v>0</v>
      </c>
      <c r="K1033" s="74" t="str">
        <f t="shared" si="52"/>
        <v/>
      </c>
      <c r="L1033" s="74">
        <f t="shared" si="53"/>
        <v>0</v>
      </c>
    </row>
    <row r="1034" spans="1:12" x14ac:dyDescent="0.2">
      <c r="A1034" s="116" t="s">
        <v>2463</v>
      </c>
      <c r="B1034" s="59" t="s">
        <v>1607</v>
      </c>
      <c r="C1034" s="59" t="s">
        <v>811</v>
      </c>
      <c r="D1034" s="116" t="s">
        <v>209</v>
      </c>
      <c r="E1034" s="116" t="s">
        <v>933</v>
      </c>
      <c r="F1034" s="117">
        <v>0.40981321000000004</v>
      </c>
      <c r="G1034" s="117">
        <v>6.7537999999999999E-3</v>
      </c>
      <c r="H1034" s="74">
        <f t="shared" si="54"/>
        <v>59.678908170215294</v>
      </c>
      <c r="I1034" s="117">
        <v>0</v>
      </c>
      <c r="J1034" s="117">
        <v>0</v>
      </c>
      <c r="K1034" s="74" t="str">
        <f t="shared" si="52"/>
        <v/>
      </c>
      <c r="L1034" s="74">
        <f t="shared" si="53"/>
        <v>0</v>
      </c>
    </row>
    <row r="1035" spans="1:12" x14ac:dyDescent="0.2">
      <c r="A1035" s="116" t="s">
        <v>2189</v>
      </c>
      <c r="B1035" s="59" t="s">
        <v>83</v>
      </c>
      <c r="C1035" s="59" t="s">
        <v>812</v>
      </c>
      <c r="D1035" s="116" t="s">
        <v>210</v>
      </c>
      <c r="E1035" s="116" t="s">
        <v>211</v>
      </c>
      <c r="F1035" s="117">
        <v>0.12288285</v>
      </c>
      <c r="G1035" s="117">
        <v>5.202E-3</v>
      </c>
      <c r="H1035" s="74">
        <f t="shared" si="54"/>
        <v>22.622231833910035</v>
      </c>
      <c r="I1035" s="117">
        <v>0</v>
      </c>
      <c r="J1035" s="117">
        <v>0</v>
      </c>
      <c r="K1035" s="74" t="str">
        <f t="shared" si="52"/>
        <v/>
      </c>
      <c r="L1035" s="74">
        <f t="shared" si="53"/>
        <v>0</v>
      </c>
    </row>
    <row r="1036" spans="1:12" x14ac:dyDescent="0.2">
      <c r="A1036" s="116" t="s">
        <v>2497</v>
      </c>
      <c r="B1036" s="59" t="s">
        <v>1351</v>
      </c>
      <c r="C1036" s="59" t="s">
        <v>811</v>
      </c>
      <c r="D1036" s="116" t="s">
        <v>209</v>
      </c>
      <c r="E1036" s="116" t="s">
        <v>933</v>
      </c>
      <c r="F1036" s="117">
        <v>5.69784E-3</v>
      </c>
      <c r="G1036" s="117">
        <v>4.7683999999999999E-3</v>
      </c>
      <c r="H1036" s="74">
        <f t="shared" si="54"/>
        <v>0.19491653384783159</v>
      </c>
      <c r="I1036" s="117">
        <v>0</v>
      </c>
      <c r="J1036" s="117">
        <v>0</v>
      </c>
      <c r="K1036" s="74" t="str">
        <f t="shared" si="52"/>
        <v/>
      </c>
      <c r="L1036" s="74">
        <f t="shared" si="53"/>
        <v>0</v>
      </c>
    </row>
    <row r="1037" spans="1:12" x14ac:dyDescent="0.2">
      <c r="A1037" s="116" t="s">
        <v>3153</v>
      </c>
      <c r="B1037" s="59" t="s">
        <v>3154</v>
      </c>
      <c r="C1037" s="59" t="s">
        <v>2875</v>
      </c>
      <c r="D1037" s="116" t="s">
        <v>210</v>
      </c>
      <c r="E1037" s="116" t="s">
        <v>211</v>
      </c>
      <c r="F1037" s="117">
        <v>0.12302813</v>
      </c>
      <c r="G1037" s="117">
        <v>4.7613999999999998E-3</v>
      </c>
      <c r="H1037" s="74">
        <f t="shared" si="54"/>
        <v>24.838646196496828</v>
      </c>
      <c r="I1037" s="117">
        <v>0</v>
      </c>
      <c r="J1037" s="117">
        <v>0</v>
      </c>
      <c r="K1037" s="74" t="str">
        <f t="shared" si="52"/>
        <v/>
      </c>
      <c r="L1037" s="74">
        <f t="shared" si="53"/>
        <v>0</v>
      </c>
    </row>
    <row r="1038" spans="1:12" x14ac:dyDescent="0.2">
      <c r="A1038" s="116" t="s">
        <v>2491</v>
      </c>
      <c r="B1038" s="59" t="s">
        <v>1608</v>
      </c>
      <c r="C1038" s="59" t="s">
        <v>811</v>
      </c>
      <c r="D1038" s="116" t="s">
        <v>209</v>
      </c>
      <c r="E1038" s="116" t="s">
        <v>933</v>
      </c>
      <c r="F1038" s="117">
        <v>0.39222781000000001</v>
      </c>
      <c r="G1038" s="117">
        <v>4.38574E-3</v>
      </c>
      <c r="H1038" s="74">
        <f t="shared" si="54"/>
        <v>88.432526779973287</v>
      </c>
      <c r="I1038" s="117">
        <v>0</v>
      </c>
      <c r="J1038" s="117">
        <v>0</v>
      </c>
      <c r="K1038" s="74" t="str">
        <f t="shared" si="52"/>
        <v/>
      </c>
      <c r="L1038" s="74">
        <f t="shared" si="53"/>
        <v>0</v>
      </c>
    </row>
    <row r="1039" spans="1:12" x14ac:dyDescent="0.2">
      <c r="A1039" s="116" t="s">
        <v>2209</v>
      </c>
      <c r="B1039" s="59" t="s">
        <v>1444</v>
      </c>
      <c r="C1039" s="59" t="s">
        <v>886</v>
      </c>
      <c r="D1039" s="116" t="s">
        <v>209</v>
      </c>
      <c r="E1039" s="116" t="s">
        <v>933</v>
      </c>
      <c r="F1039" s="117">
        <v>0</v>
      </c>
      <c r="G1039" s="117">
        <v>4.0197000000000002E-3</v>
      </c>
      <c r="H1039" s="74">
        <f t="shared" si="54"/>
        <v>-1</v>
      </c>
      <c r="I1039" s="117">
        <v>0</v>
      </c>
      <c r="J1039" s="117">
        <v>0</v>
      </c>
      <c r="K1039" s="74" t="str">
        <f t="shared" si="52"/>
        <v/>
      </c>
      <c r="L1039" s="74" t="str">
        <f t="shared" si="53"/>
        <v/>
      </c>
    </row>
    <row r="1040" spans="1:12" x14ac:dyDescent="0.2">
      <c r="A1040" s="116" t="s">
        <v>1815</v>
      </c>
      <c r="B1040" s="59" t="s">
        <v>1816</v>
      </c>
      <c r="C1040" s="59" t="s">
        <v>272</v>
      </c>
      <c r="D1040" s="116" t="s">
        <v>210</v>
      </c>
      <c r="E1040" s="116" t="s">
        <v>211</v>
      </c>
      <c r="F1040" s="117">
        <v>1.3515645000000001</v>
      </c>
      <c r="G1040" s="117">
        <v>3.1854000000000001E-3</v>
      </c>
      <c r="H1040" s="74" t="str">
        <f t="shared" si="54"/>
        <v/>
      </c>
      <c r="I1040" s="117">
        <v>0</v>
      </c>
      <c r="J1040" s="117">
        <v>0</v>
      </c>
      <c r="K1040" s="74" t="str">
        <f t="shared" si="52"/>
        <v/>
      </c>
      <c r="L1040" s="74">
        <f t="shared" si="53"/>
        <v>0</v>
      </c>
    </row>
    <row r="1041" spans="1:12" x14ac:dyDescent="0.2">
      <c r="A1041" s="116" t="s">
        <v>2265</v>
      </c>
      <c r="B1041" s="59" t="s">
        <v>186</v>
      </c>
      <c r="C1041" s="59" t="s">
        <v>805</v>
      </c>
      <c r="D1041" s="116" t="s">
        <v>209</v>
      </c>
      <c r="E1041" s="116" t="s">
        <v>933</v>
      </c>
      <c r="F1041" s="117">
        <v>0</v>
      </c>
      <c r="G1041" s="117">
        <v>2.9491500000000002E-3</v>
      </c>
      <c r="H1041" s="74">
        <f t="shared" si="54"/>
        <v>-1</v>
      </c>
      <c r="I1041" s="117">
        <v>0</v>
      </c>
      <c r="J1041" s="117">
        <v>0</v>
      </c>
      <c r="K1041" s="74" t="str">
        <f t="shared" si="52"/>
        <v/>
      </c>
      <c r="L1041" s="74" t="str">
        <f t="shared" si="53"/>
        <v/>
      </c>
    </row>
    <row r="1042" spans="1:12" x14ac:dyDescent="0.2">
      <c r="A1042" s="116" t="s">
        <v>2487</v>
      </c>
      <c r="B1042" s="59" t="s">
        <v>1350</v>
      </c>
      <c r="C1042" s="59" t="s">
        <v>811</v>
      </c>
      <c r="D1042" s="116" t="s">
        <v>209</v>
      </c>
      <c r="E1042" s="116" t="s">
        <v>933</v>
      </c>
      <c r="F1042" s="117">
        <v>8.9560000000000003E-5</v>
      </c>
      <c r="G1042" s="117">
        <v>2.5404299999999998E-3</v>
      </c>
      <c r="H1042" s="74">
        <f t="shared" si="54"/>
        <v>-0.96474612565589291</v>
      </c>
      <c r="I1042" s="117">
        <v>0</v>
      </c>
      <c r="J1042" s="117">
        <v>0</v>
      </c>
      <c r="K1042" s="74" t="str">
        <f t="shared" si="52"/>
        <v/>
      </c>
      <c r="L1042" s="74">
        <f t="shared" si="53"/>
        <v>0</v>
      </c>
    </row>
    <row r="1043" spans="1:12" x14ac:dyDescent="0.2">
      <c r="A1043" s="116" t="s">
        <v>2229</v>
      </c>
      <c r="B1043" s="59" t="s">
        <v>758</v>
      </c>
      <c r="C1043" s="59" t="s">
        <v>1752</v>
      </c>
      <c r="D1043" s="116" t="s">
        <v>210</v>
      </c>
      <c r="E1043" s="116" t="s">
        <v>211</v>
      </c>
      <c r="F1043" s="117">
        <v>0</v>
      </c>
      <c r="G1043" s="117">
        <v>2.4658000000000002E-3</v>
      </c>
      <c r="H1043" s="74">
        <f t="shared" si="54"/>
        <v>-1</v>
      </c>
      <c r="I1043" s="117">
        <v>0</v>
      </c>
      <c r="J1043" s="117">
        <v>0</v>
      </c>
      <c r="K1043" s="74" t="str">
        <f t="shared" si="52"/>
        <v/>
      </c>
      <c r="L1043" s="74" t="str">
        <f t="shared" si="53"/>
        <v/>
      </c>
    </row>
    <row r="1044" spans="1:12" x14ac:dyDescent="0.2">
      <c r="A1044" s="116" t="s">
        <v>2566</v>
      </c>
      <c r="B1044" s="59" t="s">
        <v>2567</v>
      </c>
      <c r="C1044" s="59" t="s">
        <v>886</v>
      </c>
      <c r="D1044" s="116" t="s">
        <v>210</v>
      </c>
      <c r="E1044" s="116" t="s">
        <v>211</v>
      </c>
      <c r="F1044" s="117">
        <v>2.8924800000000002E-3</v>
      </c>
      <c r="G1044" s="117">
        <v>2.3400000000000001E-3</v>
      </c>
      <c r="H1044" s="74">
        <f t="shared" si="54"/>
        <v>0.23610256410256425</v>
      </c>
      <c r="I1044" s="117">
        <v>0</v>
      </c>
      <c r="J1044" s="117">
        <v>0</v>
      </c>
      <c r="K1044" s="74" t="str">
        <f t="shared" si="52"/>
        <v/>
      </c>
      <c r="L1044" s="74">
        <f t="shared" si="53"/>
        <v>0</v>
      </c>
    </row>
    <row r="1045" spans="1:12" x14ac:dyDescent="0.2">
      <c r="A1045" s="116" t="s">
        <v>2217</v>
      </c>
      <c r="B1045" s="59" t="s">
        <v>111</v>
      </c>
      <c r="C1045" s="59" t="s">
        <v>631</v>
      </c>
      <c r="D1045" s="116" t="s">
        <v>209</v>
      </c>
      <c r="E1045" s="116" t="s">
        <v>933</v>
      </c>
      <c r="F1045" s="117">
        <v>4.16932E-2</v>
      </c>
      <c r="G1045" s="117">
        <v>2.2120990000000004E-3</v>
      </c>
      <c r="H1045" s="74">
        <f t="shared" si="54"/>
        <v>17.847800211473352</v>
      </c>
      <c r="I1045" s="117">
        <v>0</v>
      </c>
      <c r="J1045" s="117">
        <v>0</v>
      </c>
      <c r="K1045" s="74" t="str">
        <f t="shared" si="52"/>
        <v/>
      </c>
      <c r="L1045" s="74">
        <f t="shared" si="53"/>
        <v>0</v>
      </c>
    </row>
    <row r="1046" spans="1:12" x14ac:dyDescent="0.2">
      <c r="A1046" s="116" t="s">
        <v>3157</v>
      </c>
      <c r="B1046" s="59" t="s">
        <v>3158</v>
      </c>
      <c r="C1046" s="59" t="s">
        <v>3163</v>
      </c>
      <c r="D1046" s="116" t="s">
        <v>210</v>
      </c>
      <c r="E1046" s="116" t="s">
        <v>933</v>
      </c>
      <c r="F1046" s="117">
        <v>0.42407790000000001</v>
      </c>
      <c r="G1046" s="117">
        <v>1.833E-3</v>
      </c>
      <c r="H1046" s="74" t="str">
        <f t="shared" si="54"/>
        <v/>
      </c>
      <c r="I1046" s="117">
        <v>0</v>
      </c>
      <c r="J1046" s="117">
        <v>0</v>
      </c>
      <c r="K1046" s="74" t="str">
        <f t="shared" si="52"/>
        <v/>
      </c>
      <c r="L1046" s="74">
        <f t="shared" si="53"/>
        <v>0</v>
      </c>
    </row>
    <row r="1047" spans="1:12" x14ac:dyDescent="0.2">
      <c r="A1047" s="116" t="s">
        <v>2309</v>
      </c>
      <c r="B1047" s="59" t="s">
        <v>1878</v>
      </c>
      <c r="C1047" s="59" t="s">
        <v>808</v>
      </c>
      <c r="D1047" s="116" t="s">
        <v>209</v>
      </c>
      <c r="E1047" s="116" t="s">
        <v>933</v>
      </c>
      <c r="F1047" s="117">
        <v>1.9035630000000001E-2</v>
      </c>
      <c r="G1047" s="117">
        <v>1.4415599999999999E-3</v>
      </c>
      <c r="H1047" s="74">
        <f t="shared" si="54"/>
        <v>12.204882210938152</v>
      </c>
      <c r="I1047" s="117">
        <v>0</v>
      </c>
      <c r="J1047" s="117">
        <v>0</v>
      </c>
      <c r="K1047" s="74" t="str">
        <f t="shared" si="52"/>
        <v/>
      </c>
      <c r="L1047" s="74">
        <f t="shared" si="53"/>
        <v>0</v>
      </c>
    </row>
    <row r="1048" spans="1:12" x14ac:dyDescent="0.2">
      <c r="A1048" s="116" t="s">
        <v>3120</v>
      </c>
      <c r="B1048" s="59" t="s">
        <v>3127</v>
      </c>
      <c r="C1048" s="59" t="s">
        <v>886</v>
      </c>
      <c r="D1048" s="116" t="s">
        <v>209</v>
      </c>
      <c r="E1048" s="116" t="s">
        <v>933</v>
      </c>
      <c r="F1048" s="117">
        <v>0</v>
      </c>
      <c r="G1048" s="117">
        <v>0</v>
      </c>
      <c r="H1048" s="74" t="str">
        <f t="shared" si="54"/>
        <v/>
      </c>
      <c r="I1048" s="117">
        <v>0</v>
      </c>
      <c r="J1048" s="117">
        <v>0</v>
      </c>
      <c r="K1048" s="74" t="str">
        <f t="shared" si="52"/>
        <v/>
      </c>
      <c r="L1048" s="74" t="str">
        <f t="shared" si="53"/>
        <v/>
      </c>
    </row>
    <row r="1049" spans="1:12" x14ac:dyDescent="0.2">
      <c r="A1049" s="116" t="s">
        <v>2256</v>
      </c>
      <c r="B1049" s="59" t="s">
        <v>879</v>
      </c>
      <c r="C1049" s="59" t="s">
        <v>805</v>
      </c>
      <c r="D1049" s="116" t="s">
        <v>209</v>
      </c>
      <c r="E1049" s="116" t="s">
        <v>933</v>
      </c>
      <c r="F1049" s="117">
        <v>0</v>
      </c>
      <c r="G1049" s="117">
        <v>0</v>
      </c>
      <c r="H1049" s="74" t="str">
        <f t="shared" si="54"/>
        <v/>
      </c>
      <c r="I1049" s="117">
        <v>0</v>
      </c>
      <c r="J1049" s="117">
        <v>0</v>
      </c>
      <c r="K1049" s="74" t="str">
        <f t="shared" si="52"/>
        <v/>
      </c>
      <c r="L1049" s="74" t="str">
        <f t="shared" si="53"/>
        <v/>
      </c>
    </row>
    <row r="1050" spans="1:12" x14ac:dyDescent="0.2">
      <c r="A1050" s="116" t="s">
        <v>2232</v>
      </c>
      <c r="B1050" s="59" t="s">
        <v>752</v>
      </c>
      <c r="C1050" s="59" t="s">
        <v>886</v>
      </c>
      <c r="D1050" s="116" t="s">
        <v>209</v>
      </c>
      <c r="E1050" s="116" t="s">
        <v>933</v>
      </c>
      <c r="F1050" s="117">
        <v>4.9443948589788997E-3</v>
      </c>
      <c r="G1050" s="117">
        <v>0</v>
      </c>
      <c r="H1050" s="74" t="str">
        <f t="shared" si="54"/>
        <v/>
      </c>
      <c r="I1050" s="117">
        <v>0</v>
      </c>
      <c r="J1050" s="117">
        <v>0</v>
      </c>
      <c r="K1050" s="74" t="str">
        <f t="shared" si="52"/>
        <v/>
      </c>
      <c r="L1050" s="74">
        <f t="shared" si="53"/>
        <v>0</v>
      </c>
    </row>
    <row r="1051" spans="1:12" x14ac:dyDescent="0.2">
      <c r="A1051" s="59" t="s">
        <v>2252</v>
      </c>
      <c r="B1051" s="59" t="s">
        <v>2253</v>
      </c>
      <c r="C1051" s="59" t="s">
        <v>807</v>
      </c>
      <c r="D1051" s="116" t="s">
        <v>209</v>
      </c>
      <c r="E1051" s="116" t="s">
        <v>933</v>
      </c>
      <c r="F1051" s="117">
        <v>7.7999999999999999E-4</v>
      </c>
      <c r="G1051" s="117">
        <v>0</v>
      </c>
      <c r="H1051" s="74" t="str">
        <f t="shared" si="54"/>
        <v/>
      </c>
      <c r="I1051" s="117">
        <v>0</v>
      </c>
      <c r="J1051" s="117">
        <v>0</v>
      </c>
      <c r="K1051" s="74" t="str">
        <f t="shared" ref="K1051:K1064" si="55">IF(ISERROR(I1051/J1051-1),"",IF((I1051/J1051-1)&gt;10000%,"",I1051/J1051-1))</f>
        <v/>
      </c>
      <c r="L1051" s="74">
        <f t="shared" si="53"/>
        <v>0</v>
      </c>
    </row>
    <row r="1052" spans="1:12" x14ac:dyDescent="0.2">
      <c r="A1052" s="116" t="s">
        <v>1922</v>
      </c>
      <c r="B1052" s="59" t="s">
        <v>815</v>
      </c>
      <c r="C1052" s="59" t="s">
        <v>806</v>
      </c>
      <c r="D1052" s="116" t="s">
        <v>209</v>
      </c>
      <c r="E1052" s="116" t="s">
        <v>933</v>
      </c>
      <c r="F1052" s="117">
        <v>5.2450299999999995E-3</v>
      </c>
      <c r="G1052" s="117">
        <v>0</v>
      </c>
      <c r="H1052" s="74" t="str">
        <f t="shared" si="54"/>
        <v/>
      </c>
      <c r="I1052" s="117">
        <v>0</v>
      </c>
      <c r="J1052" s="117">
        <v>0</v>
      </c>
      <c r="K1052" s="74" t="str">
        <f t="shared" si="55"/>
        <v/>
      </c>
      <c r="L1052" s="74">
        <f t="shared" si="53"/>
        <v>0</v>
      </c>
    </row>
    <row r="1053" spans="1:12" x14ac:dyDescent="0.2">
      <c r="A1053" s="116" t="s">
        <v>1722</v>
      </c>
      <c r="B1053" s="59" t="s">
        <v>4</v>
      </c>
      <c r="C1053" s="59" t="s">
        <v>810</v>
      </c>
      <c r="D1053" s="116" t="s">
        <v>210</v>
      </c>
      <c r="E1053" s="116" t="s">
        <v>933</v>
      </c>
      <c r="F1053" s="117">
        <v>0</v>
      </c>
      <c r="G1053" s="117">
        <v>0</v>
      </c>
      <c r="H1053" s="74" t="str">
        <f t="shared" si="54"/>
        <v/>
      </c>
      <c r="I1053" s="117">
        <v>0</v>
      </c>
      <c r="J1053" s="117">
        <v>0</v>
      </c>
      <c r="K1053" s="74" t="str">
        <f t="shared" si="55"/>
        <v/>
      </c>
      <c r="L1053" s="74" t="str">
        <f t="shared" si="53"/>
        <v/>
      </c>
    </row>
    <row r="1054" spans="1:12" x14ac:dyDescent="0.2">
      <c r="A1054" s="116" t="s">
        <v>2213</v>
      </c>
      <c r="B1054" s="59" t="s">
        <v>1447</v>
      </c>
      <c r="C1054" s="59" t="s">
        <v>886</v>
      </c>
      <c r="D1054" s="116" t="s">
        <v>209</v>
      </c>
      <c r="E1054" s="116" t="s">
        <v>933</v>
      </c>
      <c r="F1054" s="117">
        <v>6.9186837095458295E-2</v>
      </c>
      <c r="G1054" s="117">
        <v>0</v>
      </c>
      <c r="H1054" s="74" t="str">
        <f t="shared" si="54"/>
        <v/>
      </c>
      <c r="I1054" s="117">
        <v>0</v>
      </c>
      <c r="J1054" s="117">
        <v>0</v>
      </c>
      <c r="K1054" s="74" t="str">
        <f t="shared" si="55"/>
        <v/>
      </c>
      <c r="L1054" s="74">
        <f t="shared" si="53"/>
        <v>0</v>
      </c>
    </row>
    <row r="1055" spans="1:12" x14ac:dyDescent="0.2">
      <c r="A1055" s="116" t="s">
        <v>2839</v>
      </c>
      <c r="B1055" s="116" t="s">
        <v>2840</v>
      </c>
      <c r="C1055" s="116" t="s">
        <v>886</v>
      </c>
      <c r="D1055" s="172" t="s">
        <v>210</v>
      </c>
      <c r="E1055" s="116" t="s">
        <v>211</v>
      </c>
      <c r="F1055" s="117">
        <v>9.2095652946928997E-3</v>
      </c>
      <c r="G1055" s="117">
        <v>0</v>
      </c>
      <c r="H1055" s="74" t="str">
        <f t="shared" si="54"/>
        <v/>
      </c>
      <c r="I1055" s="117">
        <v>0</v>
      </c>
      <c r="J1055" s="117">
        <v>0</v>
      </c>
      <c r="K1055" s="74" t="str">
        <f t="shared" si="55"/>
        <v/>
      </c>
      <c r="L1055" s="74">
        <f t="shared" si="53"/>
        <v>0</v>
      </c>
    </row>
    <row r="1056" spans="1:12" x14ac:dyDescent="0.2">
      <c r="A1056" s="116" t="s">
        <v>2223</v>
      </c>
      <c r="B1056" s="116" t="s">
        <v>1014</v>
      </c>
      <c r="C1056" s="116" t="s">
        <v>886</v>
      </c>
      <c r="D1056" s="116" t="s">
        <v>209</v>
      </c>
      <c r="E1056" s="116" t="s">
        <v>933</v>
      </c>
      <c r="F1056" s="117">
        <v>0</v>
      </c>
      <c r="G1056" s="117">
        <v>0</v>
      </c>
      <c r="H1056" s="74" t="str">
        <f t="shared" si="54"/>
        <v/>
      </c>
      <c r="I1056" s="117">
        <v>0</v>
      </c>
      <c r="J1056" s="117">
        <v>0</v>
      </c>
      <c r="K1056" s="74" t="str">
        <f t="shared" si="55"/>
        <v/>
      </c>
      <c r="L1056" s="74" t="str">
        <f t="shared" si="53"/>
        <v/>
      </c>
    </row>
    <row r="1057" spans="1:14" x14ac:dyDescent="0.2">
      <c r="A1057" s="116" t="s">
        <v>2627</v>
      </c>
      <c r="B1057" s="59" t="s">
        <v>2074</v>
      </c>
      <c r="C1057" s="59" t="s">
        <v>1788</v>
      </c>
      <c r="D1057" s="116" t="s">
        <v>209</v>
      </c>
      <c r="E1057" s="116" t="s">
        <v>933</v>
      </c>
      <c r="F1057" s="117">
        <v>0</v>
      </c>
      <c r="G1057" s="117">
        <v>0</v>
      </c>
      <c r="H1057" s="74" t="str">
        <f t="shared" si="54"/>
        <v/>
      </c>
      <c r="I1057" s="117">
        <v>0</v>
      </c>
      <c r="J1057" s="117">
        <v>0</v>
      </c>
      <c r="K1057" s="74" t="str">
        <f t="shared" si="55"/>
        <v/>
      </c>
      <c r="L1057" s="74" t="str">
        <f t="shared" si="53"/>
        <v/>
      </c>
    </row>
    <row r="1058" spans="1:14" x14ac:dyDescent="0.2">
      <c r="A1058" s="116" t="s">
        <v>1585</v>
      </c>
      <c r="B1058" s="59" t="s">
        <v>1342</v>
      </c>
      <c r="C1058" s="59" t="s">
        <v>631</v>
      </c>
      <c r="D1058" s="116" t="s">
        <v>209</v>
      </c>
      <c r="E1058" s="116" t="s">
        <v>211</v>
      </c>
      <c r="F1058" s="117">
        <v>0</v>
      </c>
      <c r="G1058" s="117">
        <v>0</v>
      </c>
      <c r="H1058" s="74" t="str">
        <f t="shared" si="54"/>
        <v/>
      </c>
      <c r="I1058" s="117">
        <v>0</v>
      </c>
      <c r="J1058" s="117">
        <v>0</v>
      </c>
      <c r="K1058" s="74" t="str">
        <f t="shared" si="55"/>
        <v/>
      </c>
      <c r="L1058" s="74" t="str">
        <f t="shared" si="53"/>
        <v/>
      </c>
    </row>
    <row r="1059" spans="1:14" x14ac:dyDescent="0.2">
      <c r="A1059" s="116" t="s">
        <v>2230</v>
      </c>
      <c r="B1059" s="59" t="s">
        <v>755</v>
      </c>
      <c r="C1059" s="59" t="s">
        <v>1752</v>
      </c>
      <c r="D1059" s="116" t="s">
        <v>210</v>
      </c>
      <c r="E1059" s="116" t="s">
        <v>211</v>
      </c>
      <c r="F1059" s="117">
        <v>0</v>
      </c>
      <c r="G1059" s="117">
        <v>0</v>
      </c>
      <c r="H1059" s="74" t="str">
        <f t="shared" si="54"/>
        <v/>
      </c>
      <c r="I1059" s="117">
        <v>0</v>
      </c>
      <c r="J1059" s="117">
        <v>0</v>
      </c>
      <c r="K1059" s="74" t="str">
        <f t="shared" si="55"/>
        <v/>
      </c>
      <c r="L1059" s="74" t="str">
        <f t="shared" si="53"/>
        <v/>
      </c>
    </row>
    <row r="1060" spans="1:14" ht="11.25" customHeight="1" x14ac:dyDescent="0.2">
      <c r="A1060" s="116" t="s">
        <v>2234</v>
      </c>
      <c r="B1060" s="59" t="s">
        <v>493</v>
      </c>
      <c r="C1060" s="59" t="s">
        <v>886</v>
      </c>
      <c r="D1060" s="116" t="s">
        <v>209</v>
      </c>
      <c r="E1060" s="116" t="s">
        <v>933</v>
      </c>
      <c r="F1060" s="117">
        <v>0</v>
      </c>
      <c r="G1060" s="117">
        <v>0</v>
      </c>
      <c r="H1060" s="74" t="str">
        <f t="shared" si="54"/>
        <v/>
      </c>
      <c r="I1060" s="117">
        <v>0</v>
      </c>
      <c r="J1060" s="117">
        <v>0</v>
      </c>
      <c r="K1060" s="74" t="str">
        <f t="shared" si="55"/>
        <v/>
      </c>
      <c r="L1060" s="74" t="str">
        <f t="shared" si="53"/>
        <v/>
      </c>
    </row>
    <row r="1061" spans="1:14" ht="11.25" customHeight="1" x14ac:dyDescent="0.2">
      <c r="A1061" s="116" t="s">
        <v>2233</v>
      </c>
      <c r="B1061" s="59" t="s">
        <v>463</v>
      </c>
      <c r="C1061" s="59" t="s">
        <v>886</v>
      </c>
      <c r="D1061" s="116" t="s">
        <v>209</v>
      </c>
      <c r="E1061" s="116" t="s">
        <v>933</v>
      </c>
      <c r="F1061" s="117">
        <v>0</v>
      </c>
      <c r="G1061" s="117">
        <v>0</v>
      </c>
      <c r="H1061" s="74" t="str">
        <f t="shared" si="54"/>
        <v/>
      </c>
      <c r="I1061" s="117">
        <v>0</v>
      </c>
      <c r="J1061" s="117">
        <v>0</v>
      </c>
      <c r="K1061" s="74" t="str">
        <f t="shared" si="55"/>
        <v/>
      </c>
      <c r="L1061" s="74" t="str">
        <f t="shared" si="53"/>
        <v/>
      </c>
    </row>
    <row r="1062" spans="1:14" x14ac:dyDescent="0.2">
      <c r="A1062" s="116" t="s">
        <v>2185</v>
      </c>
      <c r="B1062" s="59" t="s">
        <v>1214</v>
      </c>
      <c r="C1062" s="59" t="s">
        <v>807</v>
      </c>
      <c r="D1062" s="116" t="s">
        <v>209</v>
      </c>
      <c r="E1062" s="116" t="s">
        <v>933</v>
      </c>
      <c r="F1062" s="117">
        <v>9.7911800000000007E-2</v>
      </c>
      <c r="G1062" s="117">
        <v>0</v>
      </c>
      <c r="H1062" s="74" t="str">
        <f t="shared" si="54"/>
        <v/>
      </c>
      <c r="I1062" s="117">
        <v>0</v>
      </c>
      <c r="J1062" s="117">
        <v>0</v>
      </c>
      <c r="K1062" s="74" t="str">
        <f t="shared" si="55"/>
        <v/>
      </c>
      <c r="L1062" s="74">
        <f t="shared" si="53"/>
        <v>0</v>
      </c>
    </row>
    <row r="1063" spans="1:14" x14ac:dyDescent="0.2">
      <c r="A1063" s="116" t="s">
        <v>3169</v>
      </c>
      <c r="B1063" s="59" t="s">
        <v>3173</v>
      </c>
      <c r="C1063" s="59" t="s">
        <v>812</v>
      </c>
      <c r="D1063" s="116" t="s">
        <v>210</v>
      </c>
      <c r="E1063" s="116" t="s">
        <v>211</v>
      </c>
      <c r="F1063" s="117">
        <v>6.5252230000000008E-2</v>
      </c>
      <c r="G1063" s="117"/>
      <c r="H1063" s="74" t="str">
        <f t="shared" si="54"/>
        <v/>
      </c>
      <c r="I1063" s="117">
        <v>0</v>
      </c>
      <c r="J1063" s="117">
        <v>0</v>
      </c>
      <c r="K1063" s="74" t="str">
        <f t="shared" si="55"/>
        <v/>
      </c>
      <c r="L1063" s="74">
        <f t="shared" si="53"/>
        <v>0</v>
      </c>
    </row>
    <row r="1064" spans="1:14" s="157" customFormat="1" x14ac:dyDescent="0.2">
      <c r="A1064" s="116" t="s">
        <v>3170</v>
      </c>
      <c r="B1064" s="59" t="s">
        <v>3174</v>
      </c>
      <c r="C1064" s="59" t="s">
        <v>805</v>
      </c>
      <c r="D1064" s="116" t="s">
        <v>209</v>
      </c>
      <c r="E1064" s="116" t="s">
        <v>933</v>
      </c>
      <c r="F1064" s="117">
        <v>0</v>
      </c>
      <c r="G1064" s="117"/>
      <c r="H1064" s="74" t="str">
        <f t="shared" si="54"/>
        <v/>
      </c>
      <c r="I1064" s="117">
        <v>0</v>
      </c>
      <c r="J1064" s="117"/>
      <c r="K1064" s="74" t="str">
        <f t="shared" si="55"/>
        <v/>
      </c>
      <c r="L1064" s="175" t="str">
        <f t="shared" si="53"/>
        <v/>
      </c>
      <c r="M1064" s="5"/>
      <c r="N1064" s="5"/>
    </row>
    <row r="1065" spans="1:14" x14ac:dyDescent="0.2">
      <c r="A1065" s="61" t="s">
        <v>16</v>
      </c>
      <c r="B1065" s="62">
        <f>COUNTA(B7:B1064)</f>
        <v>1058</v>
      </c>
      <c r="C1065" s="62"/>
      <c r="D1065" s="62"/>
      <c r="E1065" s="62"/>
      <c r="F1065" s="131">
        <f>SUM(F7:F1064)</f>
        <v>18644.054539904329</v>
      </c>
      <c r="G1065" s="131">
        <f>SUM(G7:G1064)</f>
        <v>14799.610129330718</v>
      </c>
      <c r="H1065" s="72">
        <f>IF(ISERROR(F1065/G1065-1),"",((F1065/G1065-1)))</f>
        <v>0.25976660040215993</v>
      </c>
      <c r="I1065" s="131">
        <f>SUM(I7:I1064)</f>
        <v>52602.880539376878</v>
      </c>
      <c r="J1065" s="131">
        <f>SUM(J7:J1064)</f>
        <v>45806.997765476692</v>
      </c>
      <c r="K1065" s="72">
        <f>IF(ISERROR(I1065/J1065-1),"",((I1065/J1065-1)))</f>
        <v>0.14835905222808621</v>
      </c>
    </row>
    <row r="1066" spans="1:14" x14ac:dyDescent="0.2">
      <c r="A1066" s="67"/>
      <c r="B1066" s="67"/>
      <c r="C1066" s="67"/>
      <c r="D1066" s="67"/>
      <c r="E1066" s="67"/>
      <c r="F1066" s="67"/>
      <c r="G1066" s="67"/>
      <c r="H1066" s="68"/>
    </row>
    <row r="1067" spans="1:14" x14ac:dyDescent="0.2">
      <c r="A1067" s="67"/>
      <c r="B1067" s="67"/>
      <c r="C1067" s="67"/>
      <c r="D1067" s="67"/>
      <c r="E1067" s="67"/>
      <c r="F1067" s="120"/>
      <c r="G1067" s="120"/>
      <c r="H1067" s="120"/>
    </row>
    <row r="1068" spans="1:14" ht="22.5" x14ac:dyDescent="0.2">
      <c r="A1068" s="56" t="s">
        <v>2013</v>
      </c>
      <c r="B1068" s="56" t="s">
        <v>97</v>
      </c>
      <c r="C1068" s="56" t="s">
        <v>2078</v>
      </c>
      <c r="D1068" s="56" t="s">
        <v>208</v>
      </c>
      <c r="E1068" s="100" t="s">
        <v>117</v>
      </c>
      <c r="F1068" s="56" t="s">
        <v>625</v>
      </c>
      <c r="G1068" s="56"/>
      <c r="H1068" s="56"/>
      <c r="I1068" s="191" t="s">
        <v>1872</v>
      </c>
      <c r="J1068" s="192"/>
      <c r="K1068" s="193"/>
      <c r="L1068" s="112"/>
    </row>
    <row r="1069" spans="1:14" ht="22.5" x14ac:dyDescent="0.2">
      <c r="A1069" s="103"/>
      <c r="B1069" s="103"/>
      <c r="C1069" s="103"/>
      <c r="D1069" s="103"/>
      <c r="E1069" s="57"/>
      <c r="F1069" s="104"/>
      <c r="G1069" s="104" t="s">
        <v>3164</v>
      </c>
      <c r="H1069" s="58" t="s">
        <v>94</v>
      </c>
      <c r="I1069" s="104"/>
      <c r="J1069" s="104" t="s">
        <v>3164</v>
      </c>
      <c r="K1069" s="58" t="s">
        <v>94</v>
      </c>
      <c r="L1069" s="156" t="s">
        <v>96</v>
      </c>
    </row>
    <row r="1070" spans="1:14" x14ac:dyDescent="0.2">
      <c r="A1070" s="102" t="s">
        <v>2239</v>
      </c>
      <c r="B1070" s="102" t="s">
        <v>1406</v>
      </c>
      <c r="C1070" s="102" t="s">
        <v>1213</v>
      </c>
      <c r="D1070" s="102"/>
      <c r="E1070" s="116" t="s">
        <v>211</v>
      </c>
      <c r="F1070" s="117">
        <v>23.114482938000002</v>
      </c>
      <c r="G1070" s="117">
        <v>14.191093780999999</v>
      </c>
      <c r="H1070" s="74">
        <f>IF(ISERROR(F1070/G1070-1),"",IF((F1070/G1070-1)&gt;10000%,"",F1070/G1070-1))</f>
        <v>0.62880207084158957</v>
      </c>
      <c r="I1070" s="117">
        <v>346.60690002999996</v>
      </c>
      <c r="J1070" s="117">
        <v>304.93194245999996</v>
      </c>
      <c r="K1070" s="74">
        <f t="shared" ref="K1070:K1085" si="56">IF(ISERROR(I1070/J1070-1),"",IF((I1070/J1070-1)&gt;10000%,"",I1070/J1070-1))</f>
        <v>0.13666970155305003</v>
      </c>
      <c r="L1070" s="74">
        <f t="shared" ref="L1070:L1085" si="57">IF(ISERROR(I1070/F1070),"",IF(I1070/F1070&gt;10000%,"",I1070/F1070))</f>
        <v>14.995226194750018</v>
      </c>
    </row>
    <row r="1071" spans="1:14" x14ac:dyDescent="0.2">
      <c r="A1071" s="59" t="s">
        <v>2239</v>
      </c>
      <c r="B1071" s="59" t="s">
        <v>3161</v>
      </c>
      <c r="C1071" s="102" t="s">
        <v>1213</v>
      </c>
      <c r="D1071" s="173"/>
      <c r="E1071" s="59" t="s">
        <v>933</v>
      </c>
      <c r="F1071" s="117">
        <v>0</v>
      </c>
      <c r="G1071" s="117">
        <v>2.0914040000000002E-2</v>
      </c>
      <c r="H1071" s="74">
        <f>IF(ISERROR(F1071/G1071-1),"",IF((F1071/G1071-1)&gt;10000%,"",F1071/G1071-1))</f>
        <v>-1</v>
      </c>
      <c r="I1071" s="117">
        <v>99.791247349999992</v>
      </c>
      <c r="J1071" s="117">
        <v>2.0095999999999998</v>
      </c>
      <c r="K1071" s="74">
        <f t="shared" si="56"/>
        <v>48.657268784832802</v>
      </c>
      <c r="L1071" s="74" t="str">
        <f t="shared" si="57"/>
        <v/>
      </c>
    </row>
    <row r="1072" spans="1:14" x14ac:dyDescent="0.2">
      <c r="A1072" s="59" t="s">
        <v>2019</v>
      </c>
      <c r="B1072" s="59" t="s">
        <v>2020</v>
      </c>
      <c r="C1072" s="102" t="s">
        <v>1213</v>
      </c>
      <c r="D1072" s="59"/>
      <c r="E1072" s="116" t="s">
        <v>211</v>
      </c>
      <c r="F1072" s="117">
        <v>3.21126662</v>
      </c>
      <c r="G1072" s="117">
        <v>9.6424365500000011</v>
      </c>
      <c r="H1072" s="74">
        <f t="shared" ref="H1072:H1085" si="58">IF(ISERROR(F1072/G1072-1),"",IF((F1072/G1072-1)&gt;10000%,"",F1072/G1072-1))</f>
        <v>-0.66696523193611268</v>
      </c>
      <c r="I1072" s="117">
        <v>24.910852500000001</v>
      </c>
      <c r="J1072" s="117">
        <v>96.750264849999994</v>
      </c>
      <c r="K1072" s="74">
        <f t="shared" si="56"/>
        <v>-0.7425241932037977</v>
      </c>
      <c r="L1072" s="74">
        <f t="shared" si="57"/>
        <v>7.7573292559557077</v>
      </c>
    </row>
    <row r="1073" spans="1:12" x14ac:dyDescent="0.2">
      <c r="A1073" s="59" t="s">
        <v>2077</v>
      </c>
      <c r="B1073" s="59" t="s">
        <v>754</v>
      </c>
      <c r="C1073" s="102" t="s">
        <v>807</v>
      </c>
      <c r="D1073" s="59"/>
      <c r="E1073" s="116" t="s">
        <v>933</v>
      </c>
      <c r="F1073" s="117">
        <v>7.0928872400000005</v>
      </c>
      <c r="G1073" s="117">
        <v>7.9736320999999997</v>
      </c>
      <c r="H1073" s="74">
        <f t="shared" si="58"/>
        <v>-0.11045717296136592</v>
      </c>
      <c r="I1073" s="117">
        <v>14.910123929999999</v>
      </c>
      <c r="J1073" s="117">
        <v>107.40098123999999</v>
      </c>
      <c r="K1073" s="74">
        <f t="shared" si="56"/>
        <v>-0.86117329881110127</v>
      </c>
      <c r="L1073" s="74">
        <f t="shared" si="57"/>
        <v>2.1021233561863304</v>
      </c>
    </row>
    <row r="1074" spans="1:12" x14ac:dyDescent="0.2">
      <c r="A1074" s="116" t="s">
        <v>2749</v>
      </c>
      <c r="B1074" s="59" t="s">
        <v>2750</v>
      </c>
      <c r="C1074" s="102" t="s">
        <v>1213</v>
      </c>
      <c r="D1074" s="116"/>
      <c r="E1074" s="116" t="s">
        <v>211</v>
      </c>
      <c r="F1074" s="117">
        <v>2.0367986</v>
      </c>
      <c r="G1074" s="117">
        <v>1.7472441599999999</v>
      </c>
      <c r="H1074" s="74">
        <f t="shared" si="58"/>
        <v>0.16572065119965829</v>
      </c>
      <c r="I1074" s="117">
        <v>10.567328199999999</v>
      </c>
      <c r="J1074" s="117">
        <v>6.2831987900000001</v>
      </c>
      <c r="K1074" s="74">
        <f t="shared" si="56"/>
        <v>0.68183890931771685</v>
      </c>
      <c r="L1074" s="74">
        <f t="shared" si="57"/>
        <v>5.1882047640841851</v>
      </c>
    </row>
    <row r="1075" spans="1:12" x14ac:dyDescent="0.2">
      <c r="A1075" s="59" t="s">
        <v>2378</v>
      </c>
      <c r="B1075" s="59" t="s">
        <v>2379</v>
      </c>
      <c r="C1075" s="102" t="s">
        <v>807</v>
      </c>
      <c r="D1075" s="59"/>
      <c r="E1075" s="116" t="s">
        <v>933</v>
      </c>
      <c r="F1075" s="117">
        <v>0</v>
      </c>
      <c r="G1075" s="117">
        <v>0.18984901999999998</v>
      </c>
      <c r="H1075" s="74">
        <f t="shared" si="58"/>
        <v>-1</v>
      </c>
      <c r="I1075" s="117">
        <v>2.3923860000000001</v>
      </c>
      <c r="J1075" s="117">
        <v>1.37857E-3</v>
      </c>
      <c r="K1075" s="74" t="str">
        <f t="shared" si="56"/>
        <v/>
      </c>
      <c r="L1075" s="74" t="str">
        <f t="shared" si="57"/>
        <v/>
      </c>
    </row>
    <row r="1076" spans="1:12" x14ac:dyDescent="0.2">
      <c r="A1076" s="59" t="s">
        <v>1753</v>
      </c>
      <c r="B1076" s="59" t="s">
        <v>1785</v>
      </c>
      <c r="C1076" s="102" t="s">
        <v>1754</v>
      </c>
      <c r="D1076" s="59"/>
      <c r="E1076" s="116" t="s">
        <v>933</v>
      </c>
      <c r="F1076" s="117">
        <v>0.27572718000000002</v>
      </c>
      <c r="G1076" s="117">
        <v>0.63001918999999995</v>
      </c>
      <c r="H1076" s="74">
        <f t="shared" si="58"/>
        <v>-0.56235114044700762</v>
      </c>
      <c r="I1076" s="117">
        <v>1.49611508</v>
      </c>
      <c r="J1076" s="117">
        <v>0.15724964999999999</v>
      </c>
      <c r="K1076" s="74">
        <f t="shared" si="56"/>
        <v>8.5142665182402641</v>
      </c>
      <c r="L1076" s="74">
        <f t="shared" si="57"/>
        <v>5.4260703641911538</v>
      </c>
    </row>
    <row r="1077" spans="1:12" x14ac:dyDescent="0.2">
      <c r="A1077" s="59" t="s">
        <v>2394</v>
      </c>
      <c r="B1077" s="59" t="s">
        <v>1621</v>
      </c>
      <c r="C1077" s="102" t="s">
        <v>811</v>
      </c>
      <c r="D1077" s="59"/>
      <c r="E1077" s="116" t="s">
        <v>933</v>
      </c>
      <c r="F1077" s="117">
        <v>0.16799998999999999</v>
      </c>
      <c r="G1077" s="117">
        <v>8.8404099999999999E-3</v>
      </c>
      <c r="H1077" s="74">
        <f t="shared" si="58"/>
        <v>18.003642365003433</v>
      </c>
      <c r="I1077" s="117">
        <v>0.40627331999999999</v>
      </c>
      <c r="J1077" s="117">
        <v>0</v>
      </c>
      <c r="K1077" s="74" t="str">
        <f t="shared" si="56"/>
        <v/>
      </c>
      <c r="L1077" s="74">
        <f t="shared" si="57"/>
        <v>2.418293715374626</v>
      </c>
    </row>
    <row r="1078" spans="1:12" x14ac:dyDescent="0.2">
      <c r="A1078" s="59" t="s">
        <v>2240</v>
      </c>
      <c r="B1078" s="59" t="s">
        <v>1896</v>
      </c>
      <c r="C1078" s="102" t="s">
        <v>886</v>
      </c>
      <c r="D1078" s="59"/>
      <c r="E1078" s="116" t="s">
        <v>933</v>
      </c>
      <c r="F1078" s="117">
        <v>0.12198966</v>
      </c>
      <c r="G1078" s="117">
        <v>0.76742283999999994</v>
      </c>
      <c r="H1078" s="74">
        <f t="shared" si="58"/>
        <v>-0.84103983665641224</v>
      </c>
      <c r="I1078" s="117">
        <v>0.18944825000000001</v>
      </c>
      <c r="J1078" s="117">
        <v>1.39300146</v>
      </c>
      <c r="K1078" s="74">
        <f t="shared" si="56"/>
        <v>-0.86399996307254412</v>
      </c>
      <c r="L1078" s="74">
        <f t="shared" si="57"/>
        <v>1.5529861301359478</v>
      </c>
    </row>
    <row r="1079" spans="1:12" x14ac:dyDescent="0.2">
      <c r="A1079" s="59" t="s">
        <v>2877</v>
      </c>
      <c r="B1079" s="59" t="s">
        <v>2878</v>
      </c>
      <c r="C1079" s="102" t="s">
        <v>886</v>
      </c>
      <c r="D1079" s="59"/>
      <c r="E1079" s="116" t="s">
        <v>933</v>
      </c>
      <c r="F1079" s="117">
        <v>1.0800780000000001E-2</v>
      </c>
      <c r="G1079" s="117">
        <v>1.7874400000000002E-2</v>
      </c>
      <c r="H1079" s="74">
        <f t="shared" si="58"/>
        <v>-0.39574027659669697</v>
      </c>
      <c r="I1079" s="117">
        <v>1.8691180000000002E-2</v>
      </c>
      <c r="J1079" s="117">
        <v>1.9212959999999998E-2</v>
      </c>
      <c r="K1079" s="74">
        <f t="shared" si="56"/>
        <v>-2.7157710212273201E-2</v>
      </c>
      <c r="L1079" s="74">
        <f t="shared" si="57"/>
        <v>1.7305398313825482</v>
      </c>
    </row>
    <row r="1080" spans="1:12" x14ac:dyDescent="0.2">
      <c r="A1080" s="116" t="s">
        <v>2576</v>
      </c>
      <c r="B1080" s="59" t="s">
        <v>2577</v>
      </c>
      <c r="C1080" s="102" t="s">
        <v>807</v>
      </c>
      <c r="D1080" s="116"/>
      <c r="E1080" s="116" t="s">
        <v>933</v>
      </c>
      <c r="F1080" s="117">
        <v>0</v>
      </c>
      <c r="G1080" s="117">
        <v>1.00476E-2</v>
      </c>
      <c r="H1080" s="74">
        <f t="shared" si="58"/>
        <v>-1</v>
      </c>
      <c r="I1080" s="117">
        <v>1.0009200000000001E-2</v>
      </c>
      <c r="J1080" s="117">
        <v>0</v>
      </c>
      <c r="K1080" s="74" t="str">
        <f t="shared" si="56"/>
        <v/>
      </c>
      <c r="L1080" s="74" t="str">
        <f t="shared" si="57"/>
        <v/>
      </c>
    </row>
    <row r="1081" spans="1:12" x14ac:dyDescent="0.2">
      <c r="A1081" s="59" t="s">
        <v>2574</v>
      </c>
      <c r="B1081" s="59" t="s">
        <v>2575</v>
      </c>
      <c r="C1081" s="59" t="s">
        <v>807</v>
      </c>
      <c r="D1081" s="59"/>
      <c r="E1081" s="116" t="s">
        <v>933</v>
      </c>
      <c r="F1081" s="117">
        <v>4.2372000000000004E-4</v>
      </c>
      <c r="G1081" s="117">
        <v>5.0792900000000002E-3</v>
      </c>
      <c r="H1081" s="74">
        <f t="shared" si="58"/>
        <v>-0.91657889193174635</v>
      </c>
      <c r="I1081" s="117">
        <v>5.4843500000000007E-3</v>
      </c>
      <c r="J1081" s="117">
        <v>0</v>
      </c>
      <c r="K1081" s="74" t="str">
        <f t="shared" si="56"/>
        <v/>
      </c>
      <c r="L1081" s="74">
        <f t="shared" si="57"/>
        <v>12.943335221372605</v>
      </c>
    </row>
    <row r="1082" spans="1:12" x14ac:dyDescent="0.2">
      <c r="A1082" s="59" t="s">
        <v>2314</v>
      </c>
      <c r="B1082" s="59" t="s">
        <v>1451</v>
      </c>
      <c r="C1082" s="59" t="s">
        <v>1909</v>
      </c>
      <c r="D1082" s="59"/>
      <c r="E1082" s="116" t="s">
        <v>933</v>
      </c>
      <c r="F1082" s="117">
        <v>1.1663750000000001E-2</v>
      </c>
      <c r="G1082" s="117">
        <v>3.8147889999999997E-2</v>
      </c>
      <c r="H1082" s="74">
        <f t="shared" si="58"/>
        <v>-0.69424914457916276</v>
      </c>
      <c r="I1082" s="117">
        <v>0</v>
      </c>
      <c r="J1082" s="117">
        <v>10.642303400000001</v>
      </c>
      <c r="K1082" s="74">
        <f t="shared" si="56"/>
        <v>-1</v>
      </c>
      <c r="L1082" s="74">
        <f t="shared" si="57"/>
        <v>0</v>
      </c>
    </row>
    <row r="1083" spans="1:12" x14ac:dyDescent="0.2">
      <c r="A1083" s="59" t="s">
        <v>2313</v>
      </c>
      <c r="B1083" s="59" t="s">
        <v>1450</v>
      </c>
      <c r="C1083" s="102" t="s">
        <v>1909</v>
      </c>
      <c r="D1083" s="59"/>
      <c r="E1083" s="116" t="s">
        <v>933</v>
      </c>
      <c r="F1083" s="117">
        <v>5.1446999999999994E-3</v>
      </c>
      <c r="G1083" s="117">
        <v>0.94436919999999991</v>
      </c>
      <c r="H1083" s="74">
        <f t="shared" si="58"/>
        <v>-0.99455223656171765</v>
      </c>
      <c r="I1083" s="117">
        <v>0</v>
      </c>
      <c r="J1083" s="117">
        <v>3.1807302400000004</v>
      </c>
      <c r="K1083" s="74">
        <f t="shared" si="56"/>
        <v>-1</v>
      </c>
      <c r="L1083" s="74">
        <f t="shared" si="57"/>
        <v>0</v>
      </c>
    </row>
    <row r="1084" spans="1:12" x14ac:dyDescent="0.2">
      <c r="A1084" s="59" t="s">
        <v>2311</v>
      </c>
      <c r="B1084" s="59" t="s">
        <v>1448</v>
      </c>
      <c r="C1084" s="59" t="s">
        <v>1909</v>
      </c>
      <c r="D1084" s="59"/>
      <c r="E1084" s="116" t="s">
        <v>933</v>
      </c>
      <c r="F1084" s="117">
        <v>0</v>
      </c>
      <c r="G1084" s="117">
        <v>2.7029349999999997E-2</v>
      </c>
      <c r="H1084" s="74">
        <f t="shared" si="58"/>
        <v>-1</v>
      </c>
      <c r="I1084" s="117">
        <v>0</v>
      </c>
      <c r="J1084" s="117">
        <v>2.7705343199999999</v>
      </c>
      <c r="K1084" s="74">
        <f t="shared" si="56"/>
        <v>-1</v>
      </c>
      <c r="L1084" s="74" t="str">
        <f t="shared" si="57"/>
        <v/>
      </c>
    </row>
    <row r="1085" spans="1:12" x14ac:dyDescent="0.2">
      <c r="A1085" s="170" t="s">
        <v>2312</v>
      </c>
      <c r="B1085" s="169" t="s">
        <v>1449</v>
      </c>
      <c r="C1085" s="169" t="s">
        <v>1909</v>
      </c>
      <c r="D1085" s="178"/>
      <c r="E1085" s="170" t="s">
        <v>933</v>
      </c>
      <c r="F1085" s="117">
        <v>2.2104E-3</v>
      </c>
      <c r="G1085" s="117">
        <v>0</v>
      </c>
      <c r="H1085" s="74" t="str">
        <f t="shared" si="58"/>
        <v/>
      </c>
      <c r="I1085" s="117">
        <v>0</v>
      </c>
      <c r="J1085" s="117">
        <v>0</v>
      </c>
      <c r="K1085" s="74" t="str">
        <f t="shared" si="56"/>
        <v/>
      </c>
      <c r="L1085" s="175">
        <f t="shared" si="57"/>
        <v>0</v>
      </c>
    </row>
    <row r="1086" spans="1:12" x14ac:dyDescent="0.2">
      <c r="A1086" s="61" t="s">
        <v>16</v>
      </c>
      <c r="B1086" s="62">
        <f>COUNTA(B1070:B1085)</f>
        <v>16</v>
      </c>
      <c r="C1086" s="62"/>
      <c r="D1086" s="62"/>
      <c r="E1086" s="62"/>
      <c r="F1086" s="63">
        <f>SUM(F1070:F1085)</f>
        <v>36.05139557799999</v>
      </c>
      <c r="G1086" s="63">
        <f>SUM(G1070:G1085)</f>
        <v>36.21399982099998</v>
      </c>
      <c r="H1086" s="72">
        <f>IF(ISERROR(F1086/G1086-1),"",((F1086/G1086-1)))</f>
        <v>-4.4900934391041147E-3</v>
      </c>
      <c r="I1086" s="131">
        <f>SUM(I1070:I1085)</f>
        <v>501.30485938999999</v>
      </c>
      <c r="J1086" s="131">
        <f>SUM(J1070:J1084)</f>
        <v>535.54039794000005</v>
      </c>
      <c r="K1086" s="72">
        <f>IF(ISERROR(I1086/J1086-1),"",((I1086/J1086-1)))</f>
        <v>-6.3927088753135797E-2</v>
      </c>
    </row>
    <row r="1087" spans="1:12" x14ac:dyDescent="0.2">
      <c r="A1087" s="67"/>
      <c r="B1087" s="67"/>
      <c r="C1087" s="67"/>
      <c r="D1087" s="67"/>
      <c r="E1087" s="67"/>
      <c r="F1087" s="107"/>
      <c r="G1087" s="107"/>
      <c r="H1087" s="67"/>
      <c r="I1087" s="160"/>
    </row>
    <row r="1088" spans="1:12" x14ac:dyDescent="0.2">
      <c r="A1088" s="54" t="s">
        <v>278</v>
      </c>
      <c r="B1088" s="67"/>
      <c r="C1088" s="67"/>
      <c r="D1088" s="67"/>
      <c r="E1088" s="67"/>
      <c r="F1088" s="85"/>
      <c r="G1088" s="75"/>
      <c r="H1088" s="68"/>
    </row>
    <row r="1089" spans="1:8" ht="12.75" x14ac:dyDescent="0.2">
      <c r="A1089" s="67"/>
      <c r="B1089" s="67"/>
      <c r="C1089" s="67"/>
      <c r="D1089" s="67"/>
      <c r="E1089" s="67"/>
      <c r="F1089" s="76"/>
      <c r="G1089" s="76"/>
      <c r="H1089" s="68"/>
    </row>
    <row r="1090" spans="1:8" ht="12.75" x14ac:dyDescent="0.2">
      <c r="A1090" s="70" t="s">
        <v>62</v>
      </c>
      <c r="B1090" s="67"/>
      <c r="C1090" s="67"/>
      <c r="D1090" s="67"/>
      <c r="E1090" s="67"/>
      <c r="F1090" s="76"/>
      <c r="G1090" s="68"/>
      <c r="H1090" s="68"/>
    </row>
    <row r="1092" spans="1:8" x14ac:dyDescent="0.2">
      <c r="F1092" s="154"/>
    </row>
  </sheetData>
  <autoFilter ref="A6:L1086"/>
  <sortState ref="A1070:L1085">
    <sortCondition descending="1" ref="I1070:I1085"/>
  </sortState>
  <mergeCells count="2">
    <mergeCell ref="I5:K5"/>
    <mergeCell ref="I1068:K1068"/>
  </mergeCells>
  <conditionalFormatting sqref="E1070:E1078 F1049:F1053 D1055">
    <cfRule type="containsErrors" dxfId="24" priority="73">
      <formula>ISERROR(D1049)</formula>
    </cfRule>
  </conditionalFormatting>
  <conditionalFormatting sqref="E1079:E1080">
    <cfRule type="containsErrors" dxfId="23" priority="71">
      <formula>ISERROR(E1079)</formula>
    </cfRule>
  </conditionalFormatting>
  <conditionalFormatting sqref="D1081:E1082 D1084:E1084 E1085">
    <cfRule type="containsErrors" dxfId="22" priority="58">
      <formula>ISERROR(D1081)</formula>
    </cfRule>
  </conditionalFormatting>
  <conditionalFormatting sqref="F1070:F1085">
    <cfRule type="containsErrors" dxfId="21" priority="40">
      <formula>ISERROR(F1070)</formula>
    </cfRule>
  </conditionalFormatting>
  <conditionalFormatting sqref="E1083">
    <cfRule type="containsErrors" dxfId="20" priority="43">
      <formula>ISERROR(E1083)</formula>
    </cfRule>
  </conditionalFormatting>
  <conditionalFormatting sqref="D496">
    <cfRule type="containsErrors" dxfId="19" priority="33">
      <formula>ISERROR(D496)</formula>
    </cfRule>
  </conditionalFormatting>
  <conditionalFormatting sqref="D20:E20">
    <cfRule type="containsErrors" dxfId="18" priority="32">
      <formula>ISERROR(D20)</formula>
    </cfRule>
  </conditionalFormatting>
  <conditionalFormatting sqref="D1048:E1048">
    <cfRule type="containsErrors" dxfId="17" priority="31">
      <formula>ISERROR(D1048)</formula>
    </cfRule>
  </conditionalFormatting>
  <conditionalFormatting sqref="D21:E495 D7:E19 D497:E1047">
    <cfRule type="containsErrors" dxfId="16" priority="35">
      <formula>ISERROR(D7)</formula>
    </cfRule>
  </conditionalFormatting>
  <conditionalFormatting sqref="E496">
    <cfRule type="containsErrors" dxfId="15" priority="34">
      <formula>ISERROR(E496)</formula>
    </cfRule>
  </conditionalFormatting>
  <conditionalFormatting sqref="F7:F1048">
    <cfRule type="containsErrors" dxfId="14" priority="22">
      <formula>ISERROR(F7)</formula>
    </cfRule>
  </conditionalFormatting>
  <conditionalFormatting sqref="D1049:E1054 E1055">
    <cfRule type="containsErrors" dxfId="13" priority="21">
      <formula>ISERROR(D1049)</formula>
    </cfRule>
  </conditionalFormatting>
  <conditionalFormatting sqref="G1049:G1053">
    <cfRule type="containsErrors" dxfId="12" priority="16">
      <formula>ISERROR(G1049)</formula>
    </cfRule>
  </conditionalFormatting>
  <conditionalFormatting sqref="F1054:F1055">
    <cfRule type="containsErrors" dxfId="11" priority="18">
      <formula>ISERROR(F1054)</formula>
    </cfRule>
  </conditionalFormatting>
  <conditionalFormatting sqref="G7:G1048">
    <cfRule type="containsErrors" dxfId="10" priority="15">
      <formula>ISERROR(G7)</formula>
    </cfRule>
  </conditionalFormatting>
  <conditionalFormatting sqref="G1054:G1055">
    <cfRule type="containsErrors" dxfId="9" priority="14">
      <formula>ISERROR(G1054)</formula>
    </cfRule>
  </conditionalFormatting>
  <conditionalFormatting sqref="G1070:G1085">
    <cfRule type="containsErrors" dxfId="8" priority="13">
      <formula>ISERROR(G1070)</formula>
    </cfRule>
  </conditionalFormatting>
  <conditionalFormatting sqref="G1058:G1059 G1061:G1062 G1064">
    <cfRule type="containsErrors" dxfId="7" priority="1">
      <formula>ISERROR(G1058)</formula>
    </cfRule>
  </conditionalFormatting>
  <conditionalFormatting sqref="D1056:E1056 D1061:E1061">
    <cfRule type="containsErrors" dxfId="6" priority="9">
      <formula>ISERROR(D1056)</formula>
    </cfRule>
  </conditionalFormatting>
  <conditionalFormatting sqref="F1056">
    <cfRule type="containsErrors" dxfId="5" priority="8">
      <formula>ISERROR(F1056)</formula>
    </cfRule>
  </conditionalFormatting>
  <conditionalFormatting sqref="D1057:E1060 D1062:E1064">
    <cfRule type="containsErrors" dxfId="4" priority="7">
      <formula>ISERROR(D1057)</formula>
    </cfRule>
  </conditionalFormatting>
  <conditionalFormatting sqref="G1057 G1060 G1063">
    <cfRule type="containsErrors" dxfId="3" priority="2">
      <formula>ISERROR(G1057)</formula>
    </cfRule>
  </conditionalFormatting>
  <conditionalFormatting sqref="G1056">
    <cfRule type="containsErrors" dxfId="2" priority="5">
      <formula>ISERROR(G1056)</formula>
    </cfRule>
  </conditionalFormatting>
  <conditionalFormatting sqref="F1057 F1060 F1063">
    <cfRule type="containsErrors" dxfId="1" priority="4">
      <formula>ISERROR(F1057)</formula>
    </cfRule>
  </conditionalFormatting>
  <conditionalFormatting sqref="F1058:F1059 F1061:F1062 F1064">
    <cfRule type="containsErrors" dxfId="0" priority="3">
      <formula>ISERROR(F1058)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ignoredErrors>
    <ignoredError sqref="J1086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O202"/>
  <sheetViews>
    <sheetView showGridLines="0" zoomScaleNormal="100" workbookViewId="0"/>
  </sheetViews>
  <sheetFormatPr defaultColWidth="9.140625" defaultRowHeight="12.75" x14ac:dyDescent="0.2"/>
  <cols>
    <col min="1" max="1" width="56.42578125" style="7" customWidth="1"/>
    <col min="2" max="2" width="17.42578125" style="7" customWidth="1"/>
    <col min="3" max="3" width="11.42578125" style="154" customWidth="1"/>
    <col min="4" max="5" width="11.42578125" style="54" customWidth="1"/>
    <col min="6" max="7" width="11.42578125" style="7" customWidth="1"/>
    <col min="8" max="8" width="11.42578125" style="5" customWidth="1"/>
    <col min="9" max="9" width="6.140625" style="127" customWidth="1"/>
    <col min="10" max="10" width="14.42578125" style="54" customWidth="1"/>
    <col min="11" max="12" width="11.42578125" style="54" customWidth="1"/>
    <col min="13" max="13" width="12.28515625" style="88" bestFit="1" customWidth="1"/>
    <col min="14" max="14" width="10" style="88" bestFit="1" customWidth="1"/>
    <col min="15" max="16384" width="9.140625" style="88"/>
  </cols>
  <sheetData>
    <row r="1" spans="1:13" s="5" customFormat="1" ht="20.25" x14ac:dyDescent="0.2">
      <c r="A1" s="18" t="s">
        <v>961</v>
      </c>
      <c r="B1" s="7"/>
      <c r="C1" s="154"/>
      <c r="D1" s="54"/>
      <c r="E1" s="54"/>
      <c r="F1" s="7"/>
      <c r="G1" s="7"/>
      <c r="I1" s="127"/>
      <c r="J1" s="54"/>
      <c r="K1" s="54"/>
      <c r="L1" s="54"/>
    </row>
    <row r="2" spans="1:13" s="5" customFormat="1" ht="15.75" customHeight="1" x14ac:dyDescent="0.2">
      <c r="A2" s="6" t="s">
        <v>3195</v>
      </c>
      <c r="B2" s="7"/>
      <c r="C2" s="87"/>
      <c r="D2" s="87"/>
      <c r="E2" s="87"/>
      <c r="F2" s="7"/>
      <c r="G2" s="7"/>
      <c r="I2" s="127"/>
      <c r="J2" s="87"/>
      <c r="K2" s="87"/>
      <c r="L2" s="87"/>
    </row>
    <row r="3" spans="1:13" s="5" customFormat="1" ht="12" x14ac:dyDescent="0.2">
      <c r="A3" s="7"/>
      <c r="B3" s="7"/>
      <c r="C3" s="154"/>
      <c r="D3" s="54"/>
      <c r="E3" s="54"/>
      <c r="F3" s="7"/>
      <c r="G3" s="7"/>
      <c r="I3" s="127"/>
      <c r="J3" s="54"/>
      <c r="K3" s="54"/>
      <c r="L3" s="54"/>
    </row>
    <row r="4" spans="1:13" s="5" customFormat="1" x14ac:dyDescent="0.2">
      <c r="C4" s="87"/>
      <c r="D4" s="87"/>
      <c r="E4" s="120"/>
      <c r="F4" s="124"/>
      <c r="G4" s="124"/>
      <c r="H4" s="124"/>
      <c r="I4" s="132"/>
      <c r="J4" s="120"/>
      <c r="K4" s="120"/>
      <c r="L4" s="120"/>
      <c r="M4" s="124"/>
    </row>
    <row r="5" spans="1:13" s="7" customFormat="1" ht="22.5" customHeight="1" x14ac:dyDescent="0.2">
      <c r="A5" s="147" t="s">
        <v>962</v>
      </c>
      <c r="B5" s="148" t="s">
        <v>97</v>
      </c>
      <c r="C5" s="194" t="s">
        <v>625</v>
      </c>
      <c r="D5" s="195"/>
      <c r="E5" s="196"/>
      <c r="F5" s="149"/>
      <c r="G5" s="148" t="s">
        <v>276</v>
      </c>
      <c r="H5" s="150" t="s">
        <v>166</v>
      </c>
      <c r="I5" s="151"/>
      <c r="J5" s="194" t="s">
        <v>1874</v>
      </c>
      <c r="K5" s="197"/>
      <c r="L5" s="198"/>
      <c r="M5" s="152"/>
    </row>
    <row r="6" spans="1:13" s="45" customFormat="1" ht="22.5" x14ac:dyDescent="0.2">
      <c r="A6" s="113"/>
      <c r="B6" s="114"/>
      <c r="C6" s="155" t="s">
        <v>3184</v>
      </c>
      <c r="D6" s="155" t="s">
        <v>3164</v>
      </c>
      <c r="E6" s="79" t="s">
        <v>94</v>
      </c>
      <c r="F6" s="111" t="s">
        <v>95</v>
      </c>
      <c r="G6" s="111" t="s">
        <v>277</v>
      </c>
      <c r="H6" s="111" t="s">
        <v>826</v>
      </c>
      <c r="I6" s="128"/>
      <c r="J6" s="155" t="s">
        <v>3184</v>
      </c>
      <c r="K6" s="155" t="s">
        <v>3164</v>
      </c>
      <c r="L6" s="79" t="s">
        <v>94</v>
      </c>
      <c r="M6" s="115" t="s">
        <v>96</v>
      </c>
    </row>
    <row r="7" spans="1:13" ht="12.75" customHeight="1" x14ac:dyDescent="0.2">
      <c r="A7" s="46" t="s">
        <v>725</v>
      </c>
      <c r="B7" s="46" t="s">
        <v>628</v>
      </c>
      <c r="C7" s="73">
        <v>107.83834893000001</v>
      </c>
      <c r="D7" s="73">
        <v>88.394183839999997</v>
      </c>
      <c r="E7" s="74">
        <f t="shared" ref="E7:E38" si="0">IF(ISERROR(C7/D7-1),"",IF((C7/D7-1)&gt;10000%,"",C7/D7-1))</f>
        <v>0.21997109136948856</v>
      </c>
      <c r="F7" s="60">
        <f t="shared" ref="F7:F38" si="1">C7/$C$197</f>
        <v>0.30266695425283435</v>
      </c>
      <c r="G7" s="47">
        <v>2014.0566870799998</v>
      </c>
      <c r="H7" s="119">
        <v>7.9574999999999996</v>
      </c>
      <c r="I7" s="125"/>
      <c r="J7" s="73">
        <v>160.8523826</v>
      </c>
      <c r="K7" s="73">
        <v>220.34321416</v>
      </c>
      <c r="L7" s="74">
        <f t="shared" ref="L7:L38" si="2">IF(ISERROR(J7/K7-1),"",IF((J7/K7-1)&gt;10000%,"",J7/K7-1))</f>
        <v>-0.26999166635012117</v>
      </c>
      <c r="M7" s="60">
        <f t="shared" ref="M7:M38" si="3">IF(ISERROR(J7/C7),"",IF(J7/C7&gt;10000%,"",J7/C7))</f>
        <v>1.4916065035863304</v>
      </c>
    </row>
    <row r="8" spans="1:13" ht="12.75" customHeight="1" x14ac:dyDescent="0.2">
      <c r="A8" s="46" t="s">
        <v>1376</v>
      </c>
      <c r="B8" s="46" t="s">
        <v>1377</v>
      </c>
      <c r="C8" s="73">
        <v>29.7606799</v>
      </c>
      <c r="D8" s="73">
        <v>20.406715590000001</v>
      </c>
      <c r="E8" s="74">
        <f t="shared" si="0"/>
        <v>0.45837676664557248</v>
      </c>
      <c r="F8" s="60">
        <f t="shared" si="1"/>
        <v>8.3528488994889377E-2</v>
      </c>
      <c r="G8" s="47">
        <v>1444.2425947138784</v>
      </c>
      <c r="H8" s="119">
        <v>5.6857727272727301</v>
      </c>
      <c r="I8" s="125"/>
      <c r="J8" s="73">
        <v>17.287646909999999</v>
      </c>
      <c r="K8" s="73">
        <v>16.502335389999999</v>
      </c>
      <c r="L8" s="74">
        <f t="shared" si="2"/>
        <v>4.7587902041784869E-2</v>
      </c>
      <c r="M8" s="60">
        <f t="shared" si="3"/>
        <v>0.58088884286544806</v>
      </c>
    </row>
    <row r="9" spans="1:13" ht="12.75" customHeight="1" x14ac:dyDescent="0.2">
      <c r="A9" s="46" t="s">
        <v>728</v>
      </c>
      <c r="B9" s="46" t="s">
        <v>635</v>
      </c>
      <c r="C9" s="73">
        <v>23.656936510000001</v>
      </c>
      <c r="D9" s="73">
        <v>5.9205245800000004</v>
      </c>
      <c r="E9" s="74">
        <f t="shared" si="0"/>
        <v>2.9957500708492963</v>
      </c>
      <c r="F9" s="60">
        <f t="shared" si="1"/>
        <v>6.6397278811104438E-2</v>
      </c>
      <c r="G9" s="47">
        <v>3696.4475466899999</v>
      </c>
      <c r="H9" s="119">
        <v>8.7798181818181806</v>
      </c>
      <c r="I9" s="125"/>
      <c r="J9" s="73">
        <v>22.611540129999998</v>
      </c>
      <c r="K9" s="73">
        <v>6.4973942199999994</v>
      </c>
      <c r="L9" s="74">
        <f t="shared" si="2"/>
        <v>2.4800936135902187</v>
      </c>
      <c r="M9" s="60">
        <f t="shared" si="3"/>
        <v>0.95581015405109171</v>
      </c>
    </row>
    <row r="10" spans="1:13" ht="12.75" customHeight="1" x14ac:dyDescent="0.2">
      <c r="A10" s="46" t="s">
        <v>950</v>
      </c>
      <c r="B10" s="46" t="s">
        <v>602</v>
      </c>
      <c r="C10" s="73">
        <v>19.74311144</v>
      </c>
      <c r="D10" s="73">
        <v>27.672397149999998</v>
      </c>
      <c r="E10" s="74">
        <f t="shared" si="0"/>
        <v>-0.28654133817965965</v>
      </c>
      <c r="F10" s="60">
        <f t="shared" si="1"/>
        <v>5.5412452678573199E-2</v>
      </c>
      <c r="G10" s="47">
        <v>527.07954433999998</v>
      </c>
      <c r="H10" s="119">
        <v>10.654954545454499</v>
      </c>
      <c r="I10" s="125"/>
      <c r="J10" s="73">
        <v>21.46855197</v>
      </c>
      <c r="K10" s="73">
        <v>133.82460806999998</v>
      </c>
      <c r="L10" s="74">
        <f t="shared" si="2"/>
        <v>-0.83957694866724075</v>
      </c>
      <c r="M10" s="60">
        <f t="shared" si="3"/>
        <v>1.0873945596287431</v>
      </c>
    </row>
    <row r="11" spans="1:13" ht="12.75" customHeight="1" x14ac:dyDescent="0.2">
      <c r="A11" s="46" t="s">
        <v>1264</v>
      </c>
      <c r="B11" s="46" t="s">
        <v>649</v>
      </c>
      <c r="C11" s="73">
        <v>17.30794122</v>
      </c>
      <c r="D11" s="73">
        <v>22.69605962</v>
      </c>
      <c r="E11" s="74">
        <f t="shared" si="0"/>
        <v>-0.23740325370188642</v>
      </c>
      <c r="F11" s="60">
        <f t="shared" si="1"/>
        <v>4.8577726805191776E-2</v>
      </c>
      <c r="G11" s="47">
        <v>545.18345197000008</v>
      </c>
      <c r="H11" s="119">
        <v>16.412045454545499</v>
      </c>
      <c r="I11" s="125"/>
      <c r="J11" s="73">
        <v>15.90367131</v>
      </c>
      <c r="K11" s="73">
        <v>16.62446349</v>
      </c>
      <c r="L11" s="74">
        <f t="shared" si="2"/>
        <v>-4.3357319797632798E-2</v>
      </c>
      <c r="M11" s="60">
        <f t="shared" si="3"/>
        <v>0.9188655720428891</v>
      </c>
    </row>
    <row r="12" spans="1:13" ht="12.75" customHeight="1" x14ac:dyDescent="0.2">
      <c r="A12" s="46" t="s">
        <v>1017</v>
      </c>
      <c r="B12" s="46" t="s">
        <v>648</v>
      </c>
      <c r="C12" s="73">
        <v>14.004383970000001</v>
      </c>
      <c r="D12" s="73">
        <v>16.210628509999999</v>
      </c>
      <c r="E12" s="74">
        <f t="shared" si="0"/>
        <v>-0.13609864285268225</v>
      </c>
      <c r="F12" s="60">
        <f t="shared" si="1"/>
        <v>3.9305722727065465E-2</v>
      </c>
      <c r="G12" s="47">
        <v>313.30385837</v>
      </c>
      <c r="H12" s="119">
        <v>13.4119090909091</v>
      </c>
      <c r="I12" s="125"/>
      <c r="J12" s="73">
        <v>6.0536159700000001</v>
      </c>
      <c r="K12" s="73">
        <v>5.2792588399999998</v>
      </c>
      <c r="L12" s="74">
        <f t="shared" si="2"/>
        <v>0.14667913687672129</v>
      </c>
      <c r="M12" s="60">
        <f t="shared" si="3"/>
        <v>0.43226578069895633</v>
      </c>
    </row>
    <row r="13" spans="1:13" ht="12.75" customHeight="1" x14ac:dyDescent="0.2">
      <c r="A13" s="46" t="s">
        <v>726</v>
      </c>
      <c r="B13" s="46" t="s">
        <v>633</v>
      </c>
      <c r="C13" s="73">
        <v>13.32503002</v>
      </c>
      <c r="D13" s="73">
        <v>1.67008325</v>
      </c>
      <c r="E13" s="74">
        <f t="shared" si="0"/>
        <v>6.9786621535183944</v>
      </c>
      <c r="F13" s="60">
        <f t="shared" si="1"/>
        <v>3.7398998514887441E-2</v>
      </c>
      <c r="G13" s="47">
        <v>2818.8018212299999</v>
      </c>
      <c r="H13" s="119">
        <v>11.9285</v>
      </c>
      <c r="I13" s="125"/>
      <c r="J13" s="73">
        <v>5.7214369100000004</v>
      </c>
      <c r="K13" s="73">
        <v>4.14605947</v>
      </c>
      <c r="L13" s="74">
        <f t="shared" si="2"/>
        <v>0.37996981263754059</v>
      </c>
      <c r="M13" s="60">
        <f t="shared" si="3"/>
        <v>0.42937516098744222</v>
      </c>
    </row>
    <row r="14" spans="1:13" ht="12.75" customHeight="1" x14ac:dyDescent="0.2">
      <c r="A14" s="46" t="s">
        <v>954</v>
      </c>
      <c r="B14" s="46" t="s">
        <v>325</v>
      </c>
      <c r="C14" s="73">
        <v>11.56580582</v>
      </c>
      <c r="D14" s="73">
        <v>14.08976704</v>
      </c>
      <c r="E14" s="74">
        <f t="shared" si="0"/>
        <v>-0.17913434713538035</v>
      </c>
      <c r="F14" s="60">
        <f t="shared" si="1"/>
        <v>3.2461431909453706E-2</v>
      </c>
      <c r="G14" s="47">
        <v>411.98326582970287</v>
      </c>
      <c r="H14" s="119">
        <v>10.521045454545501</v>
      </c>
      <c r="I14" s="125"/>
      <c r="J14" s="73">
        <v>127.34773978</v>
      </c>
      <c r="K14" s="73">
        <v>118.20597312000001</v>
      </c>
      <c r="L14" s="74">
        <f t="shared" si="2"/>
        <v>7.7337603326690374E-2</v>
      </c>
      <c r="M14" s="60">
        <f t="shared" si="3"/>
        <v>11.01071051701264</v>
      </c>
    </row>
    <row r="15" spans="1:13" ht="12.75" customHeight="1" x14ac:dyDescent="0.2">
      <c r="A15" s="46" t="s">
        <v>727</v>
      </c>
      <c r="B15" s="46" t="s">
        <v>634</v>
      </c>
      <c r="C15" s="73">
        <v>10.771733509999999</v>
      </c>
      <c r="D15" s="73">
        <v>8.3464123600000004</v>
      </c>
      <c r="E15" s="74">
        <f t="shared" si="0"/>
        <v>0.29058247368932988</v>
      </c>
      <c r="F15" s="60">
        <f t="shared" si="1"/>
        <v>3.0232730803502781E-2</v>
      </c>
      <c r="G15" s="47">
        <v>606.20290780999994</v>
      </c>
      <c r="H15" s="119">
        <v>20.152818181818201</v>
      </c>
      <c r="I15" s="125"/>
      <c r="J15" s="73">
        <v>13.956051539999999</v>
      </c>
      <c r="K15" s="73">
        <v>6.2764975700000001</v>
      </c>
      <c r="L15" s="74">
        <f t="shared" si="2"/>
        <v>1.2235412958185847</v>
      </c>
      <c r="M15" s="60">
        <f t="shared" si="3"/>
        <v>1.2956179733785487</v>
      </c>
    </row>
    <row r="16" spans="1:13" ht="12.75" customHeight="1" x14ac:dyDescent="0.2">
      <c r="A16" s="46" t="s">
        <v>738</v>
      </c>
      <c r="B16" s="46" t="s">
        <v>662</v>
      </c>
      <c r="C16" s="73">
        <v>5.6159579439999998</v>
      </c>
      <c r="D16" s="73">
        <v>2.1378534170000001</v>
      </c>
      <c r="E16" s="74">
        <f t="shared" si="0"/>
        <v>1.6269144083230658</v>
      </c>
      <c r="F16" s="60">
        <f t="shared" si="1"/>
        <v>1.5762156069598583E-2</v>
      </c>
      <c r="G16" s="47">
        <v>84.374416730000007</v>
      </c>
      <c r="H16" s="119">
        <v>42.0222727272727</v>
      </c>
      <c r="I16" s="125"/>
      <c r="J16" s="73">
        <v>1.52361269</v>
      </c>
      <c r="K16" s="73">
        <v>1.66249749</v>
      </c>
      <c r="L16" s="74">
        <f t="shared" si="2"/>
        <v>-8.3539855449646483E-2</v>
      </c>
      <c r="M16" s="60">
        <f t="shared" si="3"/>
        <v>0.27130058757434317</v>
      </c>
    </row>
    <row r="17" spans="1:13" ht="12.75" customHeight="1" x14ac:dyDescent="0.2">
      <c r="A17" s="46" t="s">
        <v>955</v>
      </c>
      <c r="B17" s="46" t="s">
        <v>326</v>
      </c>
      <c r="C17" s="73">
        <v>4.8914415399999998</v>
      </c>
      <c r="D17" s="73">
        <v>3.15466632</v>
      </c>
      <c r="E17" s="74">
        <f t="shared" si="0"/>
        <v>0.55054165601894778</v>
      </c>
      <c r="F17" s="60">
        <f t="shared" si="1"/>
        <v>1.3728675628913797E-2</v>
      </c>
      <c r="G17" s="47">
        <v>56.049663756324605</v>
      </c>
      <c r="H17" s="119">
        <v>42.460954545454499</v>
      </c>
      <c r="I17" s="125"/>
      <c r="J17" s="73">
        <v>7.1617644599999997</v>
      </c>
      <c r="K17" s="73">
        <v>6.0082784800000004</v>
      </c>
      <c r="L17" s="74">
        <f t="shared" si="2"/>
        <v>0.19198277573845068</v>
      </c>
      <c r="M17" s="60">
        <f t="shared" si="3"/>
        <v>1.464141889754651</v>
      </c>
    </row>
    <row r="18" spans="1:13" ht="12.75" customHeight="1" x14ac:dyDescent="0.2">
      <c r="A18" s="46" t="s">
        <v>1019</v>
      </c>
      <c r="B18" s="46" t="s">
        <v>681</v>
      </c>
      <c r="C18" s="73">
        <v>4.8032698959999998</v>
      </c>
      <c r="D18" s="73">
        <v>2.2927010929999998</v>
      </c>
      <c r="E18" s="74">
        <f t="shared" si="0"/>
        <v>1.0950266524778076</v>
      </c>
      <c r="F18" s="60">
        <f t="shared" si="1"/>
        <v>1.3481206679270772E-2</v>
      </c>
      <c r="G18" s="47">
        <v>32.564149039999997</v>
      </c>
      <c r="H18" s="119">
        <v>107.274409090909</v>
      </c>
      <c r="I18" s="125"/>
      <c r="J18" s="73">
        <v>0.42767326</v>
      </c>
      <c r="K18" s="73">
        <v>0.35554585</v>
      </c>
      <c r="L18" s="74">
        <f t="shared" si="2"/>
        <v>0.20286387817492457</v>
      </c>
      <c r="M18" s="60">
        <f t="shared" si="3"/>
        <v>8.9037940665410403E-2</v>
      </c>
    </row>
    <row r="19" spans="1:13" ht="12.75" customHeight="1" x14ac:dyDescent="0.2">
      <c r="A19" s="46" t="s">
        <v>1262</v>
      </c>
      <c r="B19" s="46" t="s">
        <v>646</v>
      </c>
      <c r="C19" s="73">
        <v>4.652295606</v>
      </c>
      <c r="D19" s="73">
        <v>10.347423623999999</v>
      </c>
      <c r="E19" s="74">
        <f t="shared" si="0"/>
        <v>-0.55039092096225939</v>
      </c>
      <c r="F19" s="60">
        <f t="shared" si="1"/>
        <v>1.3057471255108765E-2</v>
      </c>
      <c r="G19" s="47">
        <v>113.47271095000001</v>
      </c>
      <c r="H19" s="119">
        <v>35.0164545454546</v>
      </c>
      <c r="I19" s="125"/>
      <c r="J19" s="73">
        <v>1.2255421899999999</v>
      </c>
      <c r="K19" s="73">
        <v>1.9688266799999998</v>
      </c>
      <c r="L19" s="74">
        <f t="shared" si="2"/>
        <v>-0.37752662413128213</v>
      </c>
      <c r="M19" s="60">
        <f t="shared" si="3"/>
        <v>0.26342741171034689</v>
      </c>
    </row>
    <row r="20" spans="1:13" ht="12.75" customHeight="1" x14ac:dyDescent="0.2">
      <c r="A20" s="46" t="s">
        <v>788</v>
      </c>
      <c r="B20" s="46" t="s">
        <v>694</v>
      </c>
      <c r="C20" s="73">
        <v>4.6113352460000003</v>
      </c>
      <c r="D20" s="73">
        <v>2.554061753</v>
      </c>
      <c r="E20" s="74">
        <f t="shared" si="0"/>
        <v>0.80549089722812206</v>
      </c>
      <c r="F20" s="60">
        <f t="shared" si="1"/>
        <v>1.2942508929282106E-2</v>
      </c>
      <c r="G20" s="47">
        <v>37.321155560000001</v>
      </c>
      <c r="H20" s="119">
        <v>52.252818181818199</v>
      </c>
      <c r="I20" s="125"/>
      <c r="J20" s="73">
        <v>0.42531764</v>
      </c>
      <c r="K20" s="73">
        <v>0.91441069999999991</v>
      </c>
      <c r="L20" s="74">
        <f t="shared" si="2"/>
        <v>-0.5348724156443051</v>
      </c>
      <c r="M20" s="60">
        <f t="shared" si="3"/>
        <v>9.2233077256513127E-2</v>
      </c>
    </row>
    <row r="21" spans="1:13" ht="12.75" customHeight="1" x14ac:dyDescent="0.2">
      <c r="A21" s="46" t="s">
        <v>959</v>
      </c>
      <c r="B21" s="46" t="s">
        <v>124</v>
      </c>
      <c r="C21" s="73">
        <v>4.0119579999999999</v>
      </c>
      <c r="D21" s="73">
        <v>10.602909619999998</v>
      </c>
      <c r="E21" s="74">
        <f t="shared" si="0"/>
        <v>-0.62161725943298185</v>
      </c>
      <c r="F21" s="60">
        <f t="shared" si="1"/>
        <v>1.1260253152044365E-2</v>
      </c>
      <c r="G21" s="47">
        <v>101.63481693000001</v>
      </c>
      <c r="H21" s="119">
        <v>44.957272727272702</v>
      </c>
      <c r="I21" s="125"/>
      <c r="J21" s="73">
        <v>15.06374703</v>
      </c>
      <c r="K21" s="73">
        <v>12.88306371</v>
      </c>
      <c r="L21" s="74">
        <f t="shared" si="2"/>
        <v>0.16926744826289464</v>
      </c>
      <c r="M21" s="60">
        <f t="shared" si="3"/>
        <v>3.7547120458389647</v>
      </c>
    </row>
    <row r="22" spans="1:13" ht="12.75" customHeight="1" x14ac:dyDescent="0.2">
      <c r="A22" s="46" t="s">
        <v>743</v>
      </c>
      <c r="B22" s="46" t="s">
        <v>671</v>
      </c>
      <c r="C22" s="73">
        <v>3.8509126129999998</v>
      </c>
      <c r="D22" s="73">
        <v>2.6557083779999999</v>
      </c>
      <c r="E22" s="74">
        <f t="shared" si="0"/>
        <v>0.45005100895155592</v>
      </c>
      <c r="F22" s="60">
        <f t="shared" si="1"/>
        <v>1.0808251454472019E-2</v>
      </c>
      <c r="G22" s="47">
        <v>100.98991258</v>
      </c>
      <c r="H22" s="119">
        <v>19.7723181818182</v>
      </c>
      <c r="I22" s="125"/>
      <c r="J22" s="73">
        <v>4.0018071800000001</v>
      </c>
      <c r="K22" s="73">
        <v>3.3042962400000002</v>
      </c>
      <c r="L22" s="74">
        <f t="shared" si="2"/>
        <v>0.21109213258675608</v>
      </c>
      <c r="M22" s="60">
        <f t="shared" si="3"/>
        <v>1.0391841057339517</v>
      </c>
    </row>
    <row r="23" spans="1:13" ht="12.75" customHeight="1" x14ac:dyDescent="0.2">
      <c r="A23" s="46" t="s">
        <v>734</v>
      </c>
      <c r="B23" s="46" t="s">
        <v>656</v>
      </c>
      <c r="C23" s="73">
        <v>3.8019194999999999</v>
      </c>
      <c r="D23" s="73">
        <v>6.3008218600000001</v>
      </c>
      <c r="E23" s="74">
        <f t="shared" si="0"/>
        <v>-0.39659943028448041</v>
      </c>
      <c r="F23" s="60">
        <f t="shared" si="1"/>
        <v>1.0670743819774269E-2</v>
      </c>
      <c r="G23" s="47">
        <v>104.17444585</v>
      </c>
      <c r="H23" s="119">
        <v>14.713409090909099</v>
      </c>
      <c r="I23" s="125"/>
      <c r="J23" s="73">
        <v>4.1895917200000001</v>
      </c>
      <c r="K23" s="73">
        <v>7.6137837300000006</v>
      </c>
      <c r="L23" s="74">
        <f t="shared" si="2"/>
        <v>-0.44973591730848916</v>
      </c>
      <c r="M23" s="60">
        <f t="shared" si="3"/>
        <v>1.1019674982597607</v>
      </c>
    </row>
    <row r="24" spans="1:13" ht="12.75" customHeight="1" x14ac:dyDescent="0.2">
      <c r="A24" s="46" t="s">
        <v>1372</v>
      </c>
      <c r="B24" s="46" t="s">
        <v>1373</v>
      </c>
      <c r="C24" s="73">
        <v>3.7809708900000003</v>
      </c>
      <c r="D24" s="73">
        <v>4.3095404400000001</v>
      </c>
      <c r="E24" s="74">
        <f t="shared" si="0"/>
        <v>-0.12265102447907417</v>
      </c>
      <c r="F24" s="60">
        <f t="shared" si="1"/>
        <v>1.0611947927149409E-2</v>
      </c>
      <c r="G24" s="47">
        <v>72.397539099999989</v>
      </c>
      <c r="H24" s="119">
        <v>16.695545454545499</v>
      </c>
      <c r="I24" s="125"/>
      <c r="J24" s="73">
        <v>2.7372924300000001</v>
      </c>
      <c r="K24" s="73">
        <v>4.3229093299999999</v>
      </c>
      <c r="L24" s="74">
        <f t="shared" si="2"/>
        <v>-0.3667939294946998</v>
      </c>
      <c r="M24" s="60">
        <f t="shared" si="3"/>
        <v>0.72396548654729254</v>
      </c>
    </row>
    <row r="25" spans="1:13" ht="12.75" customHeight="1" x14ac:dyDescent="0.2">
      <c r="A25" s="46" t="s">
        <v>797</v>
      </c>
      <c r="B25" s="46" t="s">
        <v>799</v>
      </c>
      <c r="C25" s="73">
        <v>3.5969766000000001</v>
      </c>
      <c r="D25" s="73">
        <v>1.9882160900000001</v>
      </c>
      <c r="E25" s="74">
        <f t="shared" si="0"/>
        <v>0.80914771693654286</v>
      </c>
      <c r="F25" s="60">
        <f t="shared" si="1"/>
        <v>1.009553616911738E-2</v>
      </c>
      <c r="G25" s="47">
        <v>55.332447450000004</v>
      </c>
      <c r="H25" s="119">
        <v>41.8614545454545</v>
      </c>
      <c r="I25" s="125"/>
      <c r="J25" s="73">
        <v>5.1574416799999998</v>
      </c>
      <c r="K25" s="73">
        <v>4.9606484999999996</v>
      </c>
      <c r="L25" s="74">
        <f t="shared" si="2"/>
        <v>3.9670857550177185E-2</v>
      </c>
      <c r="M25" s="60">
        <f t="shared" si="3"/>
        <v>1.4338268644839112</v>
      </c>
    </row>
    <row r="26" spans="1:13" ht="12.75" customHeight="1" x14ac:dyDescent="0.2">
      <c r="A26" s="46" t="s">
        <v>730</v>
      </c>
      <c r="B26" s="46" t="s">
        <v>647</v>
      </c>
      <c r="C26" s="73">
        <v>3.5877946000000001</v>
      </c>
      <c r="D26" s="73">
        <v>1.0730745500000001</v>
      </c>
      <c r="E26" s="74">
        <f t="shared" si="0"/>
        <v>2.3434718957783498</v>
      </c>
      <c r="F26" s="60">
        <f t="shared" si="1"/>
        <v>1.0069765300020029E-2</v>
      </c>
      <c r="G26" s="47">
        <v>303.43619335</v>
      </c>
      <c r="H26" s="119">
        <v>40.603727272727298</v>
      </c>
      <c r="I26" s="125"/>
      <c r="J26" s="73">
        <v>0.62836234000000002</v>
      </c>
      <c r="K26" s="73">
        <v>0.23639943999999999</v>
      </c>
      <c r="L26" s="74">
        <f t="shared" si="2"/>
        <v>1.6580534200927044</v>
      </c>
      <c r="M26" s="60">
        <f t="shared" si="3"/>
        <v>0.17513888336862984</v>
      </c>
    </row>
    <row r="27" spans="1:13" ht="12.75" customHeight="1" x14ac:dyDescent="0.2">
      <c r="A27" s="46" t="s">
        <v>951</v>
      </c>
      <c r="B27" s="46" t="s">
        <v>603</v>
      </c>
      <c r="C27" s="73">
        <v>3.3393685199999998</v>
      </c>
      <c r="D27" s="73">
        <v>2.92461781</v>
      </c>
      <c r="E27" s="74">
        <f t="shared" si="0"/>
        <v>0.14181364436127808</v>
      </c>
      <c r="F27" s="60">
        <f t="shared" si="1"/>
        <v>9.3725145934149181E-3</v>
      </c>
      <c r="G27" s="47">
        <v>65.946680749999999</v>
      </c>
      <c r="H27" s="119">
        <v>73.299909090909097</v>
      </c>
      <c r="I27" s="125"/>
      <c r="J27" s="73">
        <v>3.5878687500000002</v>
      </c>
      <c r="K27" s="73">
        <v>4.0861622899999999</v>
      </c>
      <c r="L27" s="74">
        <f t="shared" si="2"/>
        <v>-0.12194658572897743</v>
      </c>
      <c r="M27" s="60">
        <f t="shared" si="3"/>
        <v>1.0744153358671538</v>
      </c>
    </row>
    <row r="28" spans="1:13" ht="12.75" customHeight="1" x14ac:dyDescent="0.2">
      <c r="A28" s="46" t="s">
        <v>789</v>
      </c>
      <c r="B28" s="46" t="s">
        <v>695</v>
      </c>
      <c r="C28" s="73">
        <v>3.0675403599999997</v>
      </c>
      <c r="D28" s="73">
        <v>0.93066353000000002</v>
      </c>
      <c r="E28" s="74">
        <f t="shared" si="0"/>
        <v>2.2960788309820197</v>
      </c>
      <c r="F28" s="60">
        <f t="shared" si="1"/>
        <v>8.6095819068178949E-3</v>
      </c>
      <c r="G28" s="47">
        <v>7.0696278499999998</v>
      </c>
      <c r="H28" s="119">
        <v>16.914318181818199</v>
      </c>
      <c r="I28" s="125"/>
      <c r="J28" s="73">
        <v>1.9738926299999999</v>
      </c>
      <c r="K28" s="73">
        <v>1.08953791</v>
      </c>
      <c r="L28" s="74">
        <f t="shared" si="2"/>
        <v>0.81167870514941498</v>
      </c>
      <c r="M28" s="60">
        <f t="shared" si="3"/>
        <v>0.64347731353076643</v>
      </c>
    </row>
    <row r="29" spans="1:13" ht="12.75" customHeight="1" x14ac:dyDescent="0.2">
      <c r="A29" s="46" t="s">
        <v>1232</v>
      </c>
      <c r="B29" s="46" t="s">
        <v>1233</v>
      </c>
      <c r="C29" s="73">
        <v>2.734721602</v>
      </c>
      <c r="D29" s="73">
        <v>4.1276446099999999</v>
      </c>
      <c r="E29" s="74">
        <f t="shared" si="0"/>
        <v>-0.33746195218100428</v>
      </c>
      <c r="F29" s="60">
        <f t="shared" si="1"/>
        <v>7.6754685714267986E-3</v>
      </c>
      <c r="G29" s="47">
        <v>28.387788549</v>
      </c>
      <c r="H29" s="119">
        <v>104.50477272727299</v>
      </c>
      <c r="I29" s="125"/>
      <c r="J29" s="73">
        <v>0.98472072999999993</v>
      </c>
      <c r="K29" s="73">
        <v>1.7509101899999999</v>
      </c>
      <c r="L29" s="74">
        <f t="shared" si="2"/>
        <v>-0.43759495168624274</v>
      </c>
      <c r="M29" s="60">
        <f t="shared" si="3"/>
        <v>0.36008079552954797</v>
      </c>
    </row>
    <row r="30" spans="1:13" ht="12.75" customHeight="1" x14ac:dyDescent="0.2">
      <c r="A30" s="46" t="s">
        <v>1358</v>
      </c>
      <c r="B30" s="46" t="s">
        <v>1359</v>
      </c>
      <c r="C30" s="73">
        <v>2.5196532540000001</v>
      </c>
      <c r="D30" s="73">
        <v>2.1449403949999999</v>
      </c>
      <c r="E30" s="74">
        <f t="shared" si="0"/>
        <v>0.17469616399293941</v>
      </c>
      <c r="F30" s="60">
        <f t="shared" si="1"/>
        <v>7.0718421018894874E-3</v>
      </c>
      <c r="G30" s="47">
        <v>28.18156909</v>
      </c>
      <c r="H30" s="119">
        <v>17.032363636363598</v>
      </c>
      <c r="I30" s="125"/>
      <c r="J30" s="73">
        <v>2.2380689399999998</v>
      </c>
      <c r="K30" s="73">
        <v>1.4519339099999999</v>
      </c>
      <c r="L30" s="74">
        <f t="shared" si="2"/>
        <v>0.54143995438470061</v>
      </c>
      <c r="M30" s="60">
        <f t="shared" si="3"/>
        <v>0.88824481560985447</v>
      </c>
    </row>
    <row r="31" spans="1:13" ht="12.75" customHeight="1" x14ac:dyDescent="0.2">
      <c r="A31" s="46" t="s">
        <v>1040</v>
      </c>
      <c r="B31" s="46" t="s">
        <v>652</v>
      </c>
      <c r="C31" s="73">
        <v>2.2300358500000002</v>
      </c>
      <c r="D31" s="73">
        <v>6.3864651700000001</v>
      </c>
      <c r="E31" s="74">
        <f t="shared" si="0"/>
        <v>-0.6508184432797901</v>
      </c>
      <c r="F31" s="60">
        <f t="shared" si="1"/>
        <v>6.2589808290950295E-3</v>
      </c>
      <c r="G31" s="47">
        <v>42.690151590000006</v>
      </c>
      <c r="H31" s="119">
        <v>25.066136363636399</v>
      </c>
      <c r="I31" s="125"/>
      <c r="J31" s="73">
        <v>0.21128845999999998</v>
      </c>
      <c r="K31" s="73">
        <v>1.8900565900000001</v>
      </c>
      <c r="L31" s="74">
        <f t="shared" si="2"/>
        <v>-0.88821051119956151</v>
      </c>
      <c r="M31" s="60">
        <f t="shared" si="3"/>
        <v>9.4746665171324476E-2</v>
      </c>
    </row>
    <row r="32" spans="1:13" ht="12.75" customHeight="1" x14ac:dyDescent="0.2">
      <c r="A32" s="46" t="s">
        <v>729</v>
      </c>
      <c r="B32" s="46" t="s">
        <v>636</v>
      </c>
      <c r="C32" s="73">
        <v>2.168093995</v>
      </c>
      <c r="D32" s="73">
        <v>0.59830399300000003</v>
      </c>
      <c r="E32" s="74">
        <f t="shared" si="0"/>
        <v>2.6237331195615132</v>
      </c>
      <c r="F32" s="60">
        <f t="shared" si="1"/>
        <v>6.0851303132104604E-3</v>
      </c>
      <c r="G32" s="47">
        <v>73.965753359999994</v>
      </c>
      <c r="H32" s="119">
        <v>163.73913636363599</v>
      </c>
      <c r="I32" s="125"/>
      <c r="J32" s="73">
        <v>1.3730560900000002</v>
      </c>
      <c r="K32" s="73">
        <v>7.2660370000000002E-2</v>
      </c>
      <c r="L32" s="74">
        <f t="shared" si="2"/>
        <v>17.896904736378307</v>
      </c>
      <c r="M32" s="60">
        <f t="shared" si="3"/>
        <v>0.6333009976350219</v>
      </c>
    </row>
    <row r="33" spans="1:15" ht="12.75" customHeight="1" x14ac:dyDescent="0.2">
      <c r="A33" s="46" t="s">
        <v>737</v>
      </c>
      <c r="B33" s="46" t="s">
        <v>661</v>
      </c>
      <c r="C33" s="73">
        <v>1.75024924</v>
      </c>
      <c r="D33" s="73">
        <v>2.91968776</v>
      </c>
      <c r="E33" s="74">
        <f t="shared" si="0"/>
        <v>-0.40053547369736553</v>
      </c>
      <c r="F33" s="60">
        <f t="shared" si="1"/>
        <v>4.9123768298604464E-3</v>
      </c>
      <c r="G33" s="47">
        <v>261.84496912000003</v>
      </c>
      <c r="H33" s="119">
        <v>24.4188636363636</v>
      </c>
      <c r="I33" s="125"/>
      <c r="J33" s="73">
        <v>0.16109210999999998</v>
      </c>
      <c r="K33" s="73">
        <v>0.33149384000000004</v>
      </c>
      <c r="L33" s="74">
        <f t="shared" si="2"/>
        <v>-0.51404192005498517</v>
      </c>
      <c r="M33" s="60">
        <f t="shared" si="3"/>
        <v>9.2039525753486395E-2</v>
      </c>
    </row>
    <row r="34" spans="1:15" ht="12.75" customHeight="1" x14ac:dyDescent="0.2">
      <c r="A34" s="46" t="s">
        <v>1370</v>
      </c>
      <c r="B34" s="46" t="s">
        <v>1371</v>
      </c>
      <c r="C34" s="73">
        <v>1.6896995490000002</v>
      </c>
      <c r="D34" s="73">
        <v>2.4758519700000003</v>
      </c>
      <c r="E34" s="74">
        <f t="shared" si="0"/>
        <v>-0.31752803904508076</v>
      </c>
      <c r="F34" s="60">
        <f t="shared" si="1"/>
        <v>4.7424336627240847E-3</v>
      </c>
      <c r="G34" s="47">
        <v>14.07184618</v>
      </c>
      <c r="H34" s="119">
        <v>38.9389090909091</v>
      </c>
      <c r="I34" s="125"/>
      <c r="J34" s="73">
        <v>1.9665088799999999</v>
      </c>
      <c r="K34" s="73">
        <v>8.2149950999999994</v>
      </c>
      <c r="L34" s="74">
        <f t="shared" si="2"/>
        <v>-0.76061959184856964</v>
      </c>
      <c r="M34" s="60">
        <f t="shared" si="3"/>
        <v>1.1638216280307474</v>
      </c>
    </row>
    <row r="35" spans="1:15" ht="12.75" customHeight="1" x14ac:dyDescent="0.2">
      <c r="A35" s="46" t="s">
        <v>1027</v>
      </c>
      <c r="B35" s="46" t="s">
        <v>653</v>
      </c>
      <c r="C35" s="73">
        <v>1.6783163600000002</v>
      </c>
      <c r="D35" s="73">
        <v>2.7450560950000003</v>
      </c>
      <c r="E35" s="74">
        <f t="shared" si="0"/>
        <v>-0.38860398406539665</v>
      </c>
      <c r="F35" s="60">
        <f t="shared" si="1"/>
        <v>4.7104847764651648E-3</v>
      </c>
      <c r="G35" s="47">
        <v>65.830066509999995</v>
      </c>
      <c r="H35" s="119">
        <v>52.457590909090897</v>
      </c>
      <c r="I35" s="125"/>
      <c r="J35" s="73">
        <v>0.32797674999999998</v>
      </c>
      <c r="K35" s="73">
        <v>0.51743890999999997</v>
      </c>
      <c r="L35" s="74">
        <f t="shared" si="2"/>
        <v>-0.36615367792885922</v>
      </c>
      <c r="M35" s="60">
        <f t="shared" si="3"/>
        <v>0.19542009946205849</v>
      </c>
    </row>
    <row r="36" spans="1:15" ht="12.75" customHeight="1" x14ac:dyDescent="0.2">
      <c r="A36" s="46" t="s">
        <v>1028</v>
      </c>
      <c r="B36" s="46" t="s">
        <v>693</v>
      </c>
      <c r="C36" s="73">
        <v>1.6597171690000001</v>
      </c>
      <c r="D36" s="73">
        <v>0.74932309499999994</v>
      </c>
      <c r="E36" s="74">
        <f t="shared" si="0"/>
        <v>1.2149553110998137</v>
      </c>
      <c r="F36" s="60">
        <f t="shared" si="1"/>
        <v>4.6582829341021027E-3</v>
      </c>
      <c r="G36" s="47">
        <v>22.365804739999998</v>
      </c>
      <c r="H36" s="119">
        <v>76.316227272727303</v>
      </c>
      <c r="I36" s="125"/>
      <c r="J36" s="73">
        <v>0.92258874999999996</v>
      </c>
      <c r="K36" s="73">
        <v>0.45182721000000003</v>
      </c>
      <c r="L36" s="74">
        <f t="shared" si="2"/>
        <v>1.0419061304430954</v>
      </c>
      <c r="M36" s="60">
        <f t="shared" si="3"/>
        <v>0.55587106480067983</v>
      </c>
    </row>
    <row r="37" spans="1:15" ht="12.75" customHeight="1" x14ac:dyDescent="0.2">
      <c r="A37" s="46" t="s">
        <v>1240</v>
      </c>
      <c r="B37" s="46" t="s">
        <v>1241</v>
      </c>
      <c r="C37" s="73">
        <v>1.5726397220000001</v>
      </c>
      <c r="D37" s="73">
        <v>2.1009838599999999</v>
      </c>
      <c r="E37" s="74">
        <f t="shared" si="0"/>
        <v>-0.25147462960519829</v>
      </c>
      <c r="F37" s="60">
        <f t="shared" si="1"/>
        <v>4.4138850373510079E-3</v>
      </c>
      <c r="G37" s="47">
        <v>3.5044836729999997</v>
      </c>
      <c r="H37" s="119">
        <v>220.731727272727</v>
      </c>
      <c r="I37" s="125"/>
      <c r="J37" s="73">
        <v>2.7018310699999999</v>
      </c>
      <c r="K37" s="73">
        <v>2.3879401900000001</v>
      </c>
      <c r="L37" s="74">
        <f t="shared" si="2"/>
        <v>0.13144838439190543</v>
      </c>
      <c r="M37" s="60">
        <f t="shared" si="3"/>
        <v>1.7180229090003869</v>
      </c>
    </row>
    <row r="38" spans="1:15" ht="12.75" customHeight="1" x14ac:dyDescent="0.2">
      <c r="A38" s="46" t="s">
        <v>735</v>
      </c>
      <c r="B38" s="46" t="s">
        <v>658</v>
      </c>
      <c r="C38" s="73">
        <v>1.4444938799999998</v>
      </c>
      <c r="D38" s="73">
        <v>1.8509381200000001</v>
      </c>
      <c r="E38" s="74">
        <f t="shared" si="0"/>
        <v>-0.21958823777425918</v>
      </c>
      <c r="F38" s="60">
        <f t="shared" si="1"/>
        <v>4.0542215958838035E-3</v>
      </c>
      <c r="G38" s="47">
        <v>26.951287019999999</v>
      </c>
      <c r="H38" s="119">
        <v>21.266999999999999</v>
      </c>
      <c r="I38" s="125"/>
      <c r="J38" s="73">
        <v>2.2568592700000001</v>
      </c>
      <c r="K38" s="73">
        <v>1.1882311000000001</v>
      </c>
      <c r="L38" s="74">
        <f t="shared" si="2"/>
        <v>0.89934371352508768</v>
      </c>
      <c r="M38" s="60">
        <f t="shared" si="3"/>
        <v>1.5623875609635678</v>
      </c>
    </row>
    <row r="39" spans="1:15" ht="12.75" customHeight="1" x14ac:dyDescent="0.2">
      <c r="A39" s="46" t="s">
        <v>1354</v>
      </c>
      <c r="B39" s="46" t="s">
        <v>1355</v>
      </c>
      <c r="C39" s="73">
        <v>1.4321786999999999</v>
      </c>
      <c r="D39" s="73">
        <v>1.5786766350000001</v>
      </c>
      <c r="E39" s="74">
        <f t="shared" ref="E39:E70" si="4">IF(ISERROR(C39/D39-1),"",IF((C39/D39-1)&gt;10000%,"",C39/D39-1))</f>
        <v>-9.2797937051877777E-2</v>
      </c>
      <c r="F39" s="60">
        <f t="shared" ref="F39:F70" si="5">C39/$C$197</f>
        <v>4.019656915891393E-3</v>
      </c>
      <c r="G39" s="47">
        <v>11.302417119999999</v>
      </c>
      <c r="H39" s="119">
        <v>48.815681818181801</v>
      </c>
      <c r="I39" s="125"/>
      <c r="J39" s="73">
        <v>2.4694403599999997</v>
      </c>
      <c r="K39" s="73">
        <v>4.56327894</v>
      </c>
      <c r="L39" s="74">
        <f t="shared" ref="L39:L70" si="6">IF(ISERROR(J39/K39-1),"",IF((J39/K39-1)&gt;10000%,"",J39/K39-1))</f>
        <v>-0.4588451873161189</v>
      </c>
      <c r="M39" s="60">
        <f t="shared" ref="M39:M70" si="7">IF(ISERROR(J39/C39),"",IF(J39/C39&gt;10000%,"",J39/C39))</f>
        <v>1.7242543545718141</v>
      </c>
    </row>
    <row r="40" spans="1:15" ht="12.75" customHeight="1" x14ac:dyDescent="0.2">
      <c r="A40" s="46" t="s">
        <v>1368</v>
      </c>
      <c r="B40" s="46" t="s">
        <v>1369</v>
      </c>
      <c r="C40" s="73">
        <v>1.4199259049999999</v>
      </c>
      <c r="D40" s="73">
        <v>0.72486262000000001</v>
      </c>
      <c r="E40" s="74">
        <f t="shared" si="4"/>
        <v>0.95888967898496391</v>
      </c>
      <c r="F40" s="60">
        <f t="shared" si="5"/>
        <v>3.9852673301778579E-3</v>
      </c>
      <c r="G40" s="47">
        <v>3.7309813599999999</v>
      </c>
      <c r="H40" s="119">
        <v>96.184772727272701</v>
      </c>
      <c r="I40" s="125"/>
      <c r="J40" s="73">
        <v>0.76490862000000004</v>
      </c>
      <c r="K40" s="73">
        <v>0.26360148</v>
      </c>
      <c r="L40" s="74">
        <f t="shared" si="6"/>
        <v>1.9017614772117364</v>
      </c>
      <c r="M40" s="60">
        <f t="shared" si="7"/>
        <v>0.53869615119107228</v>
      </c>
    </row>
    <row r="41" spans="1:15" ht="12.75" customHeight="1" x14ac:dyDescent="0.2">
      <c r="A41" s="46" t="s">
        <v>744</v>
      </c>
      <c r="B41" s="46" t="s">
        <v>673</v>
      </c>
      <c r="C41" s="73">
        <v>1.40898312</v>
      </c>
      <c r="D41" s="73">
        <v>3.4295299300000002</v>
      </c>
      <c r="E41" s="74">
        <f t="shared" si="4"/>
        <v>-0.58916144522465208</v>
      </c>
      <c r="F41" s="60">
        <f t="shared" si="5"/>
        <v>3.9545545138202605E-3</v>
      </c>
      <c r="G41" s="47">
        <v>103.13577717</v>
      </c>
      <c r="H41" s="119">
        <v>96.604363636363601</v>
      </c>
      <c r="I41" s="125"/>
      <c r="J41" s="73">
        <v>0.62918160999999995</v>
      </c>
      <c r="K41" s="73">
        <v>5.55875231</v>
      </c>
      <c r="L41" s="74">
        <f t="shared" si="6"/>
        <v>-0.88681244011032401</v>
      </c>
      <c r="M41" s="60">
        <f t="shared" si="7"/>
        <v>0.44655014035938195</v>
      </c>
    </row>
    <row r="42" spans="1:15" ht="12.75" customHeight="1" x14ac:dyDescent="0.2">
      <c r="A42" s="46" t="s">
        <v>1263</v>
      </c>
      <c r="B42" s="46" t="s">
        <v>660</v>
      </c>
      <c r="C42" s="73">
        <v>1.3570763600000002</v>
      </c>
      <c r="D42" s="73">
        <v>2.62936953</v>
      </c>
      <c r="E42" s="74">
        <f t="shared" si="4"/>
        <v>-0.48387765792661319</v>
      </c>
      <c r="F42" s="60">
        <f t="shared" si="5"/>
        <v>3.80886922551405E-3</v>
      </c>
      <c r="G42" s="47">
        <v>15.930542239999999</v>
      </c>
      <c r="H42" s="119">
        <v>38.826545454545503</v>
      </c>
      <c r="I42" s="125"/>
      <c r="J42" s="73">
        <v>1.2140668400000001</v>
      </c>
      <c r="K42" s="73">
        <v>0.94368479000000005</v>
      </c>
      <c r="L42" s="74">
        <f t="shared" si="6"/>
        <v>0.28651733382287525</v>
      </c>
      <c r="M42" s="60">
        <f t="shared" si="7"/>
        <v>0.89461940078301849</v>
      </c>
    </row>
    <row r="43" spans="1:15" ht="12.75" customHeight="1" x14ac:dyDescent="0.2">
      <c r="A43" s="46" t="s">
        <v>1029</v>
      </c>
      <c r="B43" s="46" t="s">
        <v>672</v>
      </c>
      <c r="C43" s="73">
        <v>1.344984154</v>
      </c>
      <c r="D43" s="73">
        <v>1.074636983</v>
      </c>
      <c r="E43" s="74">
        <f t="shared" si="4"/>
        <v>0.25157069343108596</v>
      </c>
      <c r="F43" s="60">
        <f t="shared" si="5"/>
        <v>3.7749303605691346E-3</v>
      </c>
      <c r="G43" s="47">
        <v>42.451465649999996</v>
      </c>
      <c r="H43" s="119">
        <v>135.54877272727299</v>
      </c>
      <c r="I43" s="125"/>
      <c r="J43" s="73">
        <v>0.69422355000000002</v>
      </c>
      <c r="K43" s="73">
        <v>0.45915228999999996</v>
      </c>
      <c r="L43" s="74">
        <f t="shared" si="6"/>
        <v>0.51196795729800249</v>
      </c>
      <c r="M43" s="60">
        <f t="shared" si="7"/>
        <v>0.51615741935350712</v>
      </c>
    </row>
    <row r="44" spans="1:15" s="121" customFormat="1" ht="12.75" customHeight="1" x14ac:dyDescent="0.2">
      <c r="A44" s="46" t="s">
        <v>1035</v>
      </c>
      <c r="B44" s="46" t="s">
        <v>669</v>
      </c>
      <c r="C44" s="73">
        <v>1.2858311</v>
      </c>
      <c r="D44" s="73">
        <v>5.2010704199999997</v>
      </c>
      <c r="E44" s="74">
        <f t="shared" si="4"/>
        <v>-0.75277567958789526</v>
      </c>
      <c r="F44" s="60">
        <f t="shared" si="5"/>
        <v>3.6089070964281465E-3</v>
      </c>
      <c r="G44" s="47">
        <v>2.8539200199999999</v>
      </c>
      <c r="H44" s="119">
        <v>34.502409090909097</v>
      </c>
      <c r="I44" s="125"/>
      <c r="J44" s="73">
        <v>0</v>
      </c>
      <c r="K44" s="73">
        <v>0.33546690999999995</v>
      </c>
      <c r="L44" s="74">
        <f t="shared" si="6"/>
        <v>-1</v>
      </c>
      <c r="M44" s="60">
        <f t="shared" si="7"/>
        <v>0</v>
      </c>
      <c r="N44" s="88"/>
      <c r="O44" s="88"/>
    </row>
    <row r="45" spans="1:15" ht="12.75" customHeight="1" x14ac:dyDescent="0.2">
      <c r="A45" s="46" t="s">
        <v>1022</v>
      </c>
      <c r="B45" s="46" t="s">
        <v>654</v>
      </c>
      <c r="C45" s="73">
        <v>1.2475120200000001</v>
      </c>
      <c r="D45" s="73">
        <v>1.30770152</v>
      </c>
      <c r="E45" s="74">
        <f t="shared" si="4"/>
        <v>-4.6026940459624077E-2</v>
      </c>
      <c r="F45" s="60">
        <f t="shared" si="5"/>
        <v>3.5013579791758126E-3</v>
      </c>
      <c r="G45" s="47">
        <v>41.150280030000005</v>
      </c>
      <c r="H45" s="119">
        <v>17.077000000000002</v>
      </c>
      <c r="I45" s="125"/>
      <c r="J45" s="73">
        <v>0.10973599000000001</v>
      </c>
      <c r="K45" s="73">
        <v>0.56384119999999993</v>
      </c>
      <c r="L45" s="74">
        <f t="shared" si="6"/>
        <v>-0.80537784397450907</v>
      </c>
      <c r="M45" s="60">
        <f t="shared" si="7"/>
        <v>8.7963873887163022E-2</v>
      </c>
    </row>
    <row r="46" spans="1:15" ht="12.75" customHeight="1" x14ac:dyDescent="0.2">
      <c r="A46" s="46" t="s">
        <v>960</v>
      </c>
      <c r="B46" s="46" t="s">
        <v>125</v>
      </c>
      <c r="C46" s="73">
        <v>1.09893793</v>
      </c>
      <c r="D46" s="73">
        <v>0.35335540999999998</v>
      </c>
      <c r="E46" s="74">
        <f t="shared" si="4"/>
        <v>2.1100073718978862</v>
      </c>
      <c r="F46" s="60">
        <f t="shared" si="5"/>
        <v>3.0843591309240052E-3</v>
      </c>
      <c r="G46" s="47">
        <v>7.6894407300000003</v>
      </c>
      <c r="H46" s="119">
        <v>75.078863636363593</v>
      </c>
      <c r="I46" s="125"/>
      <c r="J46" s="73">
        <v>2.58744247</v>
      </c>
      <c r="K46" s="73">
        <v>4.5490600000000006E-3</v>
      </c>
      <c r="L46" s="74" t="str">
        <f t="shared" si="6"/>
        <v/>
      </c>
      <c r="M46" s="60">
        <f t="shared" si="7"/>
        <v>2.3544937337816707</v>
      </c>
    </row>
    <row r="47" spans="1:15" ht="12.75" customHeight="1" x14ac:dyDescent="0.2">
      <c r="A47" s="46" t="s">
        <v>1025</v>
      </c>
      <c r="B47" s="46" t="s">
        <v>645</v>
      </c>
      <c r="C47" s="73">
        <v>1.064334632</v>
      </c>
      <c r="D47" s="73">
        <v>1.621603436</v>
      </c>
      <c r="E47" s="74">
        <f t="shared" si="4"/>
        <v>-0.34365294968454918</v>
      </c>
      <c r="F47" s="60">
        <f t="shared" si="5"/>
        <v>2.9872389977183161E-3</v>
      </c>
      <c r="G47" s="47">
        <v>61.980930319999999</v>
      </c>
      <c r="H47" s="119">
        <v>979.77222727272704</v>
      </c>
      <c r="I47" s="125"/>
      <c r="J47" s="73">
        <v>0.25590567000000003</v>
      </c>
      <c r="K47" s="73">
        <v>0.53763468000000003</v>
      </c>
      <c r="L47" s="74">
        <f t="shared" si="6"/>
        <v>-0.52401569407687765</v>
      </c>
      <c r="M47" s="60">
        <f t="shared" si="7"/>
        <v>0.2404372293318367</v>
      </c>
    </row>
    <row r="48" spans="1:15" ht="12.75" customHeight="1" x14ac:dyDescent="0.2">
      <c r="A48" s="46" t="s">
        <v>1362</v>
      </c>
      <c r="B48" s="46" t="s">
        <v>1363</v>
      </c>
      <c r="C48" s="73">
        <v>1.047444305</v>
      </c>
      <c r="D48" s="73">
        <v>0.72958106999999994</v>
      </c>
      <c r="E48" s="74">
        <f t="shared" si="4"/>
        <v>0.43567911513932245</v>
      </c>
      <c r="F48" s="60">
        <f t="shared" si="5"/>
        <v>2.9398333773601741E-3</v>
      </c>
      <c r="G48" s="47">
        <v>2.0448702000000001</v>
      </c>
      <c r="H48" s="119">
        <v>42.222000000000001</v>
      </c>
      <c r="I48" s="125"/>
      <c r="J48" s="73">
        <v>0.77242669999999991</v>
      </c>
      <c r="K48" s="73">
        <v>0.43413503000000003</v>
      </c>
      <c r="L48" s="74">
        <f t="shared" si="6"/>
        <v>0.77923145248150072</v>
      </c>
      <c r="M48" s="60">
        <f t="shared" si="7"/>
        <v>0.73743940017889542</v>
      </c>
    </row>
    <row r="49" spans="1:15" ht="12.75" customHeight="1" x14ac:dyDescent="0.2">
      <c r="A49" s="46" t="s">
        <v>1037</v>
      </c>
      <c r="B49" s="46" t="s">
        <v>663</v>
      </c>
      <c r="C49" s="73">
        <v>1.0314360600000001</v>
      </c>
      <c r="D49" s="73">
        <v>6.8239770000000005E-2</v>
      </c>
      <c r="E49" s="74">
        <f t="shared" si="4"/>
        <v>14.114881835035494</v>
      </c>
      <c r="F49" s="60">
        <f t="shared" si="5"/>
        <v>2.8949034725057497E-3</v>
      </c>
      <c r="G49" s="47">
        <v>4.1180437599999999</v>
      </c>
      <c r="H49" s="119">
        <v>46.1933636363636</v>
      </c>
      <c r="I49" s="125"/>
      <c r="J49" s="73">
        <v>0.2291909</v>
      </c>
      <c r="K49" s="73">
        <v>3.7283000000000004E-3</v>
      </c>
      <c r="L49" s="74">
        <f t="shared" si="6"/>
        <v>60.473298822519645</v>
      </c>
      <c r="M49" s="60">
        <f t="shared" si="7"/>
        <v>0.22220563046826186</v>
      </c>
    </row>
    <row r="50" spans="1:15" s="121" customFormat="1" ht="12.75" customHeight="1" x14ac:dyDescent="0.2">
      <c r="A50" s="46" t="s">
        <v>1021</v>
      </c>
      <c r="B50" s="46" t="s">
        <v>709</v>
      </c>
      <c r="C50" s="73">
        <v>1.0195390550000001</v>
      </c>
      <c r="D50" s="73">
        <v>6.8114229999999998E-2</v>
      </c>
      <c r="E50" s="74">
        <f t="shared" si="4"/>
        <v>13.968077228502768</v>
      </c>
      <c r="F50" s="60">
        <f t="shared" si="5"/>
        <v>2.8615124728863274E-3</v>
      </c>
      <c r="G50" s="47">
        <v>1.8459997500000001</v>
      </c>
      <c r="H50" s="119">
        <v>36.027681818181797</v>
      </c>
      <c r="I50" s="125"/>
      <c r="J50" s="73">
        <v>1.7598249999999999E-2</v>
      </c>
      <c r="K50" s="73">
        <v>6.8631490000000003E-2</v>
      </c>
      <c r="L50" s="74">
        <f t="shared" si="6"/>
        <v>-0.74358344835584944</v>
      </c>
      <c r="M50" s="60">
        <f t="shared" si="7"/>
        <v>1.7260986632826929E-2</v>
      </c>
      <c r="N50" s="88"/>
      <c r="O50" s="88"/>
    </row>
    <row r="51" spans="1:15" ht="12.75" customHeight="1" x14ac:dyDescent="0.2">
      <c r="A51" s="46" t="s">
        <v>732</v>
      </c>
      <c r="B51" s="46" t="s">
        <v>651</v>
      </c>
      <c r="C51" s="73">
        <v>1.0053417849999999</v>
      </c>
      <c r="D51" s="73">
        <v>1.0638063999999998</v>
      </c>
      <c r="E51" s="74">
        <f t="shared" si="4"/>
        <v>-5.4957946295491222E-2</v>
      </c>
      <c r="F51" s="60">
        <f t="shared" si="5"/>
        <v>2.8216653821969617E-3</v>
      </c>
      <c r="G51" s="47">
        <v>268.00744691</v>
      </c>
      <c r="H51" s="119">
        <v>132.29599999999999</v>
      </c>
      <c r="I51" s="125"/>
      <c r="J51" s="73">
        <v>0.18642188000000001</v>
      </c>
      <c r="K51" s="73">
        <v>3.5290919999999996E-2</v>
      </c>
      <c r="L51" s="74">
        <f t="shared" si="6"/>
        <v>4.2824318549927298</v>
      </c>
      <c r="M51" s="60">
        <f t="shared" si="7"/>
        <v>0.18543134561944027</v>
      </c>
    </row>
    <row r="52" spans="1:15" ht="12.75" customHeight="1" x14ac:dyDescent="0.2">
      <c r="A52" s="46" t="s">
        <v>747</v>
      </c>
      <c r="B52" s="46" t="s">
        <v>676</v>
      </c>
      <c r="C52" s="73">
        <v>0.96955248500000002</v>
      </c>
      <c r="D52" s="73">
        <v>1.41030167</v>
      </c>
      <c r="E52" s="74">
        <f t="shared" si="4"/>
        <v>-0.31252121044428738</v>
      </c>
      <c r="F52" s="60">
        <f t="shared" si="5"/>
        <v>2.721216529508459E-3</v>
      </c>
      <c r="G52" s="47">
        <v>275.52057907</v>
      </c>
      <c r="H52" s="119">
        <v>21.239272727272699</v>
      </c>
      <c r="I52" s="125"/>
      <c r="J52" s="73">
        <v>1.9161046499999999</v>
      </c>
      <c r="K52" s="73">
        <v>6.9243154499999999</v>
      </c>
      <c r="L52" s="74">
        <f t="shared" si="6"/>
        <v>-0.723278833288856</v>
      </c>
      <c r="M52" s="60">
        <f t="shared" si="7"/>
        <v>1.9762773853341213</v>
      </c>
    </row>
    <row r="53" spans="1:15" ht="12.75" customHeight="1" x14ac:dyDescent="0.2">
      <c r="A53" s="46" t="s">
        <v>1483</v>
      </c>
      <c r="B53" s="46" t="s">
        <v>1484</v>
      </c>
      <c r="C53" s="73">
        <v>0.96658858999999997</v>
      </c>
      <c r="D53" s="73">
        <v>0.9203962</v>
      </c>
      <c r="E53" s="74">
        <f t="shared" si="4"/>
        <v>5.0187506206566201E-2</v>
      </c>
      <c r="F53" s="60">
        <f t="shared" si="5"/>
        <v>2.7128978462081653E-3</v>
      </c>
      <c r="G53" s="47">
        <v>52.220060889999999</v>
      </c>
      <c r="H53" s="119">
        <v>50.763636363636401</v>
      </c>
      <c r="I53" s="125"/>
      <c r="J53" s="73">
        <v>1.0940970300000001</v>
      </c>
      <c r="K53" s="73">
        <v>1.4229181399999999</v>
      </c>
      <c r="L53" s="74">
        <f t="shared" si="6"/>
        <v>-0.23108926701855093</v>
      </c>
      <c r="M53" s="60">
        <f t="shared" si="7"/>
        <v>1.1319159374724257</v>
      </c>
    </row>
    <row r="54" spans="1:15" ht="12.75" customHeight="1" x14ac:dyDescent="0.2">
      <c r="A54" s="46" t="s">
        <v>1230</v>
      </c>
      <c r="B54" s="46" t="s">
        <v>1231</v>
      </c>
      <c r="C54" s="73">
        <v>0.92156293999999994</v>
      </c>
      <c r="D54" s="73">
        <v>2.1193407999999998</v>
      </c>
      <c r="E54" s="74">
        <f t="shared" si="4"/>
        <v>-0.56516529101879232</v>
      </c>
      <c r="F54" s="60">
        <f t="shared" si="5"/>
        <v>2.5865255817588998E-3</v>
      </c>
      <c r="G54" s="47">
        <v>3.1456842140000001</v>
      </c>
      <c r="H54" s="119">
        <v>74.823181818181794</v>
      </c>
      <c r="I54" s="125"/>
      <c r="J54" s="73">
        <v>0.17605914</v>
      </c>
      <c r="K54" s="73">
        <v>0.18745692</v>
      </c>
      <c r="L54" s="74">
        <f t="shared" si="6"/>
        <v>-6.080212989736522E-2</v>
      </c>
      <c r="M54" s="60">
        <f t="shared" si="7"/>
        <v>0.191044075622225</v>
      </c>
    </row>
    <row r="55" spans="1:15" ht="12.75" customHeight="1" x14ac:dyDescent="0.2">
      <c r="A55" s="46" t="s">
        <v>952</v>
      </c>
      <c r="B55" s="46" t="s">
        <v>161</v>
      </c>
      <c r="C55" s="73">
        <v>0.83465006000000008</v>
      </c>
      <c r="D55" s="73">
        <v>0.95211306999999989</v>
      </c>
      <c r="E55" s="74">
        <f t="shared" si="4"/>
        <v>-0.12337086182421575</v>
      </c>
      <c r="F55" s="60">
        <f t="shared" si="5"/>
        <v>2.3425895707205858E-3</v>
      </c>
      <c r="G55" s="47">
        <v>28.048122639999999</v>
      </c>
      <c r="H55" s="119">
        <v>95.564181818181794</v>
      </c>
      <c r="I55" s="125"/>
      <c r="J55" s="73">
        <v>0.53146609999999994</v>
      </c>
      <c r="K55" s="73">
        <v>6.6795967000000003</v>
      </c>
      <c r="L55" s="74">
        <f t="shared" si="6"/>
        <v>-0.9204344028734549</v>
      </c>
      <c r="M55" s="60">
        <f t="shared" si="7"/>
        <v>0.63675320409130487</v>
      </c>
    </row>
    <row r="56" spans="1:15" ht="12.75" customHeight="1" x14ac:dyDescent="0.2">
      <c r="A56" s="46" t="s">
        <v>762</v>
      </c>
      <c r="B56" s="46" t="s">
        <v>680</v>
      </c>
      <c r="C56" s="73">
        <v>0.79947344499999995</v>
      </c>
      <c r="D56" s="73">
        <v>2.4011888199999998</v>
      </c>
      <c r="E56" s="74">
        <f t="shared" si="4"/>
        <v>-0.66705098810180208</v>
      </c>
      <c r="F56" s="60">
        <f t="shared" si="5"/>
        <v>2.2438603243197007E-3</v>
      </c>
      <c r="G56" s="47">
        <v>65.378624900000005</v>
      </c>
      <c r="H56" s="119">
        <v>48.707318181818202</v>
      </c>
      <c r="I56" s="125"/>
      <c r="J56" s="73">
        <v>3.2385311699999999</v>
      </c>
      <c r="K56" s="73">
        <v>0.68784945999999991</v>
      </c>
      <c r="L56" s="74">
        <f t="shared" si="6"/>
        <v>3.7081975902110909</v>
      </c>
      <c r="M56" s="60">
        <f t="shared" si="7"/>
        <v>4.0508301936157496</v>
      </c>
    </row>
    <row r="57" spans="1:15" ht="12.75" customHeight="1" x14ac:dyDescent="0.2">
      <c r="A57" s="46" t="s">
        <v>2782</v>
      </c>
      <c r="B57" s="46" t="s">
        <v>2783</v>
      </c>
      <c r="C57" s="73">
        <v>0.74579669999999998</v>
      </c>
      <c r="D57" s="73">
        <v>4.9919999999999999E-2</v>
      </c>
      <c r="E57" s="74">
        <f t="shared" si="4"/>
        <v>13.939837740384615</v>
      </c>
      <c r="F57" s="60">
        <f t="shared" si="5"/>
        <v>2.0932072673640369E-3</v>
      </c>
      <c r="G57" s="47">
        <v>5.6487633018772909</v>
      </c>
      <c r="H57" s="119">
        <v>251.05600000000001</v>
      </c>
      <c r="I57" s="125"/>
      <c r="J57" s="73">
        <v>0</v>
      </c>
      <c r="K57" s="73">
        <v>0</v>
      </c>
      <c r="L57" s="74" t="str">
        <f t="shared" si="6"/>
        <v/>
      </c>
      <c r="M57" s="60">
        <f t="shared" si="7"/>
        <v>0</v>
      </c>
    </row>
    <row r="58" spans="1:15" ht="12.75" customHeight="1" x14ac:dyDescent="0.2">
      <c r="A58" s="46" t="s">
        <v>1039</v>
      </c>
      <c r="B58" s="46" t="s">
        <v>678</v>
      </c>
      <c r="C58" s="73">
        <v>0.73734708999999998</v>
      </c>
      <c r="D58" s="73">
        <v>2.1694335800000002</v>
      </c>
      <c r="E58" s="74">
        <f t="shared" si="4"/>
        <v>-0.66011999777379682</v>
      </c>
      <c r="F58" s="60">
        <f t="shared" si="5"/>
        <v>2.0694919773146278E-3</v>
      </c>
      <c r="G58" s="47">
        <v>2.1611893499999999</v>
      </c>
      <c r="H58" s="119">
        <v>60.730318181818198</v>
      </c>
      <c r="I58" s="125"/>
      <c r="J58" s="73">
        <v>1.214822E-2</v>
      </c>
      <c r="K58" s="73">
        <v>0.69079272000000003</v>
      </c>
      <c r="L58" s="74">
        <f t="shared" si="6"/>
        <v>-0.98241408797707075</v>
      </c>
      <c r="M58" s="60">
        <f t="shared" si="7"/>
        <v>1.6475578685744865E-2</v>
      </c>
    </row>
    <row r="59" spans="1:15" ht="12.75" customHeight="1" x14ac:dyDescent="0.2">
      <c r="A59" s="46" t="s">
        <v>1286</v>
      </c>
      <c r="B59" s="46" t="s">
        <v>1287</v>
      </c>
      <c r="C59" s="73">
        <v>0.72146785000000002</v>
      </c>
      <c r="D59" s="73">
        <v>0.47850105999999998</v>
      </c>
      <c r="E59" s="74">
        <f t="shared" si="4"/>
        <v>0.50776646137419235</v>
      </c>
      <c r="F59" s="60">
        <f t="shared" si="5"/>
        <v>2.0249241472770083E-3</v>
      </c>
      <c r="G59" s="47">
        <v>1.4197228550000001</v>
      </c>
      <c r="H59" s="119">
        <v>49.925181818181798</v>
      </c>
      <c r="I59" s="125"/>
      <c r="J59" s="73">
        <v>2.0159090000000001E-2</v>
      </c>
      <c r="K59" s="73">
        <v>0.13341708999999999</v>
      </c>
      <c r="L59" s="74">
        <f t="shared" si="6"/>
        <v>-0.84890174114875383</v>
      </c>
      <c r="M59" s="60">
        <f t="shared" si="7"/>
        <v>2.7941771764327408E-2</v>
      </c>
    </row>
    <row r="60" spans="1:15" ht="12.75" customHeight="1" x14ac:dyDescent="0.2">
      <c r="A60" s="46" t="s">
        <v>1030</v>
      </c>
      <c r="B60" s="46" t="s">
        <v>668</v>
      </c>
      <c r="C60" s="73">
        <v>0.71246275999999997</v>
      </c>
      <c r="D60" s="73">
        <v>2.3616363599999999</v>
      </c>
      <c r="E60" s="74">
        <f t="shared" si="4"/>
        <v>-0.69831817799417695</v>
      </c>
      <c r="F60" s="60">
        <f t="shared" si="5"/>
        <v>1.9996498066540648E-3</v>
      </c>
      <c r="G60" s="47">
        <v>237.52769055000002</v>
      </c>
      <c r="H60" s="119">
        <v>18.812090909090902</v>
      </c>
      <c r="I60" s="125"/>
      <c r="J60" s="73">
        <v>0.91054718999999995</v>
      </c>
      <c r="K60" s="73">
        <v>25.853291969999997</v>
      </c>
      <c r="L60" s="74">
        <f t="shared" si="6"/>
        <v>-0.96478022253194706</v>
      </c>
      <c r="M60" s="60">
        <f t="shared" si="7"/>
        <v>1.2780277666723241</v>
      </c>
    </row>
    <row r="61" spans="1:15" ht="12.75" customHeight="1" x14ac:dyDescent="0.2">
      <c r="A61" s="46" t="s">
        <v>739</v>
      </c>
      <c r="B61" s="46" t="s">
        <v>664</v>
      </c>
      <c r="C61" s="73">
        <v>0.66806895499999996</v>
      </c>
      <c r="D61" s="73">
        <v>0.59118904999999999</v>
      </c>
      <c r="E61" s="74">
        <f t="shared" si="4"/>
        <v>0.13004284331720961</v>
      </c>
      <c r="F61" s="60">
        <f t="shared" si="5"/>
        <v>1.8750509243421129E-3</v>
      </c>
      <c r="G61" s="47">
        <v>155.94690211000002</v>
      </c>
      <c r="H61" s="119">
        <v>121.529136363636</v>
      </c>
      <c r="I61" s="125"/>
      <c r="J61" s="73">
        <v>3.89342853</v>
      </c>
      <c r="K61" s="73">
        <v>2.09040267</v>
      </c>
      <c r="L61" s="74">
        <f t="shared" si="6"/>
        <v>0.86252562048248826</v>
      </c>
      <c r="M61" s="60">
        <f t="shared" si="7"/>
        <v>5.8278842338961852</v>
      </c>
    </row>
    <row r="62" spans="1:15" ht="12.75" customHeight="1" x14ac:dyDescent="0.2">
      <c r="A62" s="46" t="s">
        <v>793</v>
      </c>
      <c r="B62" s="46" t="s">
        <v>699</v>
      </c>
      <c r="C62" s="73">
        <v>0.63598428500000004</v>
      </c>
      <c r="D62" s="73">
        <v>0.40477639399999998</v>
      </c>
      <c r="E62" s="74">
        <f t="shared" si="4"/>
        <v>0.57119904823303513</v>
      </c>
      <c r="F62" s="60">
        <f t="shared" si="5"/>
        <v>1.7849997556858602E-3</v>
      </c>
      <c r="G62" s="47">
        <v>3.51716183</v>
      </c>
      <c r="H62" s="119">
        <v>42.479545454545502</v>
      </c>
      <c r="I62" s="125"/>
      <c r="J62" s="73">
        <v>0.30214190000000002</v>
      </c>
      <c r="K62" s="73">
        <v>1.40744E-3</v>
      </c>
      <c r="L62" s="74" t="str">
        <f t="shared" si="6"/>
        <v/>
      </c>
      <c r="M62" s="60">
        <f t="shared" si="7"/>
        <v>0.47507761925280906</v>
      </c>
    </row>
    <row r="63" spans="1:15" ht="12.75" customHeight="1" x14ac:dyDescent="0.2">
      <c r="A63" s="46" t="s">
        <v>2780</v>
      </c>
      <c r="B63" s="46" t="s">
        <v>2781</v>
      </c>
      <c r="C63" s="73">
        <v>0.63384814499999997</v>
      </c>
      <c r="D63" s="73">
        <v>0.15652368</v>
      </c>
      <c r="E63" s="74">
        <f t="shared" si="4"/>
        <v>3.0495351565973916</v>
      </c>
      <c r="F63" s="60">
        <f t="shared" si="5"/>
        <v>1.7790043097793457E-3</v>
      </c>
      <c r="G63" s="47">
        <v>37.691863836549061</v>
      </c>
      <c r="H63" s="119">
        <v>255.176590909091</v>
      </c>
      <c r="I63" s="125"/>
      <c r="J63" s="73">
        <v>0.14387086999999998</v>
      </c>
      <c r="K63" s="73">
        <v>5.4953990000000001E-2</v>
      </c>
      <c r="L63" s="74">
        <f t="shared" si="6"/>
        <v>1.6180240961575305</v>
      </c>
      <c r="M63" s="60">
        <f t="shared" si="7"/>
        <v>0.22698002847353918</v>
      </c>
    </row>
    <row r="64" spans="1:15" ht="12.75" customHeight="1" x14ac:dyDescent="0.2">
      <c r="A64" s="46" t="s">
        <v>748</v>
      </c>
      <c r="B64" s="46" t="s">
        <v>677</v>
      </c>
      <c r="C64" s="73">
        <v>0.62060693500000008</v>
      </c>
      <c r="D64" s="73">
        <v>0.40591020400000005</v>
      </c>
      <c r="E64" s="74">
        <f t="shared" si="4"/>
        <v>0.5289266662535046</v>
      </c>
      <c r="F64" s="60">
        <f t="shared" si="5"/>
        <v>1.7418405666296466E-3</v>
      </c>
      <c r="G64" s="47">
        <v>32.201965020000003</v>
      </c>
      <c r="H64" s="119">
        <v>38.347227272727302</v>
      </c>
      <c r="I64" s="125"/>
      <c r="J64" s="73">
        <v>0.53336178000000001</v>
      </c>
      <c r="K64" s="73">
        <v>0.59497406999999991</v>
      </c>
      <c r="L64" s="74">
        <f t="shared" si="6"/>
        <v>-0.10355458011808805</v>
      </c>
      <c r="M64" s="60">
        <f t="shared" si="7"/>
        <v>0.85941962604720157</v>
      </c>
    </row>
    <row r="65" spans="1:13" ht="12.75" customHeight="1" x14ac:dyDescent="0.2">
      <c r="A65" s="46" t="s">
        <v>733</v>
      </c>
      <c r="B65" s="46" t="s">
        <v>655</v>
      </c>
      <c r="C65" s="73">
        <v>0.60914814000000006</v>
      </c>
      <c r="D65" s="73">
        <v>1.12196765</v>
      </c>
      <c r="E65" s="74">
        <f t="shared" si="4"/>
        <v>-0.45707156529869641</v>
      </c>
      <c r="F65" s="60">
        <f t="shared" si="5"/>
        <v>1.7096794790715563E-3</v>
      </c>
      <c r="G65" s="47">
        <v>143.84160696999999</v>
      </c>
      <c r="H65" s="119">
        <v>133.01613636363601</v>
      </c>
      <c r="I65" s="125"/>
      <c r="J65" s="73">
        <v>2.8242622400000004</v>
      </c>
      <c r="K65" s="73">
        <v>2.58145925</v>
      </c>
      <c r="L65" s="74">
        <f t="shared" si="6"/>
        <v>9.4056487624199603E-2</v>
      </c>
      <c r="M65" s="60">
        <f t="shared" si="7"/>
        <v>4.636412810847621</v>
      </c>
    </row>
    <row r="66" spans="1:13" ht="12.75" customHeight="1" x14ac:dyDescent="0.2">
      <c r="A66" s="46" t="s">
        <v>1032</v>
      </c>
      <c r="B66" s="46" t="s">
        <v>657</v>
      </c>
      <c r="C66" s="73">
        <v>0.56590957999999991</v>
      </c>
      <c r="D66" s="73">
        <v>0.31936301</v>
      </c>
      <c r="E66" s="74">
        <f t="shared" si="4"/>
        <v>0.77199475919268146</v>
      </c>
      <c r="F66" s="60">
        <f t="shared" si="5"/>
        <v>1.5883229914089585E-3</v>
      </c>
      <c r="G66" s="47">
        <v>8.7432647600000006</v>
      </c>
      <c r="H66" s="119">
        <v>12.3901818181818</v>
      </c>
      <c r="I66" s="125"/>
      <c r="J66" s="73">
        <v>7.6659499999999995E-3</v>
      </c>
      <c r="K66" s="73">
        <v>4.7773800000000003E-3</v>
      </c>
      <c r="L66" s="74">
        <f t="shared" si="6"/>
        <v>0.6046347579635698</v>
      </c>
      <c r="M66" s="60">
        <f t="shared" si="7"/>
        <v>1.3546245320674728E-2</v>
      </c>
    </row>
    <row r="67" spans="1:13" ht="12.75" customHeight="1" x14ac:dyDescent="0.2">
      <c r="A67" s="46" t="s">
        <v>1153</v>
      </c>
      <c r="B67" s="46" t="s">
        <v>1152</v>
      </c>
      <c r="C67" s="73">
        <v>0.53278223000000002</v>
      </c>
      <c r="D67" s="73">
        <v>0.33900480999999999</v>
      </c>
      <c r="E67" s="74">
        <f t="shared" si="4"/>
        <v>0.57160669785186835</v>
      </c>
      <c r="F67" s="60">
        <f t="shared" si="5"/>
        <v>1.4953453612203136E-3</v>
      </c>
      <c r="G67" s="47">
        <v>3.5694299750000003</v>
      </c>
      <c r="H67" s="119">
        <v>176.059545454545</v>
      </c>
      <c r="I67" s="125"/>
      <c r="J67" s="73">
        <v>0.21508863</v>
      </c>
      <c r="K67" s="73">
        <v>0.25064592000000002</v>
      </c>
      <c r="L67" s="74">
        <f t="shared" si="6"/>
        <v>-0.14186263235403962</v>
      </c>
      <c r="M67" s="60">
        <f t="shared" si="7"/>
        <v>0.40370834064792288</v>
      </c>
    </row>
    <row r="68" spans="1:13" ht="12.75" customHeight="1" x14ac:dyDescent="0.2">
      <c r="A68" s="46" t="s">
        <v>1364</v>
      </c>
      <c r="B68" s="46" t="s">
        <v>1365</v>
      </c>
      <c r="C68" s="73">
        <v>0.46575369999999999</v>
      </c>
      <c r="D68" s="73">
        <v>6.4815899999999997E-3</v>
      </c>
      <c r="E68" s="74">
        <f t="shared" si="4"/>
        <v>70.85793917850404</v>
      </c>
      <c r="F68" s="60">
        <f t="shared" si="5"/>
        <v>1.3072182132767406E-3</v>
      </c>
      <c r="G68" s="47">
        <v>0.55544749999999998</v>
      </c>
      <c r="H68" s="119">
        <v>32.957090909090901</v>
      </c>
      <c r="I68" s="125"/>
      <c r="J68" s="73">
        <v>0.46424720000000003</v>
      </c>
      <c r="K68" s="73">
        <v>6.4815899999999997E-3</v>
      </c>
      <c r="L68" s="74">
        <f t="shared" si="6"/>
        <v>70.625511641433661</v>
      </c>
      <c r="M68" s="60">
        <f t="shared" si="7"/>
        <v>0.99676545779453829</v>
      </c>
    </row>
    <row r="69" spans="1:13" ht="12.75" customHeight="1" x14ac:dyDescent="0.2">
      <c r="A69" s="46" t="s">
        <v>798</v>
      </c>
      <c r="B69" s="46" t="s">
        <v>800</v>
      </c>
      <c r="C69" s="73">
        <v>0.4390269</v>
      </c>
      <c r="D69" s="73">
        <v>0.41183396</v>
      </c>
      <c r="E69" s="74">
        <f t="shared" si="4"/>
        <v>6.6028891837865977E-2</v>
      </c>
      <c r="F69" s="60">
        <f t="shared" si="5"/>
        <v>1.2322048322931762E-3</v>
      </c>
      <c r="G69" s="47">
        <v>20.079239730000001</v>
      </c>
      <c r="H69" s="119">
        <v>614.28405263157902</v>
      </c>
      <c r="I69" s="125"/>
      <c r="J69" s="73">
        <v>0.39406131999999999</v>
      </c>
      <c r="K69" s="73">
        <v>0.62819145999999992</v>
      </c>
      <c r="L69" s="74">
        <f t="shared" si="6"/>
        <v>-0.37270506670052461</v>
      </c>
      <c r="M69" s="60">
        <f t="shared" si="7"/>
        <v>0.89757898661790425</v>
      </c>
    </row>
    <row r="70" spans="1:13" ht="12.75" customHeight="1" x14ac:dyDescent="0.2">
      <c r="A70" s="46" t="s">
        <v>2778</v>
      </c>
      <c r="B70" s="46" t="s">
        <v>2779</v>
      </c>
      <c r="C70" s="73">
        <v>0.36825340999999995</v>
      </c>
      <c r="D70" s="73">
        <v>3.457006E-2</v>
      </c>
      <c r="E70" s="74">
        <f t="shared" si="4"/>
        <v>9.6523798338793725</v>
      </c>
      <c r="F70" s="60">
        <f t="shared" si="5"/>
        <v>1.0335668072057548E-3</v>
      </c>
      <c r="G70" s="47">
        <v>14.323969740188806</v>
      </c>
      <c r="H70" s="119">
        <v>187.00254545454499</v>
      </c>
      <c r="I70" s="125"/>
      <c r="J70" s="73">
        <v>3.6221089999999997E-2</v>
      </c>
      <c r="K70" s="73">
        <v>0</v>
      </c>
      <c r="L70" s="74" t="str">
        <f t="shared" si="6"/>
        <v/>
      </c>
      <c r="M70" s="60">
        <f t="shared" si="7"/>
        <v>9.8359143503925744E-2</v>
      </c>
    </row>
    <row r="71" spans="1:13" ht="12.75" customHeight="1" x14ac:dyDescent="0.2">
      <c r="A71" s="46" t="s">
        <v>1108</v>
      </c>
      <c r="B71" s="46" t="s">
        <v>1116</v>
      </c>
      <c r="C71" s="73">
        <v>0.36665005000000001</v>
      </c>
      <c r="D71" s="73">
        <v>0.52236294999999999</v>
      </c>
      <c r="E71" s="74">
        <f t="shared" ref="E71:E102" si="8">IF(ISERROR(C71/D71-1),"",IF((C71/D71-1)&gt;10000%,"",C71/D71-1))</f>
        <v>-0.29809330849364413</v>
      </c>
      <c r="F71" s="60">
        <f t="shared" ref="F71:F102" si="9">C71/$C$197</f>
        <v>1.0290667004015806E-3</v>
      </c>
      <c r="G71" s="47">
        <v>26.600809250000001</v>
      </c>
      <c r="H71" s="119">
        <v>24.9717272727273</v>
      </c>
      <c r="I71" s="125"/>
      <c r="J71" s="73">
        <v>0.17944415999999999</v>
      </c>
      <c r="K71" s="73">
        <v>6.6754369999999993E-2</v>
      </c>
      <c r="L71" s="74">
        <f t="shared" ref="L71:L102" si="10">IF(ISERROR(J71/K71-1),"",IF((J71/K71-1)&gt;10000%,"",J71/K71-1))</f>
        <v>1.6881260357936116</v>
      </c>
      <c r="M71" s="60">
        <f t="shared" ref="M71:M102" si="11">IF(ISERROR(J71/C71),"",IF(J71/C71&gt;10000%,"",J71/C71))</f>
        <v>0.48941534304986456</v>
      </c>
    </row>
    <row r="72" spans="1:13" ht="12.75" customHeight="1" x14ac:dyDescent="0.2">
      <c r="A72" s="46" t="s">
        <v>1026</v>
      </c>
      <c r="B72" s="46" t="s">
        <v>682</v>
      </c>
      <c r="C72" s="73">
        <v>0.31743295700000002</v>
      </c>
      <c r="D72" s="73">
        <v>0.492053289</v>
      </c>
      <c r="E72" s="74">
        <f t="shared" si="8"/>
        <v>-0.354880936483284</v>
      </c>
      <c r="F72" s="60">
        <f t="shared" si="9"/>
        <v>8.9093042714355778E-4</v>
      </c>
      <c r="G72" s="47">
        <v>11.54393756</v>
      </c>
      <c r="H72" s="119">
        <v>266.76590909090902</v>
      </c>
      <c r="I72" s="125"/>
      <c r="J72" s="73">
        <v>0.49295132000000003</v>
      </c>
      <c r="K72" s="73">
        <v>0.30656465000000005</v>
      </c>
      <c r="L72" s="74">
        <f t="shared" si="10"/>
        <v>0.60798487366367882</v>
      </c>
      <c r="M72" s="60">
        <f t="shared" si="11"/>
        <v>1.5529304980137901</v>
      </c>
    </row>
    <row r="73" spans="1:13" ht="12.75" customHeight="1" x14ac:dyDescent="0.2">
      <c r="A73" s="46" t="s">
        <v>1109</v>
      </c>
      <c r="B73" s="46" t="s">
        <v>1117</v>
      </c>
      <c r="C73" s="73">
        <v>0.31686956999999999</v>
      </c>
      <c r="D73" s="73">
        <v>1.36148056</v>
      </c>
      <c r="E73" s="74">
        <f t="shared" si="8"/>
        <v>-0.76726103970224879</v>
      </c>
      <c r="F73" s="60">
        <f t="shared" si="9"/>
        <v>8.8934918420866883E-4</v>
      </c>
      <c r="G73" s="47">
        <v>4.9186726169999995</v>
      </c>
      <c r="H73" s="119">
        <v>49.955954545454503</v>
      </c>
      <c r="I73" s="125"/>
      <c r="J73" s="73">
        <v>2.1502029999999998E-2</v>
      </c>
      <c r="K73" s="73">
        <v>1.2785262900000001</v>
      </c>
      <c r="L73" s="74">
        <f t="shared" si="10"/>
        <v>-0.9831821760974504</v>
      </c>
      <c r="M73" s="60">
        <f t="shared" si="11"/>
        <v>6.7857667746385367E-2</v>
      </c>
    </row>
    <row r="74" spans="1:13" ht="12.75" customHeight="1" x14ac:dyDescent="0.2">
      <c r="A74" s="46" t="s">
        <v>795</v>
      </c>
      <c r="B74" s="46" t="s">
        <v>712</v>
      </c>
      <c r="C74" s="73">
        <v>0.30034047999999997</v>
      </c>
      <c r="D74" s="73">
        <v>2.7833460000000001E-2</v>
      </c>
      <c r="E74" s="74">
        <f t="shared" si="8"/>
        <v>9.7906268210994956</v>
      </c>
      <c r="F74" s="60">
        <f t="shared" si="9"/>
        <v>8.4295743789105401E-4</v>
      </c>
      <c r="G74" s="47">
        <v>11.35459438</v>
      </c>
      <c r="H74" s="119">
        <v>45.161863636363599</v>
      </c>
      <c r="I74" s="125"/>
      <c r="J74" s="73">
        <v>6.0079999999999997E-4</v>
      </c>
      <c r="K74" s="73">
        <v>1.163545E-2</v>
      </c>
      <c r="L74" s="74">
        <f t="shared" si="10"/>
        <v>-0.94836469582182037</v>
      </c>
      <c r="M74" s="60">
        <f t="shared" si="11"/>
        <v>2.0003963501689817E-3</v>
      </c>
    </row>
    <row r="75" spans="1:13" ht="12.75" customHeight="1" x14ac:dyDescent="0.2">
      <c r="A75" s="46" t="s">
        <v>1290</v>
      </c>
      <c r="B75" s="46" t="s">
        <v>1291</v>
      </c>
      <c r="C75" s="73">
        <v>0.28796874</v>
      </c>
      <c r="D75" s="73">
        <v>0.49430832000000002</v>
      </c>
      <c r="E75" s="74">
        <f t="shared" si="8"/>
        <v>-0.41743092651161529</v>
      </c>
      <c r="F75" s="60">
        <f t="shared" si="9"/>
        <v>8.0823401248847674E-4</v>
      </c>
      <c r="G75" s="47">
        <v>8.5260598630000004</v>
      </c>
      <c r="H75" s="119">
        <v>100.51931818181799</v>
      </c>
      <c r="I75" s="125"/>
      <c r="J75" s="73">
        <v>0.23282003000000001</v>
      </c>
      <c r="K75" s="73">
        <v>0.31067475</v>
      </c>
      <c r="L75" s="74">
        <f t="shared" si="10"/>
        <v>-0.2505988014796825</v>
      </c>
      <c r="M75" s="60">
        <f t="shared" si="11"/>
        <v>0.80849063686565426</v>
      </c>
    </row>
    <row r="76" spans="1:13" ht="12.75" customHeight="1" x14ac:dyDescent="0.2">
      <c r="A76" s="46" t="s">
        <v>1352</v>
      </c>
      <c r="B76" s="46" t="s">
        <v>1353</v>
      </c>
      <c r="C76" s="73">
        <v>0.24625761999999998</v>
      </c>
      <c r="D76" s="73">
        <v>8.8230849999999996E-3</v>
      </c>
      <c r="E76" s="74">
        <f t="shared" si="8"/>
        <v>26.910602697355856</v>
      </c>
      <c r="F76" s="60">
        <f t="shared" si="9"/>
        <v>6.9116454903564374E-4</v>
      </c>
      <c r="G76" s="47">
        <v>0.77431017000000002</v>
      </c>
      <c r="H76" s="119">
        <v>37.166272727272698</v>
      </c>
      <c r="I76" s="125"/>
      <c r="J76" s="73">
        <v>11.55575335</v>
      </c>
      <c r="K76" s="73">
        <v>3.4250000000000001E-3</v>
      </c>
      <c r="L76" s="74" t="str">
        <f t="shared" si="10"/>
        <v/>
      </c>
      <c r="M76" s="60">
        <f t="shared" si="11"/>
        <v>46.925465088146311</v>
      </c>
    </row>
    <row r="77" spans="1:13" ht="12.75" customHeight="1" x14ac:dyDescent="0.2">
      <c r="A77" s="46" t="s">
        <v>780</v>
      </c>
      <c r="B77" s="46" t="s">
        <v>683</v>
      </c>
      <c r="C77" s="73">
        <v>0.22080692000000002</v>
      </c>
      <c r="D77" s="73">
        <v>1.0333064750000001</v>
      </c>
      <c r="E77" s="74">
        <f t="shared" si="8"/>
        <v>-0.78631032966284276</v>
      </c>
      <c r="F77" s="60">
        <f t="shared" si="9"/>
        <v>6.1973276313540872E-4</v>
      </c>
      <c r="G77" s="47">
        <v>16.76504838</v>
      </c>
      <c r="H77" s="119">
        <v>56.1561818181818</v>
      </c>
      <c r="I77" s="125"/>
      <c r="J77" s="73">
        <v>9.5002000000000003E-3</v>
      </c>
      <c r="K77" s="73">
        <v>0.65805813000000002</v>
      </c>
      <c r="L77" s="74">
        <f t="shared" si="10"/>
        <v>-0.98556328146876626</v>
      </c>
      <c r="M77" s="60">
        <f t="shared" si="11"/>
        <v>4.3024919690016962E-2</v>
      </c>
    </row>
    <row r="78" spans="1:13" ht="12.75" customHeight="1" x14ac:dyDescent="0.2">
      <c r="A78" s="46" t="s">
        <v>1366</v>
      </c>
      <c r="B78" s="46" t="s">
        <v>1367</v>
      </c>
      <c r="C78" s="73">
        <v>0.21728665</v>
      </c>
      <c r="D78" s="73">
        <v>0.73378230200000005</v>
      </c>
      <c r="E78" s="74">
        <f t="shared" si="8"/>
        <v>-0.70388131546950283</v>
      </c>
      <c r="F78" s="60">
        <f t="shared" si="9"/>
        <v>6.0985251728947832E-4</v>
      </c>
      <c r="G78" s="47">
        <v>1.62393429</v>
      </c>
      <c r="H78" s="119">
        <v>29.488727272727299</v>
      </c>
      <c r="I78" s="125"/>
      <c r="J78" s="73">
        <v>0.29231566999999997</v>
      </c>
      <c r="K78" s="73">
        <v>0.51113825999999996</v>
      </c>
      <c r="L78" s="74">
        <f t="shared" si="10"/>
        <v>-0.4281084143456606</v>
      </c>
      <c r="M78" s="60">
        <f t="shared" si="11"/>
        <v>1.345299722739524</v>
      </c>
    </row>
    <row r="79" spans="1:13" ht="12.75" customHeight="1" x14ac:dyDescent="0.2">
      <c r="A79" s="46" t="s">
        <v>2776</v>
      </c>
      <c r="B79" s="46" t="s">
        <v>2777</v>
      </c>
      <c r="C79" s="73">
        <v>0.20294332000000001</v>
      </c>
      <c r="D79" s="73">
        <v>0.14163834</v>
      </c>
      <c r="E79" s="74">
        <f t="shared" si="8"/>
        <v>0.43282758044184932</v>
      </c>
      <c r="F79" s="60">
        <f t="shared" si="9"/>
        <v>5.6959548397972966E-4</v>
      </c>
      <c r="G79" s="47">
        <v>83.781816705393979</v>
      </c>
      <c r="H79" s="119">
        <v>183.71727272727301</v>
      </c>
      <c r="I79" s="125"/>
      <c r="J79" s="73">
        <v>0</v>
      </c>
      <c r="K79" s="73">
        <v>0</v>
      </c>
      <c r="L79" s="74" t="str">
        <f t="shared" si="10"/>
        <v/>
      </c>
      <c r="M79" s="60">
        <f t="shared" si="11"/>
        <v>0</v>
      </c>
    </row>
    <row r="80" spans="1:13" ht="12.75" customHeight="1" x14ac:dyDescent="0.2">
      <c r="A80" s="46" t="s">
        <v>953</v>
      </c>
      <c r="B80" s="46" t="s">
        <v>162</v>
      </c>
      <c r="C80" s="73">
        <v>0.19649107000000002</v>
      </c>
      <c r="D80" s="73">
        <v>8.3070600000000008E-2</v>
      </c>
      <c r="E80" s="74">
        <f t="shared" si="8"/>
        <v>1.3653503164777914</v>
      </c>
      <c r="F80" s="60">
        <f t="shared" si="9"/>
        <v>5.5148612979399837E-4</v>
      </c>
      <c r="G80" s="47">
        <v>12.43717464</v>
      </c>
      <c r="H80" s="119">
        <v>91.951136363636394</v>
      </c>
      <c r="I80" s="125"/>
      <c r="J80" s="73">
        <v>3.062293E-2</v>
      </c>
      <c r="K80" s="73">
        <v>4.8006941799999998</v>
      </c>
      <c r="L80" s="74">
        <f t="shared" si="10"/>
        <v>-0.99362114543193003</v>
      </c>
      <c r="M80" s="60">
        <f t="shared" si="11"/>
        <v>0.15584896555349817</v>
      </c>
    </row>
    <row r="81" spans="1:13" ht="12.75" customHeight="1" x14ac:dyDescent="0.2">
      <c r="A81" s="46" t="s">
        <v>740</v>
      </c>
      <c r="B81" s="46" t="s">
        <v>665</v>
      </c>
      <c r="C81" s="73">
        <v>0.17183558499999999</v>
      </c>
      <c r="D81" s="73">
        <v>4.5443199999999996E-2</v>
      </c>
      <c r="E81" s="74">
        <f t="shared" si="8"/>
        <v>2.78132668914161</v>
      </c>
      <c r="F81" s="60">
        <f t="shared" si="9"/>
        <v>4.8228625215658723E-4</v>
      </c>
      <c r="G81" s="47">
        <v>5.3142092600000002</v>
      </c>
      <c r="H81" s="119">
        <v>490.91410526315798</v>
      </c>
      <c r="I81" s="125"/>
      <c r="J81" s="73">
        <v>6.1220199999999995E-2</v>
      </c>
      <c r="K81" s="73">
        <v>0</v>
      </c>
      <c r="L81" s="74" t="str">
        <f t="shared" si="10"/>
        <v/>
      </c>
      <c r="M81" s="60">
        <f t="shared" si="11"/>
        <v>0.35627195612596774</v>
      </c>
    </row>
    <row r="82" spans="1:13" ht="12.75" customHeight="1" x14ac:dyDescent="0.2">
      <c r="A82" s="46" t="s">
        <v>1038</v>
      </c>
      <c r="B82" s="46" t="s">
        <v>721</v>
      </c>
      <c r="C82" s="73">
        <v>0.16557005</v>
      </c>
      <c r="D82" s="73">
        <v>1.98193869</v>
      </c>
      <c r="E82" s="74">
        <f t="shared" si="8"/>
        <v>-0.91646055913061564</v>
      </c>
      <c r="F82" s="60">
        <f t="shared" si="9"/>
        <v>4.64700945871478E-4</v>
      </c>
      <c r="G82" s="47">
        <v>0.61921451999999999</v>
      </c>
      <c r="H82" s="119">
        <v>44.7738636363636</v>
      </c>
      <c r="I82" s="125"/>
      <c r="J82" s="73">
        <v>0</v>
      </c>
      <c r="K82" s="73">
        <v>4.2056999999999997E-3</v>
      </c>
      <c r="L82" s="74">
        <f t="shared" si="10"/>
        <v>-1</v>
      </c>
      <c r="M82" s="60">
        <f t="shared" si="11"/>
        <v>0</v>
      </c>
    </row>
    <row r="83" spans="1:13" ht="12.75" customHeight="1" x14ac:dyDescent="0.2">
      <c r="A83" s="46" t="s">
        <v>792</v>
      </c>
      <c r="B83" s="46" t="s">
        <v>698</v>
      </c>
      <c r="C83" s="73">
        <v>0.15755390999999999</v>
      </c>
      <c r="D83" s="73">
        <v>0.86805080000000001</v>
      </c>
      <c r="E83" s="74">
        <f t="shared" si="8"/>
        <v>-0.81849690133342423</v>
      </c>
      <c r="F83" s="60">
        <f t="shared" si="9"/>
        <v>4.4220226425461438E-4</v>
      </c>
      <c r="G83" s="47">
        <v>14.126848369999999</v>
      </c>
      <c r="H83" s="119">
        <v>28.826818181818201</v>
      </c>
      <c r="I83" s="125"/>
      <c r="J83" s="73">
        <v>0.38543279999999996</v>
      </c>
      <c r="K83" s="73">
        <v>4.7650000000000001E-3</v>
      </c>
      <c r="L83" s="74">
        <f t="shared" si="10"/>
        <v>79.888310598111218</v>
      </c>
      <c r="M83" s="60">
        <f t="shared" si="11"/>
        <v>2.446355028574029</v>
      </c>
    </row>
    <row r="84" spans="1:13" ht="12.75" customHeight="1" x14ac:dyDescent="0.2">
      <c r="A84" s="46" t="s">
        <v>736</v>
      </c>
      <c r="B84" s="46" t="s">
        <v>659</v>
      </c>
      <c r="C84" s="73">
        <v>0.15353217000000002</v>
      </c>
      <c r="D84" s="73">
        <v>0.52031117999999998</v>
      </c>
      <c r="E84" s="74">
        <f t="shared" si="8"/>
        <v>-0.7049224081635147</v>
      </c>
      <c r="F84" s="60">
        <f t="shared" si="9"/>
        <v>4.3091455622982881E-4</v>
      </c>
      <c r="G84" s="47">
        <v>162.31231708000001</v>
      </c>
      <c r="H84" s="119">
        <v>39.063090909090903</v>
      </c>
      <c r="I84" s="125"/>
      <c r="J84" s="73">
        <v>0.79872098000000002</v>
      </c>
      <c r="K84" s="73">
        <v>8.3427050000000003E-2</v>
      </c>
      <c r="L84" s="74">
        <f t="shared" si="10"/>
        <v>8.5738849689639025</v>
      </c>
      <c r="M84" s="60">
        <f t="shared" si="11"/>
        <v>5.2023037256621851</v>
      </c>
    </row>
    <row r="85" spans="1:13" ht="12.75" customHeight="1" x14ac:dyDescent="0.2">
      <c r="A85" s="46" t="s">
        <v>741</v>
      </c>
      <c r="B85" s="46" t="s">
        <v>666</v>
      </c>
      <c r="C85" s="73">
        <v>0.14763167999999999</v>
      </c>
      <c r="D85" s="73">
        <v>8.0404509999999998E-2</v>
      </c>
      <c r="E85" s="74">
        <f t="shared" si="8"/>
        <v>0.83611192954226055</v>
      </c>
      <c r="F85" s="60">
        <f t="shared" si="9"/>
        <v>4.1435381179503994E-4</v>
      </c>
      <c r="G85" s="47">
        <v>74.633094189999994</v>
      </c>
      <c r="H85" s="119">
        <v>28.257318181818199</v>
      </c>
      <c r="I85" s="125"/>
      <c r="J85" s="73">
        <v>4.5615200000000003E-3</v>
      </c>
      <c r="K85" s="73">
        <v>1.4501040000000001E-2</v>
      </c>
      <c r="L85" s="74">
        <f t="shared" si="10"/>
        <v>-0.6854349756982947</v>
      </c>
      <c r="M85" s="60">
        <f t="shared" si="11"/>
        <v>3.0897975285521379E-2</v>
      </c>
    </row>
    <row r="86" spans="1:13" ht="12.75" customHeight="1" x14ac:dyDescent="0.2">
      <c r="A86" s="46" t="s">
        <v>957</v>
      </c>
      <c r="B86" s="46" t="s">
        <v>475</v>
      </c>
      <c r="C86" s="73">
        <v>0.13350864000000001</v>
      </c>
      <c r="D86" s="73">
        <v>0.79644035000000002</v>
      </c>
      <c r="E86" s="74">
        <f t="shared" si="8"/>
        <v>-0.83236831232872621</v>
      </c>
      <c r="F86" s="60">
        <f t="shared" si="9"/>
        <v>3.7471506042315413E-4</v>
      </c>
      <c r="G86" s="47">
        <v>32.114199509999999</v>
      </c>
      <c r="H86" s="119">
        <v>78.0118636363636</v>
      </c>
      <c r="I86" s="125"/>
      <c r="J86" s="73">
        <v>0.26966931999999999</v>
      </c>
      <c r="K86" s="73">
        <v>76.613599980000004</v>
      </c>
      <c r="L86" s="74">
        <f t="shared" si="10"/>
        <v>-0.99648013772919697</v>
      </c>
      <c r="M86" s="60">
        <f t="shared" si="11"/>
        <v>2.019864182572753</v>
      </c>
    </row>
    <row r="87" spans="1:13" ht="12.75" customHeight="1" x14ac:dyDescent="0.2">
      <c r="A87" s="46" t="s">
        <v>790</v>
      </c>
      <c r="B87" s="46" t="s">
        <v>696</v>
      </c>
      <c r="C87" s="73">
        <v>0.13245539000000001</v>
      </c>
      <c r="D87" s="73">
        <v>0.17351079999999999</v>
      </c>
      <c r="E87" s="74">
        <f t="shared" si="8"/>
        <v>-0.23661587636043402</v>
      </c>
      <c r="F87" s="60">
        <f t="shared" si="9"/>
        <v>3.717589323599015E-4</v>
      </c>
      <c r="G87" s="47">
        <v>13.972719339999999</v>
      </c>
      <c r="H87" s="119">
        <v>133.091238095238</v>
      </c>
      <c r="I87" s="125"/>
      <c r="J87" s="73">
        <v>2.4926039900000001</v>
      </c>
      <c r="K87" s="73">
        <v>1.576E-2</v>
      </c>
      <c r="L87" s="74" t="str">
        <f t="shared" si="10"/>
        <v/>
      </c>
      <c r="M87" s="60">
        <f t="shared" si="11"/>
        <v>18.818441363541339</v>
      </c>
    </row>
    <row r="88" spans="1:13" ht="12.75" customHeight="1" x14ac:dyDescent="0.2">
      <c r="A88" s="46" t="s">
        <v>1356</v>
      </c>
      <c r="B88" s="46" t="s">
        <v>1357</v>
      </c>
      <c r="C88" s="73">
        <v>0.12245560000000001</v>
      </c>
      <c r="D88" s="73">
        <v>1.1120659999999999E-2</v>
      </c>
      <c r="E88" s="74">
        <f t="shared" si="8"/>
        <v>10.011540681937944</v>
      </c>
      <c r="F88" s="60">
        <f t="shared" si="9"/>
        <v>3.4369279436262395E-4</v>
      </c>
      <c r="G88" s="47">
        <v>1.1905749399999999</v>
      </c>
      <c r="H88" s="119">
        <v>23.247636363636399</v>
      </c>
      <c r="I88" s="125"/>
      <c r="J88" s="73">
        <v>3.001705E-2</v>
      </c>
      <c r="K88" s="73">
        <v>1.281741E-2</v>
      </c>
      <c r="L88" s="74">
        <f t="shared" si="10"/>
        <v>1.341896685835906</v>
      </c>
      <c r="M88" s="60">
        <f t="shared" si="11"/>
        <v>0.2451259885215539</v>
      </c>
    </row>
    <row r="89" spans="1:13" ht="12.75" customHeight="1" x14ac:dyDescent="0.2">
      <c r="A89" s="46" t="s">
        <v>801</v>
      </c>
      <c r="B89" s="46" t="s">
        <v>716</v>
      </c>
      <c r="C89" s="73">
        <v>0.11992849999999999</v>
      </c>
      <c r="D89" s="73">
        <v>0.23392220999999999</v>
      </c>
      <c r="E89" s="74">
        <f t="shared" si="8"/>
        <v>-0.48731460770655344</v>
      </c>
      <c r="F89" s="60">
        <f t="shared" si="9"/>
        <v>3.366000516817356E-4</v>
      </c>
      <c r="G89" s="47">
        <v>40.557796369999998</v>
      </c>
      <c r="H89" s="119">
        <v>109.80236363636401</v>
      </c>
      <c r="I89" s="125"/>
      <c r="J89" s="73">
        <v>0</v>
      </c>
      <c r="K89" s="73">
        <v>0</v>
      </c>
      <c r="L89" s="74" t="str">
        <f t="shared" si="10"/>
        <v/>
      </c>
      <c r="M89" s="60">
        <f t="shared" si="11"/>
        <v>0</v>
      </c>
    </row>
    <row r="90" spans="1:13" ht="12.75" customHeight="1" x14ac:dyDescent="0.2">
      <c r="A90" s="46" t="s">
        <v>785</v>
      </c>
      <c r="B90" s="46" t="s">
        <v>689</v>
      </c>
      <c r="C90" s="73">
        <v>0.11808</v>
      </c>
      <c r="D90" s="73">
        <v>0.11992999999999999</v>
      </c>
      <c r="E90" s="74">
        <f t="shared" si="8"/>
        <v>-1.54256649712331E-2</v>
      </c>
      <c r="F90" s="60">
        <f t="shared" si="9"/>
        <v>3.3141191712211311E-4</v>
      </c>
      <c r="G90" s="47">
        <v>2.1169206000000003</v>
      </c>
      <c r="H90" s="119">
        <v>405.46809090909102</v>
      </c>
      <c r="I90" s="125"/>
      <c r="J90" s="73">
        <v>0.11790514000000001</v>
      </c>
      <c r="K90" s="73">
        <v>0.11991014</v>
      </c>
      <c r="L90" s="74">
        <f t="shared" si="10"/>
        <v>-1.6720854466519608E-2</v>
      </c>
      <c r="M90" s="60">
        <f t="shared" si="11"/>
        <v>0.99851913956639571</v>
      </c>
    </row>
    <row r="91" spans="1:13" ht="12.75" customHeight="1" x14ac:dyDescent="0.2">
      <c r="A91" s="46" t="s">
        <v>1298</v>
      </c>
      <c r="B91" s="46" t="s">
        <v>1299</v>
      </c>
      <c r="C91" s="73">
        <v>0.11619742999999999</v>
      </c>
      <c r="D91" s="73">
        <v>0.23067593</v>
      </c>
      <c r="E91" s="74">
        <f t="shared" si="8"/>
        <v>-0.49627414529118841</v>
      </c>
      <c r="F91" s="60">
        <f t="shared" si="9"/>
        <v>3.261281592222437E-4</v>
      </c>
      <c r="G91" s="47">
        <v>0.70118931999999989</v>
      </c>
      <c r="H91" s="119">
        <v>99.949954545454503</v>
      </c>
      <c r="I91" s="125"/>
      <c r="J91" s="73">
        <v>0.11085908999999999</v>
      </c>
      <c r="K91" s="73">
        <v>1.8149909999999998E-2</v>
      </c>
      <c r="L91" s="74">
        <f t="shared" si="10"/>
        <v>5.10796913042544</v>
      </c>
      <c r="M91" s="60">
        <f t="shared" si="11"/>
        <v>0.95405802004398899</v>
      </c>
    </row>
    <row r="92" spans="1:13" ht="12.75" customHeight="1" x14ac:dyDescent="0.2">
      <c r="A92" s="46" t="s">
        <v>956</v>
      </c>
      <c r="B92" s="46" t="s">
        <v>474</v>
      </c>
      <c r="C92" s="73">
        <v>0.11406967999999999</v>
      </c>
      <c r="D92" s="73">
        <v>0.10725671000000001</v>
      </c>
      <c r="E92" s="74">
        <f t="shared" si="8"/>
        <v>6.3520221718529113E-2</v>
      </c>
      <c r="F92" s="60">
        <f t="shared" si="9"/>
        <v>3.2015626130001661E-4</v>
      </c>
      <c r="G92" s="47">
        <v>6.9716132200000001</v>
      </c>
      <c r="H92" s="119">
        <v>87.243636363636398</v>
      </c>
      <c r="I92" s="125"/>
      <c r="J92" s="73">
        <v>163.28930975</v>
      </c>
      <c r="K92" s="73">
        <v>108.7832571</v>
      </c>
      <c r="L92" s="74">
        <f t="shared" si="10"/>
        <v>0.50105185396218488</v>
      </c>
      <c r="M92" s="60" t="str">
        <f t="shared" si="11"/>
        <v/>
      </c>
    </row>
    <row r="93" spans="1:13" ht="12.75" customHeight="1" x14ac:dyDescent="0.2">
      <c r="A93" s="46" t="s">
        <v>949</v>
      </c>
      <c r="B93" s="46" t="s">
        <v>479</v>
      </c>
      <c r="C93" s="73">
        <v>0.11365921000000001</v>
      </c>
      <c r="D93" s="73">
        <v>0.7072775</v>
      </c>
      <c r="E93" s="74">
        <f t="shared" si="8"/>
        <v>-0.8393004018931749</v>
      </c>
      <c r="F93" s="60">
        <f t="shared" si="9"/>
        <v>3.1900420634048827E-4</v>
      </c>
      <c r="G93" s="47">
        <v>103.90113175999998</v>
      </c>
      <c r="H93" s="119">
        <v>41.335363636363603</v>
      </c>
      <c r="I93" s="125"/>
      <c r="J93" s="73">
        <v>78.045386239999999</v>
      </c>
      <c r="K93" s="73">
        <v>132.07341614000001</v>
      </c>
      <c r="L93" s="74">
        <f t="shared" si="10"/>
        <v>-0.40907573589774793</v>
      </c>
      <c r="M93" s="60" t="str">
        <f t="shared" si="11"/>
        <v/>
      </c>
    </row>
    <row r="94" spans="1:13" ht="12.75" customHeight="1" x14ac:dyDescent="0.2">
      <c r="A94" s="46" t="s">
        <v>1149</v>
      </c>
      <c r="B94" s="46" t="s">
        <v>1148</v>
      </c>
      <c r="C94" s="73">
        <v>0.10727239999999999</v>
      </c>
      <c r="D94" s="73">
        <v>6.8448469999999997E-2</v>
      </c>
      <c r="E94" s="74">
        <f t="shared" si="8"/>
        <v>0.56719938371157164</v>
      </c>
      <c r="F94" s="60">
        <f t="shared" si="9"/>
        <v>3.0107852081885303E-4</v>
      </c>
      <c r="G94" s="47">
        <v>4.4161281050000003</v>
      </c>
      <c r="H94" s="119">
        <v>59.974272727272698</v>
      </c>
      <c r="I94" s="125"/>
      <c r="J94" s="73">
        <v>4.2455889999999996E-2</v>
      </c>
      <c r="K94" s="73">
        <v>3.4819879999999997E-2</v>
      </c>
      <c r="L94" s="74">
        <f t="shared" si="10"/>
        <v>0.21930029626753456</v>
      </c>
      <c r="M94" s="60">
        <f t="shared" si="11"/>
        <v>0.39577645321629795</v>
      </c>
    </row>
    <row r="95" spans="1:13" ht="12.75" customHeight="1" x14ac:dyDescent="0.2">
      <c r="A95" s="46" t="s">
        <v>1234</v>
      </c>
      <c r="B95" s="46" t="s">
        <v>1235</v>
      </c>
      <c r="C95" s="73">
        <v>0.10508074000000001</v>
      </c>
      <c r="D95" s="73">
        <v>0.35963089000000004</v>
      </c>
      <c r="E95" s="74">
        <f t="shared" si="8"/>
        <v>-0.70780947098287361</v>
      </c>
      <c r="F95" s="60">
        <f t="shared" si="9"/>
        <v>2.9492724844182181E-4</v>
      </c>
      <c r="G95" s="47">
        <v>8.9033944000000004E-2</v>
      </c>
      <c r="H95" s="119">
        <v>74.970090909090899</v>
      </c>
      <c r="I95" s="125"/>
      <c r="J95" s="73">
        <v>3.8924E-2</v>
      </c>
      <c r="K95" s="73">
        <v>3.8382629999999994E-2</v>
      </c>
      <c r="L95" s="74">
        <f t="shared" si="10"/>
        <v>1.4104557191625622E-2</v>
      </c>
      <c r="M95" s="60">
        <f t="shared" si="11"/>
        <v>0.37041992662023504</v>
      </c>
    </row>
    <row r="96" spans="1:13" ht="12.75" customHeight="1" x14ac:dyDescent="0.2">
      <c r="A96" s="46" t="s">
        <v>749</v>
      </c>
      <c r="B96" s="46" t="s">
        <v>679</v>
      </c>
      <c r="C96" s="73">
        <v>0.100984</v>
      </c>
      <c r="D96" s="73">
        <v>0.669389075</v>
      </c>
      <c r="E96" s="74">
        <f t="shared" si="8"/>
        <v>-0.84914005356301936</v>
      </c>
      <c r="F96" s="60">
        <f t="shared" si="9"/>
        <v>2.8342903996154701E-4</v>
      </c>
      <c r="G96" s="47">
        <v>4.6384478300000005</v>
      </c>
      <c r="H96" s="119">
        <v>532.20550000000003</v>
      </c>
      <c r="I96" s="125"/>
      <c r="J96" s="73">
        <v>0</v>
      </c>
      <c r="K96" s="73">
        <v>0</v>
      </c>
      <c r="L96" s="74" t="str">
        <f t="shared" si="10"/>
        <v/>
      </c>
      <c r="M96" s="60">
        <f t="shared" si="11"/>
        <v>0</v>
      </c>
    </row>
    <row r="97" spans="1:13" ht="12.75" customHeight="1" x14ac:dyDescent="0.2">
      <c r="A97" s="46" t="s">
        <v>1742</v>
      </c>
      <c r="B97" s="46" t="s">
        <v>1743</v>
      </c>
      <c r="C97" s="73">
        <v>0.10082153999999999</v>
      </c>
      <c r="D97" s="73">
        <v>0</v>
      </c>
      <c r="E97" s="74" t="str">
        <f t="shared" si="8"/>
        <v/>
      </c>
      <c r="F97" s="60">
        <f t="shared" si="9"/>
        <v>2.8297306790823009E-4</v>
      </c>
      <c r="G97" s="47">
        <v>0.90565480000000009</v>
      </c>
      <c r="H97" s="119">
        <v>32.815136363636398</v>
      </c>
      <c r="I97" s="125"/>
      <c r="J97" s="73">
        <v>0.31926065999999997</v>
      </c>
      <c r="K97" s="73">
        <v>4.5700999999999999E-2</v>
      </c>
      <c r="L97" s="74">
        <f t="shared" si="10"/>
        <v>5.9858572022494032</v>
      </c>
      <c r="M97" s="60">
        <f t="shared" si="11"/>
        <v>3.1665917818751828</v>
      </c>
    </row>
    <row r="98" spans="1:13" ht="12.75" customHeight="1" x14ac:dyDescent="0.2">
      <c r="A98" s="46" t="s">
        <v>1031</v>
      </c>
      <c r="B98" s="46" t="s">
        <v>708</v>
      </c>
      <c r="C98" s="73">
        <v>9.4884820000000009E-2</v>
      </c>
      <c r="D98" s="73">
        <v>0.13624538</v>
      </c>
      <c r="E98" s="74">
        <f t="shared" si="8"/>
        <v>-0.30357403678568762</v>
      </c>
      <c r="F98" s="60">
        <f t="shared" si="9"/>
        <v>2.6631063772007642E-4</v>
      </c>
      <c r="G98" s="47">
        <v>1.34147456</v>
      </c>
      <c r="H98" s="119">
        <v>151.16190909090901</v>
      </c>
      <c r="I98" s="125"/>
      <c r="J98" s="73">
        <v>0</v>
      </c>
      <c r="K98" s="73">
        <v>0</v>
      </c>
      <c r="L98" s="74" t="str">
        <f t="shared" si="10"/>
        <v/>
      </c>
      <c r="M98" s="60">
        <f t="shared" si="11"/>
        <v>0</v>
      </c>
    </row>
    <row r="99" spans="1:13" ht="12.75" customHeight="1" x14ac:dyDescent="0.2">
      <c r="A99" s="46" t="s">
        <v>1610</v>
      </c>
      <c r="B99" s="46" t="s">
        <v>1611</v>
      </c>
      <c r="C99" s="73">
        <v>9.3325315000000006E-2</v>
      </c>
      <c r="D99" s="73">
        <v>0.10671523500000001</v>
      </c>
      <c r="E99" s="74">
        <f t="shared" si="8"/>
        <v>-0.12547336844640788</v>
      </c>
      <c r="F99" s="60">
        <f t="shared" si="9"/>
        <v>2.6193361754890839E-4</v>
      </c>
      <c r="G99" s="47">
        <v>8.9910423599999998</v>
      </c>
      <c r="H99" s="119">
        <v>119.11271428571401</v>
      </c>
      <c r="I99" s="125"/>
      <c r="J99" s="73">
        <v>8.6999960000000001E-2</v>
      </c>
      <c r="K99" s="73">
        <v>2.3063163199999996</v>
      </c>
      <c r="L99" s="74">
        <f t="shared" si="10"/>
        <v>-0.96227752488002161</v>
      </c>
      <c r="M99" s="60">
        <f t="shared" si="11"/>
        <v>0.93222251647369203</v>
      </c>
    </row>
    <row r="100" spans="1:13" ht="12.75" customHeight="1" x14ac:dyDescent="0.2">
      <c r="A100" s="46" t="s">
        <v>1284</v>
      </c>
      <c r="B100" s="46" t="s">
        <v>1285</v>
      </c>
      <c r="C100" s="73">
        <v>9.1424500000000006E-2</v>
      </c>
      <c r="D100" s="73">
        <v>0.24839412</v>
      </c>
      <c r="E100" s="74">
        <f t="shared" si="8"/>
        <v>-0.63193774474210573</v>
      </c>
      <c r="F100" s="60">
        <f t="shared" si="9"/>
        <v>2.5659865190490031E-4</v>
      </c>
      <c r="G100" s="47">
        <v>14.408966344000001</v>
      </c>
      <c r="H100" s="119">
        <v>24.987636363636401</v>
      </c>
      <c r="I100" s="125"/>
      <c r="J100" s="73">
        <v>0</v>
      </c>
      <c r="K100" s="73">
        <v>0</v>
      </c>
      <c r="L100" s="74" t="str">
        <f t="shared" si="10"/>
        <v/>
      </c>
      <c r="M100" s="60">
        <f t="shared" si="11"/>
        <v>0</v>
      </c>
    </row>
    <row r="101" spans="1:13" ht="12.75" customHeight="1" x14ac:dyDescent="0.2">
      <c r="A101" s="46" t="s">
        <v>794</v>
      </c>
      <c r="B101" s="46" t="s">
        <v>710</v>
      </c>
      <c r="C101" s="73">
        <v>8.9250009999999991E-2</v>
      </c>
      <c r="D101" s="73">
        <v>0.62175504000000004</v>
      </c>
      <c r="E101" s="74">
        <f t="shared" si="8"/>
        <v>-0.85645470602055762</v>
      </c>
      <c r="F101" s="60">
        <f t="shared" si="9"/>
        <v>2.5049557009881233E-4</v>
      </c>
      <c r="G101" s="47">
        <v>37.911396150000002</v>
      </c>
      <c r="H101" s="119">
        <v>112.494227272727</v>
      </c>
      <c r="I101" s="125"/>
      <c r="J101" s="73">
        <v>0</v>
      </c>
      <c r="K101" s="73">
        <v>0</v>
      </c>
      <c r="L101" s="74" t="str">
        <f t="shared" si="10"/>
        <v/>
      </c>
      <c r="M101" s="60">
        <f t="shared" si="11"/>
        <v>0</v>
      </c>
    </row>
    <row r="102" spans="1:13" ht="12.75" customHeight="1" x14ac:dyDescent="0.2">
      <c r="A102" s="46" t="s">
        <v>1023</v>
      </c>
      <c r="B102" s="46" t="s">
        <v>711</v>
      </c>
      <c r="C102" s="73">
        <v>8.6758705000000005E-2</v>
      </c>
      <c r="D102" s="73">
        <v>5.1695610000000003E-2</v>
      </c>
      <c r="E102" s="74">
        <f t="shared" si="8"/>
        <v>0.67826059117979254</v>
      </c>
      <c r="F102" s="60">
        <f t="shared" si="9"/>
        <v>2.4350329226864719E-4</v>
      </c>
      <c r="G102" s="47">
        <v>1.2061074700000001</v>
      </c>
      <c r="H102" s="119">
        <v>769.50945454545399</v>
      </c>
      <c r="I102" s="125"/>
      <c r="J102" s="73">
        <v>6.0467239999999998E-2</v>
      </c>
      <c r="K102" s="73">
        <v>6.0454999999999997E-3</v>
      </c>
      <c r="L102" s="74">
        <f t="shared" si="10"/>
        <v>9.0020246464312308</v>
      </c>
      <c r="M102" s="60">
        <f t="shared" si="11"/>
        <v>0.69695876627019726</v>
      </c>
    </row>
    <row r="103" spans="1:13" ht="12.75" customHeight="1" x14ac:dyDescent="0.2">
      <c r="A103" s="46" t="s">
        <v>2768</v>
      </c>
      <c r="B103" s="46" t="s">
        <v>2769</v>
      </c>
      <c r="C103" s="73">
        <v>6.5733E-2</v>
      </c>
      <c r="D103" s="73">
        <v>0</v>
      </c>
      <c r="E103" s="74" t="str">
        <f t="shared" ref="E103:E134" si="12">IF(ISERROR(C103/D103-1),"",IF((C103/D103-1)&gt;10000%,"",C103/D103-1))</f>
        <v/>
      </c>
      <c r="F103" s="60">
        <f t="shared" ref="F103:F134" si="13">C103/$C$197</f>
        <v>1.8449101920890804E-4</v>
      </c>
      <c r="G103" s="47">
        <v>14.23599189577909</v>
      </c>
      <c r="H103" s="119">
        <v>259.15563636363601</v>
      </c>
      <c r="I103" s="125"/>
      <c r="J103" s="73">
        <v>0</v>
      </c>
      <c r="K103" s="73">
        <v>0</v>
      </c>
      <c r="L103" s="74" t="str">
        <f t="shared" ref="L103:L134" si="14">IF(ISERROR(J103/K103-1),"",IF((J103/K103-1)&gt;10000%,"",J103/K103-1))</f>
        <v/>
      </c>
      <c r="M103" s="60">
        <f t="shared" ref="M103:M134" si="15">IF(ISERROR(J103/C103),"",IF(J103/C103&gt;10000%,"",J103/C103))</f>
        <v>0</v>
      </c>
    </row>
    <row r="104" spans="1:13" ht="12.75" customHeight="1" x14ac:dyDescent="0.2">
      <c r="A104" s="46" t="s">
        <v>1340</v>
      </c>
      <c r="B104" s="46" t="s">
        <v>686</v>
      </c>
      <c r="C104" s="73">
        <v>6.4666349999999997E-2</v>
      </c>
      <c r="D104" s="73">
        <v>0.15817879099999999</v>
      </c>
      <c r="E104" s="74">
        <f t="shared" si="12"/>
        <v>-0.59118191768199813</v>
      </c>
      <c r="F104" s="60">
        <f t="shared" si="13"/>
        <v>1.8149728173094139E-4</v>
      </c>
      <c r="G104" s="47">
        <v>9.735447970000001</v>
      </c>
      <c r="H104" s="119">
        <v>72.561545454545495</v>
      </c>
      <c r="I104" s="125"/>
      <c r="J104" s="73">
        <v>5.8617959999999997E-2</v>
      </c>
      <c r="K104" s="73">
        <v>0.10142327000000001</v>
      </c>
      <c r="L104" s="74">
        <f t="shared" si="14"/>
        <v>-0.42204624244515099</v>
      </c>
      <c r="M104" s="60">
        <f t="shared" si="15"/>
        <v>0.90646773785747914</v>
      </c>
    </row>
    <row r="105" spans="1:13" ht="12.75" customHeight="1" x14ac:dyDescent="0.2">
      <c r="A105" s="46" t="s">
        <v>804</v>
      </c>
      <c r="B105" s="46" t="s">
        <v>719</v>
      </c>
      <c r="C105" s="73">
        <v>6.2460000000000002E-2</v>
      </c>
      <c r="D105" s="73">
        <v>1.3270000000000001E-3</v>
      </c>
      <c r="E105" s="74">
        <f t="shared" si="12"/>
        <v>46.068575734740016</v>
      </c>
      <c r="F105" s="60">
        <f t="shared" si="13"/>
        <v>1.7530477933136167E-4</v>
      </c>
      <c r="G105" s="47">
        <v>2.7329410200000002</v>
      </c>
      <c r="H105" s="119">
        <v>67.652954545454506</v>
      </c>
      <c r="I105" s="125"/>
      <c r="J105" s="73">
        <v>4.215E-2</v>
      </c>
      <c r="K105" s="73">
        <v>0</v>
      </c>
      <c r="L105" s="74" t="str">
        <f t="shared" si="14"/>
        <v/>
      </c>
      <c r="M105" s="60">
        <f t="shared" si="15"/>
        <v>0.67483189241114316</v>
      </c>
    </row>
    <row r="106" spans="1:13" ht="12.75" customHeight="1" x14ac:dyDescent="0.2">
      <c r="A106" s="46" t="s">
        <v>786</v>
      </c>
      <c r="B106" s="46" t="s">
        <v>691</v>
      </c>
      <c r="C106" s="73">
        <v>5.9550627000000002E-2</v>
      </c>
      <c r="D106" s="73">
        <v>1.7016538000000001E-2</v>
      </c>
      <c r="E106" s="74">
        <f t="shared" si="12"/>
        <v>2.4995735912910133</v>
      </c>
      <c r="F106" s="60">
        <f t="shared" si="13"/>
        <v>1.6713912144219065E-4</v>
      </c>
      <c r="G106" s="47">
        <v>2.1837644199999997</v>
      </c>
      <c r="H106" s="119">
        <v>139.648454545455</v>
      </c>
      <c r="I106" s="125"/>
      <c r="J106" s="73">
        <v>0</v>
      </c>
      <c r="K106" s="73">
        <v>0</v>
      </c>
      <c r="L106" s="74" t="str">
        <f t="shared" si="14"/>
        <v/>
      </c>
      <c r="M106" s="60">
        <f t="shared" si="15"/>
        <v>0</v>
      </c>
    </row>
    <row r="107" spans="1:13" ht="12.75" customHeight="1" x14ac:dyDescent="0.2">
      <c r="A107" s="46" t="s">
        <v>742</v>
      </c>
      <c r="B107" s="46" t="s">
        <v>670</v>
      </c>
      <c r="C107" s="73">
        <v>5.7422399999999998E-2</v>
      </c>
      <c r="D107" s="73">
        <v>2.0947839999999999E-2</v>
      </c>
      <c r="E107" s="74">
        <f t="shared" si="12"/>
        <v>1.7412086401270965</v>
      </c>
      <c r="F107" s="60">
        <f t="shared" si="13"/>
        <v>1.6116588473706663E-4</v>
      </c>
      <c r="G107" s="47">
        <v>36.868835840000003</v>
      </c>
      <c r="H107" s="119">
        <v>44.9389090909091</v>
      </c>
      <c r="I107" s="125"/>
      <c r="J107" s="73">
        <v>4.3429620000000002E-2</v>
      </c>
      <c r="K107" s="73">
        <v>2.483001E-2</v>
      </c>
      <c r="L107" s="74">
        <f t="shared" si="14"/>
        <v>0.74907782961021785</v>
      </c>
      <c r="M107" s="60">
        <f t="shared" si="15"/>
        <v>0.75631844019058769</v>
      </c>
    </row>
    <row r="108" spans="1:13" ht="12.75" customHeight="1" x14ac:dyDescent="0.2">
      <c r="A108" s="46" t="s">
        <v>2770</v>
      </c>
      <c r="B108" s="46" t="s">
        <v>2771</v>
      </c>
      <c r="C108" s="73">
        <v>4.9517506999999995E-2</v>
      </c>
      <c r="D108" s="73">
        <v>5.8087499999999997E-3</v>
      </c>
      <c r="E108" s="74">
        <f t="shared" si="12"/>
        <v>7.5246407574779433</v>
      </c>
      <c r="F108" s="60">
        <f t="shared" si="13"/>
        <v>1.3897943704249368E-4</v>
      </c>
      <c r="G108" s="47">
        <v>1.1263674971097324</v>
      </c>
      <c r="H108" s="119">
        <v>323.06377272727298</v>
      </c>
      <c r="I108" s="125"/>
      <c r="J108" s="73">
        <v>0</v>
      </c>
      <c r="K108" s="73">
        <v>0</v>
      </c>
      <c r="L108" s="74" t="str">
        <f t="shared" si="14"/>
        <v/>
      </c>
      <c r="M108" s="60">
        <f t="shared" si="15"/>
        <v>0</v>
      </c>
    </row>
    <row r="109" spans="1:13" ht="12.75" customHeight="1" x14ac:dyDescent="0.2">
      <c r="A109" s="46" t="s">
        <v>948</v>
      </c>
      <c r="B109" s="46" t="s">
        <v>478</v>
      </c>
      <c r="C109" s="73">
        <v>4.839106E-2</v>
      </c>
      <c r="D109" s="73">
        <v>0.89391955000000001</v>
      </c>
      <c r="E109" s="74">
        <f t="shared" si="12"/>
        <v>-0.94586642612302196</v>
      </c>
      <c r="F109" s="60">
        <f t="shared" si="13"/>
        <v>1.3581786895470191E-4</v>
      </c>
      <c r="G109" s="47">
        <v>89.308999999999997</v>
      </c>
      <c r="H109" s="119">
        <v>35.9077727272727</v>
      </c>
      <c r="I109" s="125"/>
      <c r="J109" s="73">
        <v>0</v>
      </c>
      <c r="K109" s="73">
        <v>177.93742232</v>
      </c>
      <c r="L109" s="74">
        <f t="shared" si="14"/>
        <v>-1</v>
      </c>
      <c r="M109" s="60">
        <f t="shared" si="15"/>
        <v>0</v>
      </c>
    </row>
    <row r="110" spans="1:13" ht="12.75" customHeight="1" x14ac:dyDescent="0.2">
      <c r="A110" s="46" t="s">
        <v>731</v>
      </c>
      <c r="B110" s="46" t="s">
        <v>650</v>
      </c>
      <c r="C110" s="73">
        <v>4.7241999999999999E-2</v>
      </c>
      <c r="D110" s="73">
        <v>7.0009929999999998E-2</v>
      </c>
      <c r="E110" s="74">
        <f t="shared" si="12"/>
        <v>-0.3252100094943674</v>
      </c>
      <c r="F110" s="60">
        <f t="shared" si="13"/>
        <v>1.3259283357624379E-4</v>
      </c>
      <c r="G110" s="47">
        <v>38.745725979999996</v>
      </c>
      <c r="H110" s="119">
        <v>45.373409090909099</v>
      </c>
      <c r="I110" s="125"/>
      <c r="J110" s="73">
        <v>2.1969136800000002</v>
      </c>
      <c r="K110" s="73">
        <v>0.58261156999999997</v>
      </c>
      <c r="L110" s="74">
        <f t="shared" si="14"/>
        <v>2.7708033844916611</v>
      </c>
      <c r="M110" s="60">
        <f t="shared" si="15"/>
        <v>46.503401210787018</v>
      </c>
    </row>
    <row r="111" spans="1:13" ht="12.75" customHeight="1" x14ac:dyDescent="0.2">
      <c r="A111" s="46" t="s">
        <v>1018</v>
      </c>
      <c r="B111" s="46" t="s">
        <v>713</v>
      </c>
      <c r="C111" s="73">
        <v>4.4977999999999997E-2</v>
      </c>
      <c r="D111" s="73">
        <v>0.19829606</v>
      </c>
      <c r="E111" s="74">
        <f t="shared" si="12"/>
        <v>-0.77317754069344602</v>
      </c>
      <c r="F111" s="60">
        <f t="shared" si="13"/>
        <v>1.2623852649321139E-4</v>
      </c>
      <c r="G111" s="47">
        <v>2.80909714</v>
      </c>
      <c r="H111" s="119">
        <v>116.131590909091</v>
      </c>
      <c r="I111" s="125"/>
      <c r="J111" s="73">
        <v>3.5774769999999997E-2</v>
      </c>
      <c r="K111" s="73">
        <v>0.18139556000000001</v>
      </c>
      <c r="L111" s="74">
        <f t="shared" si="14"/>
        <v>-0.80278034368647178</v>
      </c>
      <c r="M111" s="60">
        <f t="shared" si="15"/>
        <v>0.79538374316332427</v>
      </c>
    </row>
    <row r="112" spans="1:13" ht="12.75" customHeight="1" x14ac:dyDescent="0.2">
      <c r="A112" s="46" t="s">
        <v>2774</v>
      </c>
      <c r="B112" s="46" t="s">
        <v>2775</v>
      </c>
      <c r="C112" s="73">
        <v>4.2911129999999999E-2</v>
      </c>
      <c r="D112" s="73">
        <v>0.41320879999999999</v>
      </c>
      <c r="E112" s="74">
        <f t="shared" si="12"/>
        <v>-0.89615146144031788</v>
      </c>
      <c r="F112" s="60">
        <f t="shared" si="13"/>
        <v>1.204374988073867E-4</v>
      </c>
      <c r="G112" s="47">
        <v>6.3546022527141686</v>
      </c>
      <c r="H112" s="119">
        <v>315.61836363636399</v>
      </c>
      <c r="I112" s="125"/>
      <c r="J112" s="73">
        <v>0</v>
      </c>
      <c r="K112" s="73">
        <v>0</v>
      </c>
      <c r="L112" s="74" t="str">
        <f t="shared" si="14"/>
        <v/>
      </c>
      <c r="M112" s="60">
        <f t="shared" si="15"/>
        <v>0</v>
      </c>
    </row>
    <row r="113" spans="1:13" ht="12.75" customHeight="1" x14ac:dyDescent="0.2">
      <c r="A113" s="46" t="s">
        <v>1252</v>
      </c>
      <c r="B113" s="46" t="s">
        <v>1253</v>
      </c>
      <c r="C113" s="73">
        <v>4.1197900000000003E-2</v>
      </c>
      <c r="D113" s="73">
        <v>8.3856E-2</v>
      </c>
      <c r="E113" s="74">
        <f t="shared" si="12"/>
        <v>-0.50870659225338666</v>
      </c>
      <c r="F113" s="60">
        <f t="shared" si="13"/>
        <v>1.1562902286928443E-4</v>
      </c>
      <c r="G113" s="47">
        <v>0.90171204599999999</v>
      </c>
      <c r="H113" s="119">
        <v>79.886590909090899</v>
      </c>
      <c r="I113" s="125"/>
      <c r="J113" s="73">
        <v>3.9174779999999999E-2</v>
      </c>
      <c r="K113" s="73">
        <v>7.4969570000000013E-2</v>
      </c>
      <c r="L113" s="74">
        <f t="shared" si="14"/>
        <v>-0.47745758712501629</v>
      </c>
      <c r="M113" s="60">
        <f t="shared" si="15"/>
        <v>0.95089264258615114</v>
      </c>
    </row>
    <row r="114" spans="1:13" ht="12.75" customHeight="1" x14ac:dyDescent="0.2">
      <c r="A114" s="46" t="s">
        <v>784</v>
      </c>
      <c r="B114" s="46" t="s">
        <v>688</v>
      </c>
      <c r="C114" s="73">
        <v>3.7795199999999994E-2</v>
      </c>
      <c r="D114" s="73">
        <v>6.2378494E-2</v>
      </c>
      <c r="E114" s="74">
        <f t="shared" si="12"/>
        <v>-0.39409887003684319</v>
      </c>
      <c r="F114" s="60">
        <f t="shared" si="13"/>
        <v>1.0607875753737878E-4</v>
      </c>
      <c r="G114" s="47">
        <v>4.8384990500000002</v>
      </c>
      <c r="H114" s="119">
        <v>168.0335</v>
      </c>
      <c r="I114" s="125"/>
      <c r="J114" s="73">
        <v>0</v>
      </c>
      <c r="K114" s="73">
        <v>2.6123090000000002E-2</v>
      </c>
      <c r="L114" s="74">
        <f t="shared" si="14"/>
        <v>-1</v>
      </c>
      <c r="M114" s="60">
        <f t="shared" si="15"/>
        <v>0</v>
      </c>
    </row>
    <row r="115" spans="1:13" ht="12.75" customHeight="1" x14ac:dyDescent="0.2">
      <c r="A115" s="46" t="s">
        <v>1897</v>
      </c>
      <c r="B115" s="46" t="s">
        <v>1898</v>
      </c>
      <c r="C115" s="73">
        <v>3.5424600000000001E-2</v>
      </c>
      <c r="D115" s="73">
        <v>1.9939224999999998E-2</v>
      </c>
      <c r="E115" s="74">
        <f t="shared" si="12"/>
        <v>0.77662873055497417</v>
      </c>
      <c r="F115" s="60">
        <f t="shared" si="13"/>
        <v>9.9425259140277844E-5</v>
      </c>
      <c r="G115" s="47">
        <v>10.915639070000001</v>
      </c>
      <c r="H115" s="119">
        <v>48.061</v>
      </c>
      <c r="I115" s="125"/>
      <c r="J115" s="73">
        <v>14.18347125</v>
      </c>
      <c r="K115" s="73">
        <v>20.453275959999999</v>
      </c>
      <c r="L115" s="74">
        <f t="shared" si="14"/>
        <v>-0.30654281114974991</v>
      </c>
      <c r="M115" s="60" t="str">
        <f t="shared" si="15"/>
        <v/>
      </c>
    </row>
    <row r="116" spans="1:13" ht="12.75" customHeight="1" x14ac:dyDescent="0.2">
      <c r="A116" s="46" t="s">
        <v>1288</v>
      </c>
      <c r="B116" s="46" t="s">
        <v>1289</v>
      </c>
      <c r="C116" s="73">
        <v>3.2801879999999999E-2</v>
      </c>
      <c r="D116" s="73">
        <v>0.13683842000000002</v>
      </c>
      <c r="E116" s="74">
        <f t="shared" si="12"/>
        <v>-0.76028749820408625</v>
      </c>
      <c r="F116" s="60">
        <f t="shared" si="13"/>
        <v>9.2064142412004571E-5</v>
      </c>
      <c r="G116" s="47">
        <v>1.7467459639999998</v>
      </c>
      <c r="H116" s="119">
        <v>74.885318181818207</v>
      </c>
      <c r="I116" s="125"/>
      <c r="J116" s="73">
        <v>5.4604609999999998E-2</v>
      </c>
      <c r="K116" s="73">
        <v>2.1558200000000001E-3</v>
      </c>
      <c r="L116" s="74">
        <f t="shared" si="14"/>
        <v>24.328928203653362</v>
      </c>
      <c r="M116" s="60">
        <f t="shared" si="15"/>
        <v>1.6646792805778206</v>
      </c>
    </row>
    <row r="117" spans="1:13" ht="12.75" customHeight="1" x14ac:dyDescent="0.2">
      <c r="A117" s="46" t="s">
        <v>782</v>
      </c>
      <c r="B117" s="46" t="s">
        <v>685</v>
      </c>
      <c r="C117" s="73">
        <v>3.2397299999999997E-2</v>
      </c>
      <c r="D117" s="73">
        <v>5.232535E-3</v>
      </c>
      <c r="E117" s="74">
        <f t="shared" si="12"/>
        <v>5.1915113802392145</v>
      </c>
      <c r="F117" s="60">
        <f t="shared" si="13"/>
        <v>9.0928618754913904E-5</v>
      </c>
      <c r="G117" s="47">
        <v>31.983262489999998</v>
      </c>
      <c r="H117" s="119">
        <v>140.21936363636399</v>
      </c>
      <c r="I117" s="125"/>
      <c r="J117" s="73">
        <v>2.9122009999999997E-2</v>
      </c>
      <c r="K117" s="73">
        <v>5.2125299999999999E-3</v>
      </c>
      <c r="L117" s="74">
        <f t="shared" si="14"/>
        <v>4.5869241999566421</v>
      </c>
      <c r="M117" s="60">
        <f t="shared" si="15"/>
        <v>0.89890237766727477</v>
      </c>
    </row>
    <row r="118" spans="1:13" ht="12.75" customHeight="1" x14ac:dyDescent="0.2">
      <c r="A118" s="46" t="s">
        <v>979</v>
      </c>
      <c r="B118" s="46" t="s">
        <v>980</v>
      </c>
      <c r="C118" s="73">
        <v>3.2397200000000001E-2</v>
      </c>
      <c r="D118" s="73">
        <v>3.0330080000000002E-2</v>
      </c>
      <c r="E118" s="74">
        <f t="shared" si="12"/>
        <v>6.815412290373124E-2</v>
      </c>
      <c r="F118" s="60">
        <f t="shared" si="13"/>
        <v>9.0928338087639936E-5</v>
      </c>
      <c r="G118" s="47">
        <v>0.37545113000000002</v>
      </c>
      <c r="H118" s="119">
        <v>49.956954545454501</v>
      </c>
      <c r="I118" s="125"/>
      <c r="J118" s="73">
        <v>0</v>
      </c>
      <c r="K118" s="73">
        <v>0</v>
      </c>
      <c r="L118" s="74" t="str">
        <f t="shared" si="14"/>
        <v/>
      </c>
      <c r="M118" s="60">
        <f t="shared" si="15"/>
        <v>0</v>
      </c>
    </row>
    <row r="119" spans="1:13" ht="12.75" customHeight="1" x14ac:dyDescent="0.2">
      <c r="A119" s="46" t="s">
        <v>1145</v>
      </c>
      <c r="B119" s="46" t="s">
        <v>1144</v>
      </c>
      <c r="C119" s="73">
        <v>3.1381880000000001E-2</v>
      </c>
      <c r="D119" s="73">
        <v>4.0695000000000002E-3</v>
      </c>
      <c r="E119" s="74">
        <f t="shared" si="12"/>
        <v>6.7114829831674649</v>
      </c>
      <c r="F119" s="60">
        <f t="shared" si="13"/>
        <v>8.8078667121410054E-5</v>
      </c>
      <c r="G119" s="47">
        <v>0.38876907999999999</v>
      </c>
      <c r="H119" s="119">
        <v>74.114772727272694</v>
      </c>
      <c r="I119" s="125"/>
      <c r="J119" s="73">
        <v>8.0354999999999992E-3</v>
      </c>
      <c r="K119" s="73">
        <v>0</v>
      </c>
      <c r="L119" s="74" t="str">
        <f t="shared" si="14"/>
        <v/>
      </c>
      <c r="M119" s="60">
        <f t="shared" si="15"/>
        <v>0.25605540522110209</v>
      </c>
    </row>
    <row r="120" spans="1:13" ht="12.75" customHeight="1" x14ac:dyDescent="0.2">
      <c r="A120" s="46" t="s">
        <v>1236</v>
      </c>
      <c r="B120" s="46" t="s">
        <v>1237</v>
      </c>
      <c r="C120" s="73">
        <v>2.923568E-2</v>
      </c>
      <c r="D120" s="73">
        <v>0.29994752000000002</v>
      </c>
      <c r="E120" s="74">
        <f t="shared" si="12"/>
        <v>-0.90253068270076042</v>
      </c>
      <c r="F120" s="60">
        <f t="shared" si="13"/>
        <v>8.2054986087132627E-5</v>
      </c>
      <c r="G120" s="47">
        <v>0.62763849199999999</v>
      </c>
      <c r="H120" s="119">
        <v>99.973500000000001</v>
      </c>
      <c r="I120" s="125"/>
      <c r="J120" s="73">
        <v>1.2061569999999999E-2</v>
      </c>
      <c r="K120" s="73">
        <v>0.17121153</v>
      </c>
      <c r="L120" s="74">
        <f t="shared" si="14"/>
        <v>-0.92955164877038365</v>
      </c>
      <c r="M120" s="60">
        <f t="shared" si="15"/>
        <v>0.4125633472523984</v>
      </c>
    </row>
    <row r="121" spans="1:13" ht="12.75" customHeight="1" x14ac:dyDescent="0.2">
      <c r="A121" s="46" t="s">
        <v>1111</v>
      </c>
      <c r="B121" s="46" t="s">
        <v>1119</v>
      </c>
      <c r="C121" s="73">
        <v>2.9049560000000002E-2</v>
      </c>
      <c r="D121" s="73">
        <v>3.3602718899999999</v>
      </c>
      <c r="E121" s="74">
        <f t="shared" si="12"/>
        <v>-0.99135499716958919</v>
      </c>
      <c r="F121" s="60">
        <f t="shared" si="13"/>
        <v>8.153260815679076E-5</v>
      </c>
      <c r="G121" s="47">
        <v>6.1241557999999995E-2</v>
      </c>
      <c r="H121" s="119">
        <v>49.990272727272703</v>
      </c>
      <c r="I121" s="125"/>
      <c r="J121" s="73">
        <v>0</v>
      </c>
      <c r="K121" s="73">
        <v>0.8037396</v>
      </c>
      <c r="L121" s="74">
        <f t="shared" si="14"/>
        <v>-1</v>
      </c>
      <c r="M121" s="60">
        <f t="shared" si="15"/>
        <v>0</v>
      </c>
    </row>
    <row r="122" spans="1:13" ht="12.75" customHeight="1" x14ac:dyDescent="0.2">
      <c r="A122" s="46" t="s">
        <v>1244</v>
      </c>
      <c r="B122" s="46" t="s">
        <v>1245</v>
      </c>
      <c r="C122" s="73">
        <v>2.61137E-2</v>
      </c>
      <c r="D122" s="73">
        <v>0.1150553</v>
      </c>
      <c r="E122" s="74">
        <f t="shared" si="12"/>
        <v>-0.77303348911349579</v>
      </c>
      <c r="F122" s="60">
        <f t="shared" si="13"/>
        <v>7.3292609926759193E-5</v>
      </c>
      <c r="G122" s="47">
        <v>0.187435832</v>
      </c>
      <c r="H122" s="119">
        <v>221.04240909090899</v>
      </c>
      <c r="I122" s="125"/>
      <c r="J122" s="73">
        <v>1.192E-2</v>
      </c>
      <c r="K122" s="73">
        <v>1.70213E-3</v>
      </c>
      <c r="L122" s="74">
        <f t="shared" si="14"/>
        <v>6.0029903708882397</v>
      </c>
      <c r="M122" s="60">
        <f t="shared" si="15"/>
        <v>0.4564653802410229</v>
      </c>
    </row>
    <row r="123" spans="1:13" ht="12.75" customHeight="1" x14ac:dyDescent="0.2">
      <c r="A123" s="46" t="s">
        <v>1113</v>
      </c>
      <c r="B123" s="46" t="s">
        <v>1121</v>
      </c>
      <c r="C123" s="73">
        <v>2.3539000000000001E-2</v>
      </c>
      <c r="D123" s="73">
        <v>7.5232670000000001E-2</v>
      </c>
      <c r="E123" s="74">
        <f t="shared" si="12"/>
        <v>-0.68711731219960681</v>
      </c>
      <c r="F123" s="60">
        <f t="shared" si="13"/>
        <v>6.6066269623453773E-5</v>
      </c>
      <c r="G123" s="47">
        <v>0.18156623099999999</v>
      </c>
      <c r="H123" s="119">
        <v>90.003090909090901</v>
      </c>
      <c r="I123" s="125"/>
      <c r="J123" s="73">
        <v>0</v>
      </c>
      <c r="K123" s="73">
        <v>0</v>
      </c>
      <c r="L123" s="74" t="str">
        <f t="shared" si="14"/>
        <v/>
      </c>
      <c r="M123" s="60">
        <f t="shared" si="15"/>
        <v>0</v>
      </c>
    </row>
    <row r="124" spans="1:13" ht="12.75" customHeight="1" x14ac:dyDescent="0.2">
      <c r="A124" s="46" t="s">
        <v>1360</v>
      </c>
      <c r="B124" s="46" t="s">
        <v>1361</v>
      </c>
      <c r="C124" s="73">
        <v>2.321314E-2</v>
      </c>
      <c r="D124" s="73">
        <v>9.6000000000000002E-4</v>
      </c>
      <c r="E124" s="74">
        <f t="shared" si="12"/>
        <v>23.180354166666667</v>
      </c>
      <c r="F124" s="60">
        <f t="shared" si="13"/>
        <v>6.5151687244444513E-5</v>
      </c>
      <c r="G124" s="47">
        <v>4.0348830700000002</v>
      </c>
      <c r="H124" s="119">
        <v>26.996454545454501</v>
      </c>
      <c r="I124" s="125"/>
      <c r="J124" s="73">
        <v>1.2907040000000002E-2</v>
      </c>
      <c r="K124" s="73">
        <v>9.6000000000000002E-4</v>
      </c>
      <c r="L124" s="74">
        <f t="shared" si="14"/>
        <v>12.444833333333335</v>
      </c>
      <c r="M124" s="60">
        <f t="shared" si="15"/>
        <v>0.55602301110491736</v>
      </c>
    </row>
    <row r="125" spans="1:13" ht="12.75" customHeight="1" x14ac:dyDescent="0.2">
      <c r="A125" s="46" t="s">
        <v>1294</v>
      </c>
      <c r="B125" s="46" t="s">
        <v>1295</v>
      </c>
      <c r="C125" s="73">
        <v>2.2915499999999998E-2</v>
      </c>
      <c r="D125" s="73">
        <v>2.1138000000000003E-3</v>
      </c>
      <c r="E125" s="74">
        <f t="shared" si="12"/>
        <v>9.8409026397956261</v>
      </c>
      <c r="F125" s="60">
        <f t="shared" si="13"/>
        <v>6.4316309170153982E-5</v>
      </c>
      <c r="G125" s="47">
        <v>3.0923856E-2</v>
      </c>
      <c r="H125" s="119">
        <v>49.947136363636403</v>
      </c>
      <c r="I125" s="125"/>
      <c r="J125" s="73">
        <v>0.4111958</v>
      </c>
      <c r="K125" s="73">
        <v>0.40004519999999999</v>
      </c>
      <c r="L125" s="74">
        <f t="shared" si="14"/>
        <v>2.7873350311414802E-2</v>
      </c>
      <c r="M125" s="60">
        <f t="shared" si="15"/>
        <v>17.944002967423799</v>
      </c>
    </row>
    <row r="126" spans="1:13" ht="12.75" customHeight="1" x14ac:dyDescent="0.2">
      <c r="A126" s="46" t="s">
        <v>1155</v>
      </c>
      <c r="B126" s="46" t="s">
        <v>1154</v>
      </c>
      <c r="C126" s="73">
        <v>2.2859859999999999E-2</v>
      </c>
      <c r="D126" s="73">
        <v>1.5345839999999999E-2</v>
      </c>
      <c r="E126" s="74">
        <f t="shared" si="12"/>
        <v>0.48964540227188613</v>
      </c>
      <c r="F126" s="60">
        <f t="shared" si="13"/>
        <v>6.4160145898908442E-5</v>
      </c>
      <c r="G126" s="47">
        <v>3.9388129000000001E-2</v>
      </c>
      <c r="H126" s="119">
        <v>100.00459090909099</v>
      </c>
      <c r="I126" s="125"/>
      <c r="J126" s="73">
        <v>0</v>
      </c>
      <c r="K126" s="73">
        <v>0</v>
      </c>
      <c r="L126" s="74" t="str">
        <f t="shared" si="14"/>
        <v/>
      </c>
      <c r="M126" s="60">
        <f t="shared" si="15"/>
        <v>0</v>
      </c>
    </row>
    <row r="127" spans="1:13" ht="12.75" customHeight="1" x14ac:dyDescent="0.2">
      <c r="A127" s="46" t="s">
        <v>1256</v>
      </c>
      <c r="B127" s="46" t="s">
        <v>1257</v>
      </c>
      <c r="C127" s="73">
        <v>1.9569099999999999E-2</v>
      </c>
      <c r="D127" s="73">
        <v>0</v>
      </c>
      <c r="E127" s="74" t="str">
        <f t="shared" si="12"/>
        <v/>
      </c>
      <c r="F127" s="60">
        <f t="shared" si="13"/>
        <v>5.4924059513502231E-5</v>
      </c>
      <c r="G127" s="47">
        <v>6.7634566000000007E-2</v>
      </c>
      <c r="H127" s="119">
        <v>40.006181818181801</v>
      </c>
      <c r="I127" s="125"/>
      <c r="J127" s="73">
        <v>0</v>
      </c>
      <c r="K127" s="73">
        <v>0</v>
      </c>
      <c r="L127" s="74" t="str">
        <f t="shared" si="14"/>
        <v/>
      </c>
      <c r="M127" s="60">
        <f t="shared" si="15"/>
        <v>0</v>
      </c>
    </row>
    <row r="128" spans="1:13" ht="12.75" customHeight="1" x14ac:dyDescent="0.2">
      <c r="A128" s="46" t="s">
        <v>1260</v>
      </c>
      <c r="B128" s="46" t="s">
        <v>1261</v>
      </c>
      <c r="C128" s="73">
        <v>1.845105E-2</v>
      </c>
      <c r="D128" s="73">
        <v>8.528860000000001E-3</v>
      </c>
      <c r="E128" s="74">
        <f t="shared" si="12"/>
        <v>1.1633664991569796</v>
      </c>
      <c r="F128" s="60">
        <f t="shared" si="13"/>
        <v>5.1786059056707023E-5</v>
      </c>
      <c r="G128" s="47">
        <v>8.1490648999999998E-2</v>
      </c>
      <c r="H128" s="119">
        <v>79.991681818181803</v>
      </c>
      <c r="I128" s="125"/>
      <c r="J128" s="73">
        <v>0</v>
      </c>
      <c r="K128" s="73">
        <v>3.4697499999999999E-2</v>
      </c>
      <c r="L128" s="74">
        <f t="shared" si="14"/>
        <v>-1</v>
      </c>
      <c r="M128" s="60">
        <f t="shared" si="15"/>
        <v>0</v>
      </c>
    </row>
    <row r="129" spans="1:13" ht="12.75" customHeight="1" x14ac:dyDescent="0.2">
      <c r="A129" s="46" t="s">
        <v>968</v>
      </c>
      <c r="B129" s="46" t="s">
        <v>969</v>
      </c>
      <c r="C129" s="73">
        <v>1.824945E-2</v>
      </c>
      <c r="D129" s="73">
        <v>2.2932259999999999E-2</v>
      </c>
      <c r="E129" s="74">
        <f t="shared" si="12"/>
        <v>-0.20420185363326593</v>
      </c>
      <c r="F129" s="60">
        <f t="shared" si="13"/>
        <v>5.1220233832352198E-5</v>
      </c>
      <c r="G129" s="47">
        <v>0.578910853</v>
      </c>
      <c r="H129" s="119">
        <v>12.506863636363599</v>
      </c>
      <c r="I129" s="125"/>
      <c r="J129" s="73">
        <v>0</v>
      </c>
      <c r="K129" s="73">
        <v>0</v>
      </c>
      <c r="L129" s="74" t="str">
        <f t="shared" si="14"/>
        <v/>
      </c>
      <c r="M129" s="60">
        <f t="shared" si="15"/>
        <v>0</v>
      </c>
    </row>
    <row r="130" spans="1:13" ht="12.75" customHeight="1" x14ac:dyDescent="0.2">
      <c r="A130" s="46" t="s">
        <v>958</v>
      </c>
      <c r="B130" s="46" t="s">
        <v>473</v>
      </c>
      <c r="C130" s="73">
        <v>1.747319E-2</v>
      </c>
      <c r="D130" s="73">
        <v>4.8449390000000002E-2</v>
      </c>
      <c r="E130" s="74">
        <f t="shared" si="12"/>
        <v>-0.63935170288005694</v>
      </c>
      <c r="F130" s="60">
        <f t="shared" si="13"/>
        <v>4.9041526051312123E-5</v>
      </c>
      <c r="G130" s="47">
        <v>0.97365847999999999</v>
      </c>
      <c r="H130" s="119">
        <v>99.141000000000005</v>
      </c>
      <c r="I130" s="125"/>
      <c r="J130" s="73">
        <v>0.1125622</v>
      </c>
      <c r="K130" s="73">
        <v>3.9473010000000003E-2</v>
      </c>
      <c r="L130" s="74">
        <f t="shared" si="14"/>
        <v>1.8516244390787526</v>
      </c>
      <c r="M130" s="60">
        <f t="shared" si="15"/>
        <v>6.4419948503965223</v>
      </c>
    </row>
    <row r="131" spans="1:13" ht="12.75" customHeight="1" x14ac:dyDescent="0.2">
      <c r="A131" s="46" t="s">
        <v>1020</v>
      </c>
      <c r="B131" s="46" t="s">
        <v>667</v>
      </c>
      <c r="C131" s="73">
        <v>1.7191700000000001E-2</v>
      </c>
      <c r="D131" s="73">
        <v>0.15523301</v>
      </c>
      <c r="E131" s="74">
        <f t="shared" si="12"/>
        <v>-0.88925229240868298</v>
      </c>
      <c r="F131" s="60">
        <f t="shared" si="13"/>
        <v>4.8251475741770261E-5</v>
      </c>
      <c r="G131" s="47">
        <v>8.7747149600000007</v>
      </c>
      <c r="H131" s="119">
        <v>33.497772727272697</v>
      </c>
      <c r="I131" s="125"/>
      <c r="J131" s="73">
        <v>5.9084100000000002E-3</v>
      </c>
      <c r="K131" s="73">
        <v>1.16404E-2</v>
      </c>
      <c r="L131" s="74">
        <f t="shared" si="14"/>
        <v>-0.49242208171540491</v>
      </c>
      <c r="M131" s="60">
        <f t="shared" si="15"/>
        <v>0.34367805394463607</v>
      </c>
    </row>
    <row r="132" spans="1:13" ht="12.75" customHeight="1" x14ac:dyDescent="0.2">
      <c r="A132" s="46" t="s">
        <v>783</v>
      </c>
      <c r="B132" s="46" t="s">
        <v>687</v>
      </c>
      <c r="C132" s="73">
        <v>1.5317075000000001E-2</v>
      </c>
      <c r="D132" s="73">
        <v>0</v>
      </c>
      <c r="E132" s="74" t="str">
        <f t="shared" si="12"/>
        <v/>
      </c>
      <c r="F132" s="60">
        <f t="shared" si="13"/>
        <v>4.2990016856819028E-5</v>
      </c>
      <c r="G132" s="47">
        <v>1.5395923600000001</v>
      </c>
      <c r="H132" s="119">
        <v>149.85300000000001</v>
      </c>
      <c r="I132" s="125"/>
      <c r="J132" s="73">
        <v>0</v>
      </c>
      <c r="K132" s="73">
        <v>0</v>
      </c>
      <c r="L132" s="74" t="str">
        <f t="shared" si="14"/>
        <v/>
      </c>
      <c r="M132" s="60">
        <f t="shared" si="15"/>
        <v>0</v>
      </c>
    </row>
    <row r="133" spans="1:13" ht="12.75" customHeight="1" x14ac:dyDescent="0.2">
      <c r="A133" s="46" t="s">
        <v>1430</v>
      </c>
      <c r="B133" s="46" t="s">
        <v>1419</v>
      </c>
      <c r="C133" s="73">
        <v>1.52975E-2</v>
      </c>
      <c r="D133" s="73">
        <v>2.4993000000000003E-3</v>
      </c>
      <c r="E133" s="74">
        <f t="shared" si="12"/>
        <v>5.1207137998639611</v>
      </c>
      <c r="F133" s="60">
        <f t="shared" si="13"/>
        <v>4.2935076237936362E-5</v>
      </c>
      <c r="G133" s="47">
        <v>0.18338417400000001</v>
      </c>
      <c r="H133" s="119">
        <v>19.994499999999999</v>
      </c>
      <c r="I133" s="125"/>
      <c r="J133" s="73">
        <v>0</v>
      </c>
      <c r="K133" s="73">
        <v>0</v>
      </c>
      <c r="L133" s="74" t="str">
        <f t="shared" si="14"/>
        <v/>
      </c>
      <c r="M133" s="60">
        <f t="shared" si="15"/>
        <v>0</v>
      </c>
    </row>
    <row r="134" spans="1:13" ht="12.75" customHeight="1" x14ac:dyDescent="0.2">
      <c r="A134" s="46" t="s">
        <v>1036</v>
      </c>
      <c r="B134" s="46" t="s">
        <v>690</v>
      </c>
      <c r="C134" s="73">
        <v>1.4900159999999999E-2</v>
      </c>
      <c r="D134" s="73">
        <v>0.1333463</v>
      </c>
      <c r="E134" s="74">
        <f t="shared" si="12"/>
        <v>-0.88825966674740886</v>
      </c>
      <c r="F134" s="60">
        <f t="shared" si="13"/>
        <v>4.1819872891482254E-5</v>
      </c>
      <c r="G134" s="47">
        <v>0.79004973999999994</v>
      </c>
      <c r="H134" s="119">
        <v>148.62322727272701</v>
      </c>
      <c r="I134" s="125"/>
      <c r="J134" s="73">
        <v>0</v>
      </c>
      <c r="K134" s="73">
        <v>8.8972000000000009E-3</v>
      </c>
      <c r="L134" s="74">
        <f t="shared" si="14"/>
        <v>-1</v>
      </c>
      <c r="M134" s="60">
        <f t="shared" si="15"/>
        <v>0</v>
      </c>
    </row>
    <row r="135" spans="1:13" ht="12.75" customHeight="1" x14ac:dyDescent="0.2">
      <c r="A135" s="46" t="s">
        <v>1248</v>
      </c>
      <c r="B135" s="46" t="s">
        <v>1249</v>
      </c>
      <c r="C135" s="73">
        <v>1.4052500000000001E-2</v>
      </c>
      <c r="D135" s="73">
        <v>2.2785000000000001E-3</v>
      </c>
      <c r="E135" s="74">
        <f t="shared" ref="E135:E166" si="16">IF(ISERROR(C135/D135-1),"",IF((C135/D135-1)&gt;10000%,"",C135/D135-1))</f>
        <v>5.1674347158218126</v>
      </c>
      <c r="F135" s="60">
        <f t="shared" ref="F135:F166" si="17">C135/$C$197</f>
        <v>3.9440768676816522E-5</v>
      </c>
      <c r="G135" s="47">
        <v>0.16216879100000001</v>
      </c>
      <c r="H135" s="119">
        <v>39.988545454545502</v>
      </c>
      <c r="I135" s="125"/>
      <c r="J135" s="73">
        <v>0</v>
      </c>
      <c r="K135" s="73">
        <v>0</v>
      </c>
      <c r="L135" s="74" t="str">
        <f t="shared" ref="L135:L166" si="18">IF(ISERROR(J135/K135-1),"",IF((J135/K135-1)&gt;10000%,"",J135/K135-1))</f>
        <v/>
      </c>
      <c r="M135" s="60">
        <f t="shared" ref="M135:M166" si="19">IF(ISERROR(J135/C135),"",IF(J135/C135&gt;10000%,"",J135/C135))</f>
        <v>0</v>
      </c>
    </row>
    <row r="136" spans="1:13" ht="12.75" customHeight="1" x14ac:dyDescent="0.2">
      <c r="A136" s="46" t="s">
        <v>971</v>
      </c>
      <c r="B136" s="46" t="s">
        <v>972</v>
      </c>
      <c r="C136" s="73">
        <v>1.358966E-2</v>
      </c>
      <c r="D136" s="73">
        <v>6.3216099999999997E-2</v>
      </c>
      <c r="E136" s="74">
        <f t="shared" si="16"/>
        <v>-0.78502849748719072</v>
      </c>
      <c r="F136" s="60">
        <f t="shared" si="17"/>
        <v>3.8141728265901895E-5</v>
      </c>
      <c r="G136" s="47">
        <v>0.41469752500000001</v>
      </c>
      <c r="H136" s="119">
        <v>25.005045454545499</v>
      </c>
      <c r="I136" s="125"/>
      <c r="J136" s="73">
        <v>0</v>
      </c>
      <c r="K136" s="73">
        <v>0</v>
      </c>
      <c r="L136" s="74" t="str">
        <f t="shared" si="18"/>
        <v/>
      </c>
      <c r="M136" s="60">
        <f t="shared" si="19"/>
        <v>0</v>
      </c>
    </row>
    <row r="137" spans="1:13" ht="12.75" customHeight="1" x14ac:dyDescent="0.2">
      <c r="A137" s="46" t="s">
        <v>1110</v>
      </c>
      <c r="B137" s="46" t="s">
        <v>1118</v>
      </c>
      <c r="C137" s="73">
        <v>1.1630940000000001E-2</v>
      </c>
      <c r="D137" s="73">
        <v>4.0340040000000001E-2</v>
      </c>
      <c r="E137" s="74">
        <f t="shared" si="16"/>
        <v>-0.71167752932322326</v>
      </c>
      <c r="F137" s="60">
        <f t="shared" si="17"/>
        <v>3.2644242236892533E-5</v>
      </c>
      <c r="G137" s="47">
        <v>0.10014998</v>
      </c>
      <c r="H137" s="119">
        <v>24.999681818181799</v>
      </c>
      <c r="I137" s="125"/>
      <c r="J137" s="73">
        <v>0</v>
      </c>
      <c r="K137" s="73">
        <v>3.0918439999999998E-2</v>
      </c>
      <c r="L137" s="74">
        <f t="shared" si="18"/>
        <v>-1</v>
      </c>
      <c r="M137" s="60">
        <f t="shared" si="19"/>
        <v>0</v>
      </c>
    </row>
    <row r="138" spans="1:13" ht="12.75" customHeight="1" x14ac:dyDescent="0.2">
      <c r="A138" s="46" t="s">
        <v>1246</v>
      </c>
      <c r="B138" s="46" t="s">
        <v>1247</v>
      </c>
      <c r="C138" s="73">
        <v>1.1536370000000001E-2</v>
      </c>
      <c r="D138" s="73">
        <v>6.9913160000000002E-2</v>
      </c>
      <c r="E138" s="74">
        <f t="shared" si="16"/>
        <v>-0.83499000760371866</v>
      </c>
      <c r="F138" s="60">
        <f t="shared" si="17"/>
        <v>3.2378815195884423E-5</v>
      </c>
      <c r="G138" s="47">
        <v>0.92744367400000005</v>
      </c>
      <c r="H138" s="119">
        <v>19.998772727272701</v>
      </c>
      <c r="I138" s="125"/>
      <c r="J138" s="73">
        <v>0</v>
      </c>
      <c r="K138" s="73">
        <v>0</v>
      </c>
      <c r="L138" s="74" t="str">
        <f t="shared" si="18"/>
        <v/>
      </c>
      <c r="M138" s="60">
        <f t="shared" si="19"/>
        <v>0</v>
      </c>
    </row>
    <row r="139" spans="1:13" ht="12.75" customHeight="1" x14ac:dyDescent="0.2">
      <c r="A139" s="46" t="s">
        <v>791</v>
      </c>
      <c r="B139" s="46" t="s">
        <v>697</v>
      </c>
      <c r="C139" s="73">
        <v>1.0932049999999999E-2</v>
      </c>
      <c r="D139" s="73">
        <v>1.9426700000000002E-2</v>
      </c>
      <c r="E139" s="74">
        <f t="shared" si="16"/>
        <v>-0.43726675142973337</v>
      </c>
      <c r="F139" s="60">
        <f t="shared" si="17"/>
        <v>3.0682686725735063E-5</v>
      </c>
      <c r="G139" s="47">
        <v>0.30885440000000003</v>
      </c>
      <c r="H139" s="119">
        <v>39.687863636363602</v>
      </c>
      <c r="I139" s="125"/>
      <c r="J139" s="73">
        <v>0</v>
      </c>
      <c r="K139" s="73">
        <v>4.5009999999999998E-3</v>
      </c>
      <c r="L139" s="74">
        <f t="shared" si="18"/>
        <v>-1</v>
      </c>
      <c r="M139" s="60">
        <f t="shared" si="19"/>
        <v>0</v>
      </c>
    </row>
    <row r="140" spans="1:13" ht="12.75" customHeight="1" x14ac:dyDescent="0.2">
      <c r="A140" s="46" t="s">
        <v>977</v>
      </c>
      <c r="B140" s="46" t="s">
        <v>978</v>
      </c>
      <c r="C140" s="73">
        <v>1.0561319999999999E-2</v>
      </c>
      <c r="D140" s="73">
        <v>6.5904100000000007E-2</v>
      </c>
      <c r="E140" s="74">
        <f t="shared" si="16"/>
        <v>-0.83974714774953307</v>
      </c>
      <c r="F140" s="60">
        <f t="shared" si="17"/>
        <v>2.9642168940888512E-5</v>
      </c>
      <c r="G140" s="47">
        <v>0.466261172</v>
      </c>
      <c r="H140" s="119">
        <v>30.007318181818199</v>
      </c>
      <c r="I140" s="125"/>
      <c r="J140" s="73">
        <v>1.3334100000000002E-3</v>
      </c>
      <c r="K140" s="73">
        <v>0</v>
      </c>
      <c r="L140" s="74" t="str">
        <f t="shared" si="18"/>
        <v/>
      </c>
      <c r="M140" s="60">
        <f t="shared" si="19"/>
        <v>0.12625410460056133</v>
      </c>
    </row>
    <row r="141" spans="1:13" ht="12.75" customHeight="1" x14ac:dyDescent="0.2">
      <c r="A141" s="46" t="s">
        <v>787</v>
      </c>
      <c r="B141" s="46" t="s">
        <v>692</v>
      </c>
      <c r="C141" s="73">
        <v>9.8499999999999994E-3</v>
      </c>
      <c r="D141" s="73">
        <v>2.9805000000000001E-3</v>
      </c>
      <c r="E141" s="74">
        <f t="shared" si="16"/>
        <v>2.3048146284180504</v>
      </c>
      <c r="F141" s="60">
        <f t="shared" si="17"/>
        <v>2.7645726487574644E-5</v>
      </c>
      <c r="G141" s="47">
        <v>4.38748731</v>
      </c>
      <c r="H141" s="119">
        <v>115.69245454545501</v>
      </c>
      <c r="I141" s="125"/>
      <c r="J141" s="73">
        <v>0</v>
      </c>
      <c r="K141" s="73">
        <v>0</v>
      </c>
      <c r="L141" s="74" t="str">
        <f t="shared" si="18"/>
        <v/>
      </c>
      <c r="M141" s="60">
        <f t="shared" si="19"/>
        <v>0</v>
      </c>
    </row>
    <row r="142" spans="1:13" ht="12.75" customHeight="1" x14ac:dyDescent="0.2">
      <c r="A142" s="46" t="s">
        <v>1151</v>
      </c>
      <c r="B142" s="46" t="s">
        <v>1150</v>
      </c>
      <c r="C142" s="73">
        <v>7.04355E-3</v>
      </c>
      <c r="D142" s="73">
        <v>1.6567200000000001E-2</v>
      </c>
      <c r="E142" s="74">
        <f t="shared" si="16"/>
        <v>-0.57484970302766913</v>
      </c>
      <c r="F142" s="60">
        <f t="shared" si="17"/>
        <v>1.9768939776807756E-5</v>
      </c>
      <c r="G142" s="47">
        <v>8.1641573999999995E-2</v>
      </c>
      <c r="H142" s="119">
        <v>60.001636363636401</v>
      </c>
      <c r="I142" s="125"/>
      <c r="J142" s="73">
        <v>2.9861999999999996E-3</v>
      </c>
      <c r="K142" s="73">
        <v>0</v>
      </c>
      <c r="L142" s="74" t="str">
        <f t="shared" si="18"/>
        <v/>
      </c>
      <c r="M142" s="60">
        <f t="shared" si="19"/>
        <v>0.42396234853163528</v>
      </c>
    </row>
    <row r="143" spans="1:13" ht="12.75" customHeight="1" x14ac:dyDescent="0.2">
      <c r="A143" s="46" t="s">
        <v>745</v>
      </c>
      <c r="B143" s="46" t="s">
        <v>674</v>
      </c>
      <c r="C143" s="73">
        <v>6.7768799999999999E-3</v>
      </c>
      <c r="D143" s="73">
        <v>6.5100000000000002E-3</v>
      </c>
      <c r="E143" s="74">
        <f t="shared" si="16"/>
        <v>4.0995391705069162E-2</v>
      </c>
      <c r="F143" s="60">
        <f t="shared" si="17"/>
        <v>1.9020484357270543E-5</v>
      </c>
      <c r="G143" s="47">
        <v>3.67721213</v>
      </c>
      <c r="H143" s="119">
        <v>171.00409090909099</v>
      </c>
      <c r="I143" s="125"/>
      <c r="J143" s="73">
        <v>0</v>
      </c>
      <c r="K143" s="73">
        <v>6.5100000000000002E-3</v>
      </c>
      <c r="L143" s="74">
        <f t="shared" si="18"/>
        <v>-1</v>
      </c>
      <c r="M143" s="60">
        <f t="shared" si="19"/>
        <v>0</v>
      </c>
    </row>
    <row r="144" spans="1:13" ht="12.75" customHeight="1" x14ac:dyDescent="0.2">
      <c r="A144" s="46" t="s">
        <v>781</v>
      </c>
      <c r="B144" s="46" t="s">
        <v>684</v>
      </c>
      <c r="C144" s="73">
        <v>5.7200000000000003E-3</v>
      </c>
      <c r="D144" s="73">
        <v>0</v>
      </c>
      <c r="E144" s="74" t="str">
        <f t="shared" si="16"/>
        <v/>
      </c>
      <c r="F144" s="60">
        <f t="shared" si="17"/>
        <v>1.6054168071972283E-5</v>
      </c>
      <c r="G144" s="47">
        <v>16.59378457</v>
      </c>
      <c r="H144" s="119">
        <v>119.7565</v>
      </c>
      <c r="I144" s="125"/>
      <c r="J144" s="73">
        <v>2.54054E-3</v>
      </c>
      <c r="K144" s="73">
        <v>0</v>
      </c>
      <c r="L144" s="74" t="str">
        <f t="shared" si="18"/>
        <v/>
      </c>
      <c r="M144" s="60">
        <f t="shared" si="19"/>
        <v>0.44415034965034961</v>
      </c>
    </row>
    <row r="145" spans="1:13" ht="12.75" customHeight="1" x14ac:dyDescent="0.2">
      <c r="A145" s="46" t="s">
        <v>947</v>
      </c>
      <c r="B145" s="46" t="s">
        <v>477</v>
      </c>
      <c r="C145" s="73">
        <v>5.5380000000000004E-3</v>
      </c>
      <c r="D145" s="73">
        <v>2.0125000000000002</v>
      </c>
      <c r="E145" s="74">
        <f t="shared" si="16"/>
        <v>-0.99724819875776394</v>
      </c>
      <c r="F145" s="60">
        <f t="shared" si="17"/>
        <v>1.5543353633318619E-5</v>
      </c>
      <c r="G145" s="47">
        <v>3.9734777000000001</v>
      </c>
      <c r="H145" s="119">
        <v>80.165545454545494</v>
      </c>
      <c r="I145" s="125"/>
      <c r="J145" s="73">
        <v>1.7432799999999999</v>
      </c>
      <c r="K145" s="73">
        <v>0</v>
      </c>
      <c r="L145" s="74" t="str">
        <f t="shared" si="18"/>
        <v/>
      </c>
      <c r="M145" s="60" t="str">
        <f t="shared" si="19"/>
        <v/>
      </c>
    </row>
    <row r="146" spans="1:13" ht="12.75" customHeight="1" x14ac:dyDescent="0.2">
      <c r="A146" s="46" t="s">
        <v>1254</v>
      </c>
      <c r="B146" s="46" t="s">
        <v>1255</v>
      </c>
      <c r="C146" s="73">
        <v>4.7573199999999998E-3</v>
      </c>
      <c r="D146" s="73">
        <v>0</v>
      </c>
      <c r="E146" s="74" t="str">
        <f t="shared" si="16"/>
        <v/>
      </c>
      <c r="F146" s="60">
        <f t="shared" si="17"/>
        <v>1.3352240358768386E-5</v>
      </c>
      <c r="G146" s="47">
        <v>7.5246319999999998E-3</v>
      </c>
      <c r="H146" s="119">
        <v>20.000863636363601</v>
      </c>
      <c r="I146" s="125"/>
      <c r="J146" s="73">
        <v>0</v>
      </c>
      <c r="K146" s="73">
        <v>0</v>
      </c>
      <c r="L146" s="74" t="str">
        <f t="shared" si="18"/>
        <v/>
      </c>
      <c r="M146" s="60">
        <f t="shared" si="19"/>
        <v>0</v>
      </c>
    </row>
    <row r="147" spans="1:13" ht="12.75" customHeight="1" x14ac:dyDescent="0.2">
      <c r="A147" s="46" t="s">
        <v>1033</v>
      </c>
      <c r="B147" s="46" t="s">
        <v>714</v>
      </c>
      <c r="C147" s="73">
        <v>4.1599999999999996E-3</v>
      </c>
      <c r="D147" s="73">
        <v>0.1302846</v>
      </c>
      <c r="E147" s="74">
        <f t="shared" si="16"/>
        <v>-0.968069902352235</v>
      </c>
      <c r="F147" s="60">
        <f t="shared" si="17"/>
        <v>1.1675758597798022E-5</v>
      </c>
      <c r="G147" s="47">
        <v>0.43311453999999999</v>
      </c>
      <c r="H147" s="119">
        <v>189.25677272727299</v>
      </c>
      <c r="I147" s="125"/>
      <c r="J147" s="73">
        <v>0</v>
      </c>
      <c r="K147" s="73">
        <v>0</v>
      </c>
      <c r="L147" s="74" t="str">
        <f t="shared" si="18"/>
        <v/>
      </c>
      <c r="M147" s="60">
        <f t="shared" si="19"/>
        <v>0</v>
      </c>
    </row>
    <row r="148" spans="1:13" ht="12.75" customHeight="1" x14ac:dyDescent="0.2">
      <c r="A148" s="46" t="s">
        <v>1314</v>
      </c>
      <c r="B148" s="46" t="s">
        <v>1315</v>
      </c>
      <c r="C148" s="73">
        <v>4.0200000000000001E-3</v>
      </c>
      <c r="D148" s="73">
        <v>0</v>
      </c>
      <c r="E148" s="74" t="str">
        <f t="shared" si="16"/>
        <v/>
      </c>
      <c r="F148" s="60">
        <f t="shared" si="17"/>
        <v>1.1282824414218282E-5</v>
      </c>
      <c r="G148" s="47">
        <v>3.3024484999999999E-2</v>
      </c>
      <c r="H148" s="119">
        <v>270.85173684210503</v>
      </c>
      <c r="I148" s="125"/>
      <c r="J148" s="73">
        <v>0</v>
      </c>
      <c r="K148" s="73">
        <v>0</v>
      </c>
      <c r="L148" s="74" t="str">
        <f t="shared" si="18"/>
        <v/>
      </c>
      <c r="M148" s="60">
        <f t="shared" si="19"/>
        <v>0</v>
      </c>
    </row>
    <row r="149" spans="1:13" ht="12.75" customHeight="1" x14ac:dyDescent="0.2">
      <c r="A149" s="46" t="s">
        <v>1282</v>
      </c>
      <c r="B149" s="46" t="s">
        <v>1283</v>
      </c>
      <c r="C149" s="73">
        <v>2.8553300000000001E-3</v>
      </c>
      <c r="D149" s="73">
        <v>0</v>
      </c>
      <c r="E149" s="74" t="str">
        <f t="shared" si="16"/>
        <v/>
      </c>
      <c r="F149" s="60">
        <f t="shared" si="17"/>
        <v>8.0139768742910172E-6</v>
      </c>
      <c r="G149" s="47">
        <v>1.82997579</v>
      </c>
      <c r="H149" s="119">
        <v>67.532590909090899</v>
      </c>
      <c r="I149" s="125"/>
      <c r="J149" s="73">
        <v>5.6989600000000003E-3</v>
      </c>
      <c r="K149" s="73">
        <v>2.7480999999999998E-2</v>
      </c>
      <c r="L149" s="74">
        <f t="shared" si="18"/>
        <v>-0.79262181143335386</v>
      </c>
      <c r="M149" s="60">
        <f t="shared" si="19"/>
        <v>1.9959024000728463</v>
      </c>
    </row>
    <row r="150" spans="1:13" ht="12.75" customHeight="1" x14ac:dyDescent="0.2">
      <c r="A150" s="46" t="s">
        <v>975</v>
      </c>
      <c r="B150" s="46" t="s">
        <v>976</v>
      </c>
      <c r="C150" s="73">
        <v>2.8511999999999999E-3</v>
      </c>
      <c r="D150" s="73">
        <v>2.1187500000000001E-2</v>
      </c>
      <c r="E150" s="74">
        <f t="shared" si="16"/>
        <v>-0.86543008849557523</v>
      </c>
      <c r="F150" s="60">
        <f t="shared" si="17"/>
        <v>8.0023853158754137E-6</v>
      </c>
      <c r="G150" s="47">
        <v>0.108700193</v>
      </c>
      <c r="H150" s="119">
        <v>25.0021818181818</v>
      </c>
      <c r="I150" s="125"/>
      <c r="J150" s="73">
        <v>0</v>
      </c>
      <c r="K150" s="73">
        <v>0</v>
      </c>
      <c r="L150" s="74" t="str">
        <f t="shared" si="18"/>
        <v/>
      </c>
      <c r="M150" s="60">
        <f t="shared" si="19"/>
        <v>0</v>
      </c>
    </row>
    <row r="151" spans="1:13" ht="12.75" customHeight="1" x14ac:dyDescent="0.2">
      <c r="A151" s="46" t="s">
        <v>1112</v>
      </c>
      <c r="B151" s="46" t="s">
        <v>1120</v>
      </c>
      <c r="C151" s="73">
        <v>2.63605E-3</v>
      </c>
      <c r="D151" s="73">
        <v>0.19120788</v>
      </c>
      <c r="E151" s="74">
        <f t="shared" si="16"/>
        <v>-0.98621369579538254</v>
      </c>
      <c r="F151" s="60">
        <f t="shared" si="17"/>
        <v>7.3985296758955473E-6</v>
      </c>
      <c r="G151" s="47">
        <v>0.36880836499999997</v>
      </c>
      <c r="H151" s="119">
        <v>45.021772727272698</v>
      </c>
      <c r="I151" s="125"/>
      <c r="J151" s="73">
        <v>0</v>
      </c>
      <c r="K151" s="73">
        <v>0</v>
      </c>
      <c r="L151" s="74" t="str">
        <f t="shared" si="18"/>
        <v/>
      </c>
      <c r="M151" s="60">
        <f t="shared" si="19"/>
        <v>0</v>
      </c>
    </row>
    <row r="152" spans="1:13" ht="12.75" customHeight="1" x14ac:dyDescent="0.2">
      <c r="A152" s="46" t="s">
        <v>1292</v>
      </c>
      <c r="B152" s="46" t="s">
        <v>1293</v>
      </c>
      <c r="C152" s="73">
        <v>2.0002499999999999E-3</v>
      </c>
      <c r="D152" s="73">
        <v>0</v>
      </c>
      <c r="E152" s="74" t="str">
        <f t="shared" si="16"/>
        <v/>
      </c>
      <c r="F152" s="60">
        <f t="shared" si="17"/>
        <v>5.614047147895551E-6</v>
      </c>
      <c r="G152" s="47">
        <v>9.0177653999999996E-2</v>
      </c>
      <c r="H152" s="119">
        <v>25.0022727272727</v>
      </c>
      <c r="I152" s="125"/>
      <c r="J152" s="73">
        <v>0</v>
      </c>
      <c r="K152" s="73">
        <v>0</v>
      </c>
      <c r="L152" s="74" t="str">
        <f t="shared" si="18"/>
        <v/>
      </c>
      <c r="M152" s="60">
        <f t="shared" si="19"/>
        <v>0</v>
      </c>
    </row>
    <row r="153" spans="1:13" ht="12.75" customHeight="1" x14ac:dyDescent="0.2">
      <c r="A153" s="46" t="s">
        <v>1306</v>
      </c>
      <c r="B153" s="46" t="s">
        <v>1307</v>
      </c>
      <c r="C153" s="73">
        <v>1.9104E-3</v>
      </c>
      <c r="D153" s="73">
        <v>8.0114649999999996E-2</v>
      </c>
      <c r="E153" s="74">
        <f t="shared" si="16"/>
        <v>-0.97615417404931559</v>
      </c>
      <c r="F153" s="60">
        <f t="shared" si="17"/>
        <v>5.3618676022195538E-6</v>
      </c>
      <c r="G153" s="47">
        <v>0.37359581199999997</v>
      </c>
      <c r="H153" s="119">
        <v>267.286363636364</v>
      </c>
      <c r="I153" s="125"/>
      <c r="J153" s="73">
        <v>0</v>
      </c>
      <c r="K153" s="73">
        <v>3.3941180000000001E-2</v>
      </c>
      <c r="L153" s="74">
        <f t="shared" si="18"/>
        <v>-1</v>
      </c>
      <c r="M153" s="60">
        <f t="shared" si="19"/>
        <v>0</v>
      </c>
    </row>
    <row r="154" spans="1:13" ht="12.75" customHeight="1" x14ac:dyDescent="0.2">
      <c r="A154" s="46" t="s">
        <v>1312</v>
      </c>
      <c r="B154" s="46" t="s">
        <v>1313</v>
      </c>
      <c r="C154" s="73">
        <v>1.6614000000000002E-3</v>
      </c>
      <c r="D154" s="73">
        <v>2.0217600000000001E-3</v>
      </c>
      <c r="E154" s="74">
        <f t="shared" si="16"/>
        <v>-0.1782407407407407</v>
      </c>
      <c r="F154" s="60">
        <f t="shared" si="17"/>
        <v>4.663006089995586E-6</v>
      </c>
      <c r="G154" s="47">
        <v>0</v>
      </c>
      <c r="H154" s="119">
        <v>211.18976190476201</v>
      </c>
      <c r="I154" s="125"/>
      <c r="J154" s="73">
        <v>0</v>
      </c>
      <c r="K154" s="73">
        <v>0</v>
      </c>
      <c r="L154" s="74" t="str">
        <f t="shared" si="18"/>
        <v/>
      </c>
      <c r="M154" s="60">
        <f t="shared" si="19"/>
        <v>0</v>
      </c>
    </row>
    <row r="155" spans="1:13" ht="12.75" customHeight="1" x14ac:dyDescent="0.2">
      <c r="A155" s="46" t="s">
        <v>803</v>
      </c>
      <c r="B155" s="46" t="s">
        <v>718</v>
      </c>
      <c r="C155" s="73">
        <v>1.5510000000000001E-3</v>
      </c>
      <c r="D155" s="73">
        <v>0</v>
      </c>
      <c r="E155" s="74" t="str">
        <f t="shared" si="16"/>
        <v/>
      </c>
      <c r="F155" s="60">
        <f t="shared" si="17"/>
        <v>4.3531494195155615E-6</v>
      </c>
      <c r="G155" s="47">
        <v>0.25469389000000003</v>
      </c>
      <c r="H155" s="119">
        <v>162.13200000000001</v>
      </c>
      <c r="I155" s="125"/>
      <c r="J155" s="73">
        <v>3.0918600000000001E-3</v>
      </c>
      <c r="K155" s="73">
        <v>0</v>
      </c>
      <c r="L155" s="74" t="str">
        <f t="shared" si="18"/>
        <v/>
      </c>
      <c r="M155" s="60">
        <f t="shared" si="19"/>
        <v>1.9934622823984525</v>
      </c>
    </row>
    <row r="156" spans="1:13" ht="12.75" customHeight="1" x14ac:dyDescent="0.2">
      <c r="A156" s="46" t="s">
        <v>1423</v>
      </c>
      <c r="B156" s="46" t="s">
        <v>1412</v>
      </c>
      <c r="C156" s="73">
        <v>1.2836E-3</v>
      </c>
      <c r="D156" s="73">
        <v>0</v>
      </c>
      <c r="E156" s="74" t="str">
        <f t="shared" si="16"/>
        <v/>
      </c>
      <c r="F156" s="60">
        <f t="shared" si="17"/>
        <v>3.6026451288782553E-6</v>
      </c>
      <c r="G156" s="47">
        <v>7.2314823E-2</v>
      </c>
      <c r="H156" s="119">
        <v>100.006272727273</v>
      </c>
      <c r="I156" s="125"/>
      <c r="J156" s="73">
        <v>4.6709999999999998E-3</v>
      </c>
      <c r="K156" s="73">
        <v>0</v>
      </c>
      <c r="L156" s="74" t="str">
        <f t="shared" si="18"/>
        <v/>
      </c>
      <c r="M156" s="60">
        <f t="shared" si="19"/>
        <v>3.6389841071985041</v>
      </c>
    </row>
    <row r="157" spans="1:13" ht="12.75" customHeight="1" x14ac:dyDescent="0.2">
      <c r="A157" s="46" t="s">
        <v>1300</v>
      </c>
      <c r="B157" s="46" t="s">
        <v>1301</v>
      </c>
      <c r="C157" s="73">
        <v>1.0758E-3</v>
      </c>
      <c r="D157" s="73">
        <v>3.3647530000000002E-2</v>
      </c>
      <c r="E157" s="74">
        <f t="shared" si="16"/>
        <v>-0.96802737080552426</v>
      </c>
      <c r="F157" s="60">
        <f t="shared" si="17"/>
        <v>3.0194185335363252E-6</v>
      </c>
      <c r="G157" s="47">
        <v>0.29912597499999999</v>
      </c>
      <c r="H157" s="119">
        <v>88.034909090909096</v>
      </c>
      <c r="I157" s="125"/>
      <c r="J157" s="73">
        <v>0</v>
      </c>
      <c r="K157" s="73">
        <v>2.0672639999999999E-2</v>
      </c>
      <c r="L157" s="74">
        <f t="shared" si="18"/>
        <v>-1</v>
      </c>
      <c r="M157" s="60">
        <f t="shared" si="19"/>
        <v>0</v>
      </c>
    </row>
    <row r="158" spans="1:13" ht="12.75" customHeight="1" x14ac:dyDescent="0.2">
      <c r="A158" s="46" t="s">
        <v>796</v>
      </c>
      <c r="B158" s="46" t="s">
        <v>715</v>
      </c>
      <c r="C158" s="73">
        <v>1.0227000000000001E-3</v>
      </c>
      <c r="D158" s="73">
        <v>0</v>
      </c>
      <c r="E158" s="74" t="str">
        <f t="shared" si="16"/>
        <v/>
      </c>
      <c r="F158" s="60">
        <f t="shared" si="17"/>
        <v>2.8703842110500093E-6</v>
      </c>
      <c r="G158" s="47">
        <v>1.5797857799999999</v>
      </c>
      <c r="H158" s="119">
        <v>151.39904545454499</v>
      </c>
      <c r="I158" s="125"/>
      <c r="J158" s="73">
        <v>0</v>
      </c>
      <c r="K158" s="73">
        <v>0</v>
      </c>
      <c r="L158" s="74" t="str">
        <f t="shared" si="18"/>
        <v/>
      </c>
      <c r="M158" s="60">
        <f t="shared" si="19"/>
        <v>0</v>
      </c>
    </row>
    <row r="159" spans="1:13" ht="12.75" customHeight="1" x14ac:dyDescent="0.2">
      <c r="A159" s="46" t="s">
        <v>1250</v>
      </c>
      <c r="B159" s="46" t="s">
        <v>1251</v>
      </c>
      <c r="C159" s="73">
        <v>6.3599999999999996E-4</v>
      </c>
      <c r="D159" s="73">
        <v>7.0796000000000001E-3</v>
      </c>
      <c r="E159" s="74">
        <f t="shared" si="16"/>
        <v>-0.91016441606870446</v>
      </c>
      <c r="F159" s="60">
        <f t="shared" si="17"/>
        <v>1.7850438625479669E-6</v>
      </c>
      <c r="G159" s="47">
        <v>0.211194517</v>
      </c>
      <c r="H159" s="119">
        <v>59.9865454545454</v>
      </c>
      <c r="I159" s="125"/>
      <c r="J159" s="73">
        <v>0</v>
      </c>
      <c r="K159" s="73">
        <v>5.4491100000000001E-3</v>
      </c>
      <c r="L159" s="74">
        <f t="shared" si="18"/>
        <v>-1</v>
      </c>
      <c r="M159" s="60">
        <f t="shared" si="19"/>
        <v>0</v>
      </c>
    </row>
    <row r="160" spans="1:13" ht="12.75" customHeight="1" x14ac:dyDescent="0.2">
      <c r="A160" s="46" t="s">
        <v>1024</v>
      </c>
      <c r="B160" s="46" t="s">
        <v>707</v>
      </c>
      <c r="C160" s="73">
        <v>0</v>
      </c>
      <c r="D160" s="73">
        <v>0.15990311999999998</v>
      </c>
      <c r="E160" s="74">
        <f t="shared" si="16"/>
        <v>-1</v>
      </c>
      <c r="F160" s="60">
        <f t="shared" si="17"/>
        <v>0</v>
      </c>
      <c r="G160" s="47">
        <v>0.38570178999999999</v>
      </c>
      <c r="H160" s="119">
        <v>338.71736363636398</v>
      </c>
      <c r="I160" s="125"/>
      <c r="J160" s="73">
        <v>0</v>
      </c>
      <c r="K160" s="73">
        <v>0</v>
      </c>
      <c r="L160" s="74" t="str">
        <f t="shared" si="18"/>
        <v/>
      </c>
      <c r="M160" s="60" t="str">
        <f t="shared" si="19"/>
        <v/>
      </c>
    </row>
    <row r="161" spans="1:13" ht="12.75" customHeight="1" x14ac:dyDescent="0.2">
      <c r="A161" s="46" t="s">
        <v>1296</v>
      </c>
      <c r="B161" s="46" t="s">
        <v>1297</v>
      </c>
      <c r="C161" s="73">
        <v>0</v>
      </c>
      <c r="D161" s="73">
        <v>2.212631E-2</v>
      </c>
      <c r="E161" s="74">
        <f t="shared" si="16"/>
        <v>-1</v>
      </c>
      <c r="F161" s="60">
        <f t="shared" si="17"/>
        <v>0</v>
      </c>
      <c r="G161" s="47">
        <v>1.8842935000000002E-2</v>
      </c>
      <c r="H161" s="119">
        <v>74.997363636363602</v>
      </c>
      <c r="I161" s="125"/>
      <c r="J161" s="73">
        <v>0</v>
      </c>
      <c r="K161" s="73">
        <v>0</v>
      </c>
      <c r="L161" s="74" t="str">
        <f t="shared" si="18"/>
        <v/>
      </c>
      <c r="M161" s="60" t="str">
        <f t="shared" si="19"/>
        <v/>
      </c>
    </row>
    <row r="162" spans="1:13" ht="12.75" customHeight="1" x14ac:dyDescent="0.2">
      <c r="A162" s="46" t="s">
        <v>1374</v>
      </c>
      <c r="B162" s="46" t="s">
        <v>1375</v>
      </c>
      <c r="C162" s="73">
        <v>0</v>
      </c>
      <c r="D162" s="73">
        <v>1.2597000000000001E-2</v>
      </c>
      <c r="E162" s="74">
        <f t="shared" si="16"/>
        <v>-1</v>
      </c>
      <c r="F162" s="60">
        <f t="shared" si="17"/>
        <v>0</v>
      </c>
      <c r="G162" s="47">
        <v>0.52273703000000005</v>
      </c>
      <c r="H162" s="119">
        <v>373.53940909090898</v>
      </c>
      <c r="I162" s="125"/>
      <c r="J162" s="73">
        <v>0</v>
      </c>
      <c r="K162" s="73">
        <v>0</v>
      </c>
      <c r="L162" s="74" t="str">
        <f t="shared" si="18"/>
        <v/>
      </c>
      <c r="M162" s="60" t="str">
        <f t="shared" si="19"/>
        <v/>
      </c>
    </row>
    <row r="163" spans="1:13" ht="12.75" customHeight="1" x14ac:dyDescent="0.2">
      <c r="A163" s="46" t="s">
        <v>1147</v>
      </c>
      <c r="B163" s="46" t="s">
        <v>1146</v>
      </c>
      <c r="C163" s="73">
        <v>0</v>
      </c>
      <c r="D163" s="73">
        <v>1.04031E-2</v>
      </c>
      <c r="E163" s="74">
        <f t="shared" si="16"/>
        <v>-1</v>
      </c>
      <c r="F163" s="60">
        <f t="shared" si="17"/>
        <v>0</v>
      </c>
      <c r="G163" s="47">
        <v>1.117923E-2</v>
      </c>
      <c r="H163" s="119">
        <v>75.001000000000005</v>
      </c>
      <c r="I163" s="125"/>
      <c r="J163" s="73">
        <v>0</v>
      </c>
      <c r="K163" s="73">
        <v>0</v>
      </c>
      <c r="L163" s="74" t="str">
        <f t="shared" si="18"/>
        <v/>
      </c>
      <c r="M163" s="60" t="str">
        <f t="shared" si="19"/>
        <v/>
      </c>
    </row>
    <row r="164" spans="1:13" ht="12.75" customHeight="1" x14ac:dyDescent="0.2">
      <c r="A164" s="46" t="s">
        <v>1143</v>
      </c>
      <c r="B164" s="46" t="s">
        <v>1142</v>
      </c>
      <c r="C164" s="73">
        <v>0</v>
      </c>
      <c r="D164" s="73">
        <v>9.7929000000000002E-3</v>
      </c>
      <c r="E164" s="74">
        <f t="shared" si="16"/>
        <v>-1</v>
      </c>
      <c r="F164" s="60">
        <f t="shared" si="17"/>
        <v>0</v>
      </c>
      <c r="G164" s="47">
        <v>2.4064296999999998E-2</v>
      </c>
      <c r="H164" s="119">
        <v>44.999772727272699</v>
      </c>
      <c r="I164" s="125"/>
      <c r="J164" s="73">
        <v>0</v>
      </c>
      <c r="K164" s="73">
        <v>0</v>
      </c>
      <c r="L164" s="74" t="str">
        <f t="shared" si="18"/>
        <v/>
      </c>
      <c r="M164" s="60" t="str">
        <f t="shared" si="19"/>
        <v/>
      </c>
    </row>
    <row r="165" spans="1:13" ht="12.75" customHeight="1" x14ac:dyDescent="0.2">
      <c r="A165" s="46" t="s">
        <v>1426</v>
      </c>
      <c r="B165" s="46" t="s">
        <v>1415</v>
      </c>
      <c r="C165" s="73">
        <v>0</v>
      </c>
      <c r="D165" s="73">
        <v>6.8849999999999996E-3</v>
      </c>
      <c r="E165" s="74">
        <f t="shared" si="16"/>
        <v>-1</v>
      </c>
      <c r="F165" s="60">
        <f t="shared" si="17"/>
        <v>0</v>
      </c>
      <c r="G165" s="47">
        <v>8.6256139999999995E-2</v>
      </c>
      <c r="H165" s="119">
        <v>74.999227272727296</v>
      </c>
      <c r="I165" s="125"/>
      <c r="J165" s="73">
        <v>0</v>
      </c>
      <c r="K165" s="73">
        <v>0</v>
      </c>
      <c r="L165" s="74" t="str">
        <f t="shared" si="18"/>
        <v/>
      </c>
      <c r="M165" s="60" t="str">
        <f t="shared" si="19"/>
        <v/>
      </c>
    </row>
    <row r="166" spans="1:13" ht="12.75" customHeight="1" x14ac:dyDescent="0.2">
      <c r="A166" s="46" t="s">
        <v>1034</v>
      </c>
      <c r="B166" s="46" t="s">
        <v>720</v>
      </c>
      <c r="C166" s="73">
        <v>0</v>
      </c>
      <c r="D166" s="73">
        <v>6.0179999999999999E-3</v>
      </c>
      <c r="E166" s="74">
        <f t="shared" si="16"/>
        <v>-1</v>
      </c>
      <c r="F166" s="60">
        <f t="shared" si="17"/>
        <v>0</v>
      </c>
      <c r="G166" s="47">
        <v>0.5655640500000001</v>
      </c>
      <c r="H166" s="119">
        <v>244.53990909090899</v>
      </c>
      <c r="I166" s="125"/>
      <c r="J166" s="73">
        <v>0</v>
      </c>
      <c r="K166" s="73">
        <v>0</v>
      </c>
      <c r="L166" s="74" t="str">
        <f t="shared" si="18"/>
        <v/>
      </c>
      <c r="M166" s="60" t="str">
        <f t="shared" si="19"/>
        <v/>
      </c>
    </row>
    <row r="167" spans="1:13" ht="12.75" customHeight="1" x14ac:dyDescent="0.2">
      <c r="A167" s="46" t="s">
        <v>1141</v>
      </c>
      <c r="B167" s="46" t="s">
        <v>1140</v>
      </c>
      <c r="C167" s="73">
        <v>0</v>
      </c>
      <c r="D167" s="73">
        <v>3.2287499999999998E-3</v>
      </c>
      <c r="E167" s="74">
        <f t="shared" ref="E167:E196" si="20">IF(ISERROR(C167/D167-1),"",IF((C167/D167-1)&gt;10000%,"",C167/D167-1))</f>
        <v>-1</v>
      </c>
      <c r="F167" s="60">
        <f t="shared" ref="F167:F196" si="21">C167/$C$197</f>
        <v>0</v>
      </c>
      <c r="G167" s="47">
        <v>0.231221869</v>
      </c>
      <c r="H167" s="119">
        <v>44.965909090909101</v>
      </c>
      <c r="I167" s="125"/>
      <c r="J167" s="73">
        <v>2.569536E-2</v>
      </c>
      <c r="K167" s="73">
        <v>0</v>
      </c>
      <c r="L167" s="74" t="str">
        <f t="shared" ref="L167:L196" si="22">IF(ISERROR(J167/K167-1),"",IF((J167/K167-1)&gt;10000%,"",J167/K167-1))</f>
        <v/>
      </c>
      <c r="M167" s="60" t="str">
        <f t="shared" ref="M167:M196" si="23">IF(ISERROR(J167/C167),"",IF(J167/C167&gt;10000%,"",J167/C167))</f>
        <v/>
      </c>
    </row>
    <row r="168" spans="1:13" ht="12.75" customHeight="1" x14ac:dyDescent="0.2">
      <c r="A168" s="46" t="s">
        <v>983</v>
      </c>
      <c r="B168" s="46" t="s">
        <v>984</v>
      </c>
      <c r="C168" s="73">
        <v>0</v>
      </c>
      <c r="D168" s="73">
        <v>3.7586E-4</v>
      </c>
      <c r="E168" s="74">
        <f t="shared" si="20"/>
        <v>-1</v>
      </c>
      <c r="F168" s="60">
        <f t="shared" si="21"/>
        <v>0</v>
      </c>
      <c r="G168" s="47">
        <v>1.307229E-2</v>
      </c>
      <c r="H168" s="119">
        <v>49.999590909090898</v>
      </c>
      <c r="I168" s="125"/>
      <c r="J168" s="73">
        <v>9.695499999999999E-4</v>
      </c>
      <c r="K168" s="73">
        <v>0</v>
      </c>
      <c r="L168" s="74" t="str">
        <f t="shared" si="22"/>
        <v/>
      </c>
      <c r="M168" s="60" t="str">
        <f t="shared" si="23"/>
        <v/>
      </c>
    </row>
    <row r="169" spans="1:13" ht="12.75" customHeight="1" x14ac:dyDescent="0.2">
      <c r="A169" s="46" t="s">
        <v>1304</v>
      </c>
      <c r="B169" s="46" t="s">
        <v>1305</v>
      </c>
      <c r="C169" s="73">
        <v>0</v>
      </c>
      <c r="D169" s="73">
        <v>3.1712999999999999E-4</v>
      </c>
      <c r="E169" s="74">
        <f t="shared" si="20"/>
        <v>-1</v>
      </c>
      <c r="F169" s="60">
        <f t="shared" si="21"/>
        <v>0</v>
      </c>
      <c r="G169" s="47">
        <v>6.1733547999999999E-2</v>
      </c>
      <c r="H169" s="119">
        <v>214.41022727272701</v>
      </c>
      <c r="I169" s="125"/>
      <c r="J169" s="73">
        <v>0</v>
      </c>
      <c r="K169" s="73">
        <v>0</v>
      </c>
      <c r="L169" s="74" t="str">
        <f t="shared" si="22"/>
        <v/>
      </c>
      <c r="M169" s="60" t="str">
        <f t="shared" si="23"/>
        <v/>
      </c>
    </row>
    <row r="170" spans="1:13" ht="12.75" customHeight="1" x14ac:dyDescent="0.2">
      <c r="A170" s="46" t="s">
        <v>1431</v>
      </c>
      <c r="B170" s="46" t="s">
        <v>1420</v>
      </c>
      <c r="C170" s="73">
        <v>0</v>
      </c>
      <c r="D170" s="73">
        <v>0</v>
      </c>
      <c r="E170" s="74" t="str">
        <f t="shared" si="20"/>
        <v/>
      </c>
      <c r="F170" s="60">
        <f t="shared" si="21"/>
        <v>0</v>
      </c>
      <c r="G170" s="47">
        <v>3.1063809000000001E-2</v>
      </c>
      <c r="H170" s="119">
        <v>39.993818181818199</v>
      </c>
      <c r="I170" s="125"/>
      <c r="J170" s="73">
        <v>0</v>
      </c>
      <c r="K170" s="73">
        <v>0</v>
      </c>
      <c r="L170" s="74" t="str">
        <f t="shared" si="22"/>
        <v/>
      </c>
      <c r="M170" s="60" t="str">
        <f t="shared" si="23"/>
        <v/>
      </c>
    </row>
    <row r="171" spans="1:13" ht="12.75" customHeight="1" x14ac:dyDescent="0.2">
      <c r="A171" s="46" t="s">
        <v>973</v>
      </c>
      <c r="B171" s="46" t="s">
        <v>974</v>
      </c>
      <c r="C171" s="73">
        <v>0</v>
      </c>
      <c r="D171" s="73">
        <v>0</v>
      </c>
      <c r="E171" s="74" t="str">
        <f t="shared" si="20"/>
        <v/>
      </c>
      <c r="F171" s="60">
        <f t="shared" si="21"/>
        <v>0</v>
      </c>
      <c r="G171" s="47">
        <v>2.7139818E-2</v>
      </c>
      <c r="H171" s="119">
        <v>12.5058636363636</v>
      </c>
      <c r="I171" s="125"/>
      <c r="J171" s="73">
        <v>0</v>
      </c>
      <c r="K171" s="73">
        <v>0</v>
      </c>
      <c r="L171" s="74" t="str">
        <f t="shared" si="22"/>
        <v/>
      </c>
      <c r="M171" s="60" t="str">
        <f t="shared" si="23"/>
        <v/>
      </c>
    </row>
    <row r="172" spans="1:13" ht="12.75" customHeight="1" x14ac:dyDescent="0.2">
      <c r="A172" s="46" t="s">
        <v>2772</v>
      </c>
      <c r="B172" s="46" t="s">
        <v>2773</v>
      </c>
      <c r="C172" s="73">
        <v>0</v>
      </c>
      <c r="D172" s="73">
        <v>0</v>
      </c>
      <c r="E172" s="74" t="str">
        <f t="shared" si="20"/>
        <v/>
      </c>
      <c r="F172" s="60">
        <f t="shared" si="21"/>
        <v>0</v>
      </c>
      <c r="G172" s="47">
        <v>1.1670204603606702</v>
      </c>
      <c r="H172" s="119">
        <v>249.625545454545</v>
      </c>
      <c r="I172" s="125"/>
      <c r="J172" s="73">
        <v>0</v>
      </c>
      <c r="K172" s="73">
        <v>0</v>
      </c>
      <c r="L172" s="74" t="str">
        <f t="shared" si="22"/>
        <v/>
      </c>
      <c r="M172" s="60" t="str">
        <f t="shared" si="23"/>
        <v/>
      </c>
    </row>
    <row r="173" spans="1:13" ht="12.75" customHeight="1" x14ac:dyDescent="0.2">
      <c r="A173" s="46" t="s">
        <v>1428</v>
      </c>
      <c r="B173" s="46" t="s">
        <v>1417</v>
      </c>
      <c r="C173" s="73">
        <v>0</v>
      </c>
      <c r="D173" s="73">
        <v>0</v>
      </c>
      <c r="E173" s="74" t="str">
        <f t="shared" si="20"/>
        <v/>
      </c>
      <c r="F173" s="60">
        <f t="shared" si="21"/>
        <v>0</v>
      </c>
      <c r="G173" s="47">
        <v>0.193942484</v>
      </c>
      <c r="H173" s="119">
        <v>75.009818181818204</v>
      </c>
      <c r="I173" s="125"/>
      <c r="J173" s="73">
        <v>0</v>
      </c>
      <c r="K173" s="73">
        <v>0</v>
      </c>
      <c r="L173" s="74" t="str">
        <f t="shared" si="22"/>
        <v/>
      </c>
      <c r="M173" s="60" t="str">
        <f t="shared" si="23"/>
        <v/>
      </c>
    </row>
    <row r="174" spans="1:13" ht="12.75" customHeight="1" x14ac:dyDescent="0.2">
      <c r="A174" s="46" t="s">
        <v>746</v>
      </c>
      <c r="B174" s="46" t="s">
        <v>675</v>
      </c>
      <c r="C174" s="73">
        <v>0</v>
      </c>
      <c r="D174" s="73">
        <v>0</v>
      </c>
      <c r="E174" s="74" t="str">
        <f t="shared" si="20"/>
        <v/>
      </c>
      <c r="F174" s="60">
        <f t="shared" si="21"/>
        <v>0</v>
      </c>
      <c r="G174" s="47">
        <v>0.70718990999999998</v>
      </c>
      <c r="H174" s="119">
        <v>141.494727272727</v>
      </c>
      <c r="I174" s="125"/>
      <c r="J174" s="73">
        <v>0</v>
      </c>
      <c r="K174" s="73">
        <v>0</v>
      </c>
      <c r="L174" s="74" t="str">
        <f t="shared" si="22"/>
        <v/>
      </c>
      <c r="M174" s="60" t="str">
        <f t="shared" si="23"/>
        <v/>
      </c>
    </row>
    <row r="175" spans="1:13" ht="12.75" customHeight="1" x14ac:dyDescent="0.2">
      <c r="A175" s="46" t="s">
        <v>1238</v>
      </c>
      <c r="B175" s="46" t="s">
        <v>1239</v>
      </c>
      <c r="C175" s="73">
        <v>0</v>
      </c>
      <c r="D175" s="73">
        <v>0</v>
      </c>
      <c r="E175" s="74" t="str">
        <f t="shared" si="20"/>
        <v/>
      </c>
      <c r="F175" s="60">
        <f t="shared" si="21"/>
        <v>0</v>
      </c>
      <c r="G175" s="47">
        <v>0.16765991</v>
      </c>
      <c r="H175" s="119">
        <v>135.4384</v>
      </c>
      <c r="I175" s="125"/>
      <c r="J175" s="73">
        <v>0</v>
      </c>
      <c r="K175" s="73">
        <v>4.48E-2</v>
      </c>
      <c r="L175" s="74">
        <f t="shared" si="22"/>
        <v>-1</v>
      </c>
      <c r="M175" s="60" t="str">
        <f t="shared" si="23"/>
        <v/>
      </c>
    </row>
    <row r="176" spans="1:13" ht="12.75" customHeight="1" x14ac:dyDescent="0.2">
      <c r="A176" s="46" t="s">
        <v>1114</v>
      </c>
      <c r="B176" s="46" t="s">
        <v>1122</v>
      </c>
      <c r="C176" s="73">
        <v>0</v>
      </c>
      <c r="D176" s="73">
        <v>0</v>
      </c>
      <c r="E176" s="74" t="str">
        <f t="shared" si="20"/>
        <v/>
      </c>
      <c r="F176" s="60">
        <f t="shared" si="21"/>
        <v>0</v>
      </c>
      <c r="G176" s="47">
        <v>6.2222693000000003E-2</v>
      </c>
      <c r="H176" s="119">
        <v>44.998863636363602</v>
      </c>
      <c r="I176" s="125"/>
      <c r="J176" s="73">
        <v>0</v>
      </c>
      <c r="K176" s="73">
        <v>0</v>
      </c>
      <c r="L176" s="74" t="str">
        <f t="shared" si="22"/>
        <v/>
      </c>
      <c r="M176" s="60" t="str">
        <f t="shared" si="23"/>
        <v/>
      </c>
    </row>
    <row r="177" spans="1:13" ht="12.75" customHeight="1" x14ac:dyDescent="0.2">
      <c r="A177" s="46" t="s">
        <v>1115</v>
      </c>
      <c r="B177" s="46" t="s">
        <v>1123</v>
      </c>
      <c r="C177" s="73">
        <v>0</v>
      </c>
      <c r="D177" s="73">
        <v>0</v>
      </c>
      <c r="E177" s="74" t="str">
        <f t="shared" si="20"/>
        <v/>
      </c>
      <c r="F177" s="60">
        <f t="shared" si="21"/>
        <v>0</v>
      </c>
      <c r="G177" s="47">
        <v>7.9054499999999992E-4</v>
      </c>
      <c r="H177" s="119">
        <v>89.993499999999997</v>
      </c>
      <c r="I177" s="125"/>
      <c r="J177" s="73">
        <v>0</v>
      </c>
      <c r="K177" s="73">
        <v>0</v>
      </c>
      <c r="L177" s="74" t="str">
        <f t="shared" si="22"/>
        <v/>
      </c>
      <c r="M177" s="60" t="str">
        <f t="shared" si="23"/>
        <v/>
      </c>
    </row>
    <row r="178" spans="1:13" ht="12.75" customHeight="1" x14ac:dyDescent="0.2">
      <c r="A178" s="46" t="s">
        <v>1429</v>
      </c>
      <c r="B178" s="46" t="s">
        <v>1418</v>
      </c>
      <c r="C178" s="73">
        <v>0</v>
      </c>
      <c r="D178" s="73">
        <v>0</v>
      </c>
      <c r="E178" s="74" t="str">
        <f t="shared" si="20"/>
        <v/>
      </c>
      <c r="F178" s="60">
        <f t="shared" si="21"/>
        <v>0</v>
      </c>
      <c r="G178" s="47">
        <v>7.3313000000000002E-4</v>
      </c>
      <c r="H178" s="119">
        <v>150.00477272727301</v>
      </c>
      <c r="I178" s="125"/>
      <c r="J178" s="73">
        <v>0</v>
      </c>
      <c r="K178" s="73">
        <v>0</v>
      </c>
      <c r="L178" s="74" t="str">
        <f t="shared" si="22"/>
        <v/>
      </c>
      <c r="M178" s="60" t="str">
        <f t="shared" si="23"/>
        <v/>
      </c>
    </row>
    <row r="179" spans="1:13" ht="12.75" customHeight="1" x14ac:dyDescent="0.2">
      <c r="A179" s="46" t="s">
        <v>802</v>
      </c>
      <c r="B179" s="46" t="s">
        <v>717</v>
      </c>
      <c r="C179" s="73">
        <v>0</v>
      </c>
      <c r="D179" s="73">
        <v>0</v>
      </c>
      <c r="E179" s="74" t="str">
        <f t="shared" si="20"/>
        <v/>
      </c>
      <c r="F179" s="60">
        <f t="shared" si="21"/>
        <v>0</v>
      </c>
      <c r="G179" s="47">
        <v>0.13019041000000001</v>
      </c>
      <c r="H179" s="119">
        <v>121.70904545454501</v>
      </c>
      <c r="I179" s="125"/>
      <c r="J179" s="73">
        <v>0</v>
      </c>
      <c r="K179" s="73">
        <v>0</v>
      </c>
      <c r="L179" s="74" t="str">
        <f t="shared" si="22"/>
        <v/>
      </c>
      <c r="M179" s="60" t="str">
        <f t="shared" si="23"/>
        <v/>
      </c>
    </row>
    <row r="180" spans="1:13" ht="12.75" customHeight="1" x14ac:dyDescent="0.2">
      <c r="A180" s="46" t="s">
        <v>1258</v>
      </c>
      <c r="B180" s="46" t="s">
        <v>1259</v>
      </c>
      <c r="C180" s="73">
        <v>0</v>
      </c>
      <c r="D180" s="73">
        <v>0</v>
      </c>
      <c r="E180" s="74" t="str">
        <f t="shared" si="20"/>
        <v/>
      </c>
      <c r="F180" s="60">
        <f t="shared" si="21"/>
        <v>0</v>
      </c>
      <c r="G180" s="47">
        <v>1.4806230000000001E-3</v>
      </c>
      <c r="H180" s="119">
        <v>60.0059545454545</v>
      </c>
      <c r="I180" s="125"/>
      <c r="J180" s="73">
        <v>0</v>
      </c>
      <c r="K180" s="73">
        <v>0</v>
      </c>
      <c r="L180" s="74" t="str">
        <f t="shared" si="22"/>
        <v/>
      </c>
      <c r="M180" s="60" t="str">
        <f t="shared" si="23"/>
        <v/>
      </c>
    </row>
    <row r="181" spans="1:13" ht="12.75" customHeight="1" x14ac:dyDescent="0.2">
      <c r="A181" s="46" t="s">
        <v>1422</v>
      </c>
      <c r="B181" s="46" t="s">
        <v>1411</v>
      </c>
      <c r="C181" s="73">
        <v>0</v>
      </c>
      <c r="D181" s="73">
        <v>0</v>
      </c>
      <c r="E181" s="74" t="str">
        <f t="shared" si="20"/>
        <v/>
      </c>
      <c r="F181" s="60">
        <f t="shared" si="21"/>
        <v>0</v>
      </c>
      <c r="G181" s="47">
        <v>0.119000521</v>
      </c>
      <c r="H181" s="119">
        <v>49.990222222222201</v>
      </c>
      <c r="I181" s="125"/>
      <c r="J181" s="73">
        <v>0</v>
      </c>
      <c r="K181" s="73">
        <v>0</v>
      </c>
      <c r="L181" s="74" t="str">
        <f t="shared" si="22"/>
        <v/>
      </c>
      <c r="M181" s="60" t="str">
        <f t="shared" si="23"/>
        <v/>
      </c>
    </row>
    <row r="182" spans="1:13" ht="12.75" customHeight="1" x14ac:dyDescent="0.2">
      <c r="A182" s="46" t="s">
        <v>981</v>
      </c>
      <c r="B182" s="46" t="s">
        <v>982</v>
      </c>
      <c r="C182" s="73">
        <v>0</v>
      </c>
      <c r="D182" s="73">
        <v>0</v>
      </c>
      <c r="E182" s="74" t="str">
        <f t="shared" si="20"/>
        <v/>
      </c>
      <c r="F182" s="60">
        <f t="shared" si="21"/>
        <v>0</v>
      </c>
      <c r="G182" s="47">
        <v>3.14135E-4</v>
      </c>
      <c r="H182" s="119">
        <v>24.994863636363601</v>
      </c>
      <c r="I182" s="125"/>
      <c r="J182" s="73">
        <v>0</v>
      </c>
      <c r="K182" s="73">
        <v>0</v>
      </c>
      <c r="L182" s="74" t="str">
        <f t="shared" si="22"/>
        <v/>
      </c>
      <c r="M182" s="60" t="str">
        <f t="shared" si="23"/>
        <v/>
      </c>
    </row>
    <row r="183" spans="1:13" ht="12.75" customHeight="1" x14ac:dyDescent="0.2">
      <c r="A183" s="46" t="s">
        <v>946</v>
      </c>
      <c r="B183" s="46" t="s">
        <v>476</v>
      </c>
      <c r="C183" s="73">
        <v>0</v>
      </c>
      <c r="D183" s="73">
        <v>0</v>
      </c>
      <c r="E183" s="74" t="str">
        <f t="shared" si="20"/>
        <v/>
      </c>
      <c r="F183" s="60">
        <f t="shared" si="21"/>
        <v>0</v>
      </c>
      <c r="G183" s="47">
        <v>10.192560840000001</v>
      </c>
      <c r="H183" s="119" t="s">
        <v>3212</v>
      </c>
      <c r="I183" s="125"/>
      <c r="J183" s="73">
        <v>0</v>
      </c>
      <c r="K183" s="73">
        <v>0</v>
      </c>
      <c r="L183" s="74" t="str">
        <f t="shared" si="22"/>
        <v/>
      </c>
      <c r="M183" s="60" t="str">
        <f t="shared" si="23"/>
        <v/>
      </c>
    </row>
    <row r="184" spans="1:13" ht="12.75" customHeight="1" x14ac:dyDescent="0.2">
      <c r="A184" s="46" t="s">
        <v>1432</v>
      </c>
      <c r="B184" s="46" t="s">
        <v>1410</v>
      </c>
      <c r="C184" s="73">
        <v>0</v>
      </c>
      <c r="D184" s="73">
        <v>0</v>
      </c>
      <c r="E184" s="74" t="str">
        <f t="shared" si="20"/>
        <v/>
      </c>
      <c r="F184" s="60">
        <f t="shared" si="21"/>
        <v>0</v>
      </c>
      <c r="G184" s="47">
        <v>1.942083E-3</v>
      </c>
      <c r="H184" s="119">
        <v>19.997272727272701</v>
      </c>
      <c r="I184" s="125"/>
      <c r="J184" s="73">
        <v>0</v>
      </c>
      <c r="K184" s="73">
        <v>0</v>
      </c>
      <c r="L184" s="74" t="str">
        <f t="shared" si="22"/>
        <v/>
      </c>
      <c r="M184" s="60" t="str">
        <f t="shared" si="23"/>
        <v/>
      </c>
    </row>
    <row r="185" spans="1:13" ht="12.75" customHeight="1" x14ac:dyDescent="0.2">
      <c r="A185" s="46" t="s">
        <v>1242</v>
      </c>
      <c r="B185" s="46" t="s">
        <v>1243</v>
      </c>
      <c r="C185" s="73">
        <v>0</v>
      </c>
      <c r="D185" s="73">
        <v>0</v>
      </c>
      <c r="E185" s="74" t="str">
        <f t="shared" si="20"/>
        <v/>
      </c>
      <c r="F185" s="60">
        <f t="shared" si="21"/>
        <v>0</v>
      </c>
      <c r="G185" s="47">
        <v>1.3510885E-2</v>
      </c>
      <c r="H185" s="119">
        <v>125.139863636364</v>
      </c>
      <c r="I185" s="125"/>
      <c r="J185" s="73">
        <v>0</v>
      </c>
      <c r="K185" s="73">
        <v>0</v>
      </c>
      <c r="L185" s="74" t="str">
        <f t="shared" si="22"/>
        <v/>
      </c>
      <c r="M185" s="60" t="str">
        <f t="shared" si="23"/>
        <v/>
      </c>
    </row>
    <row r="186" spans="1:13" ht="12.75" customHeight="1" x14ac:dyDescent="0.2">
      <c r="A186" s="46" t="s">
        <v>1302</v>
      </c>
      <c r="B186" s="46" t="s">
        <v>1303</v>
      </c>
      <c r="C186" s="73">
        <v>0</v>
      </c>
      <c r="D186" s="73">
        <v>0</v>
      </c>
      <c r="E186" s="74" t="str">
        <f t="shared" si="20"/>
        <v/>
      </c>
      <c r="F186" s="60">
        <f t="shared" si="21"/>
        <v>0</v>
      </c>
      <c r="G186" s="47">
        <v>5.3065100000000004E-3</v>
      </c>
      <c r="H186" s="119">
        <v>156.42590909090899</v>
      </c>
      <c r="I186" s="125"/>
      <c r="J186" s="73">
        <v>0</v>
      </c>
      <c r="K186" s="73">
        <v>0</v>
      </c>
      <c r="L186" s="74" t="str">
        <f t="shared" si="22"/>
        <v/>
      </c>
      <c r="M186" s="60" t="str">
        <f t="shared" si="23"/>
        <v/>
      </c>
    </row>
    <row r="187" spans="1:13" ht="12.75" customHeight="1" x14ac:dyDescent="0.2">
      <c r="A187" s="46" t="s">
        <v>1427</v>
      </c>
      <c r="B187" s="46" t="s">
        <v>1416</v>
      </c>
      <c r="C187" s="73">
        <v>0</v>
      </c>
      <c r="D187" s="73">
        <v>0</v>
      </c>
      <c r="E187" s="74" t="str">
        <f t="shared" si="20"/>
        <v/>
      </c>
      <c r="F187" s="60">
        <f t="shared" si="21"/>
        <v>0</v>
      </c>
      <c r="G187" s="47">
        <v>3.0942288000000002E-2</v>
      </c>
      <c r="H187" s="119">
        <v>150.001272727273</v>
      </c>
      <c r="I187" s="125"/>
      <c r="J187" s="73">
        <v>0</v>
      </c>
      <c r="K187" s="73">
        <v>0</v>
      </c>
      <c r="L187" s="74" t="str">
        <f t="shared" si="22"/>
        <v/>
      </c>
      <c r="M187" s="60" t="str">
        <f t="shared" si="23"/>
        <v/>
      </c>
    </row>
    <row r="188" spans="1:13" ht="12.75" customHeight="1" x14ac:dyDescent="0.2">
      <c r="A188" s="46" t="s">
        <v>1308</v>
      </c>
      <c r="B188" s="46" t="s">
        <v>1309</v>
      </c>
      <c r="C188" s="73">
        <v>0</v>
      </c>
      <c r="D188" s="73">
        <v>0</v>
      </c>
      <c r="E188" s="74" t="str">
        <f t="shared" si="20"/>
        <v/>
      </c>
      <c r="F188" s="60">
        <f t="shared" si="21"/>
        <v>0</v>
      </c>
      <c r="G188" s="47">
        <v>0</v>
      </c>
      <c r="H188" s="119">
        <v>70.931624999999997</v>
      </c>
      <c r="I188" s="125"/>
      <c r="J188" s="73">
        <v>0</v>
      </c>
      <c r="K188" s="73">
        <v>0</v>
      </c>
      <c r="L188" s="74" t="str">
        <f t="shared" si="22"/>
        <v/>
      </c>
      <c r="M188" s="60" t="str">
        <f t="shared" si="23"/>
        <v/>
      </c>
    </row>
    <row r="189" spans="1:13" ht="12.75" customHeight="1" x14ac:dyDescent="0.2">
      <c r="A189" s="46" t="s">
        <v>1424</v>
      </c>
      <c r="B189" s="46" t="s">
        <v>1413</v>
      </c>
      <c r="C189" s="73">
        <v>0</v>
      </c>
      <c r="D189" s="73">
        <v>0</v>
      </c>
      <c r="E189" s="74" t="str">
        <f t="shared" si="20"/>
        <v/>
      </c>
      <c r="F189" s="60">
        <f t="shared" si="21"/>
        <v>0</v>
      </c>
      <c r="G189" s="47">
        <v>0</v>
      </c>
      <c r="H189" s="119">
        <v>50.003363636363602</v>
      </c>
      <c r="I189" s="125"/>
      <c r="J189" s="73">
        <v>0</v>
      </c>
      <c r="K189" s="73">
        <v>0</v>
      </c>
      <c r="L189" s="74" t="str">
        <f t="shared" si="22"/>
        <v/>
      </c>
      <c r="M189" s="60" t="str">
        <f t="shared" si="23"/>
        <v/>
      </c>
    </row>
    <row r="190" spans="1:13" ht="12.75" customHeight="1" x14ac:dyDescent="0.2">
      <c r="A190" s="46" t="s">
        <v>1310</v>
      </c>
      <c r="B190" s="46" t="s">
        <v>1311</v>
      </c>
      <c r="C190" s="73">
        <v>0</v>
      </c>
      <c r="D190" s="73">
        <v>0</v>
      </c>
      <c r="E190" s="74" t="str">
        <f t="shared" si="20"/>
        <v/>
      </c>
      <c r="F190" s="60">
        <f t="shared" si="21"/>
        <v>0</v>
      </c>
      <c r="G190" s="47">
        <v>7.6234400000000009E-4</v>
      </c>
      <c r="H190" s="119">
        <v>156.40950000000001</v>
      </c>
      <c r="I190" s="125"/>
      <c r="J190" s="73">
        <v>0</v>
      </c>
      <c r="K190" s="73">
        <v>0</v>
      </c>
      <c r="L190" s="74" t="str">
        <f t="shared" si="22"/>
        <v/>
      </c>
      <c r="M190" s="60" t="str">
        <f t="shared" si="23"/>
        <v/>
      </c>
    </row>
    <row r="191" spans="1:13" ht="12.75" customHeight="1" x14ac:dyDescent="0.2">
      <c r="A191" s="46" t="s">
        <v>1433</v>
      </c>
      <c r="B191" s="46" t="s">
        <v>1421</v>
      </c>
      <c r="C191" s="73">
        <v>0</v>
      </c>
      <c r="D191" s="73">
        <v>0</v>
      </c>
      <c r="E191" s="74" t="str">
        <f t="shared" si="20"/>
        <v/>
      </c>
      <c r="F191" s="60">
        <f t="shared" si="21"/>
        <v>0</v>
      </c>
      <c r="G191" s="47">
        <v>1.7199000000000001E-4</v>
      </c>
      <c r="H191" s="119">
        <v>40.000590909090903</v>
      </c>
      <c r="I191" s="125"/>
      <c r="J191" s="73">
        <v>0</v>
      </c>
      <c r="K191" s="73">
        <v>0</v>
      </c>
      <c r="L191" s="74" t="str">
        <f t="shared" si="22"/>
        <v/>
      </c>
      <c r="M191" s="60" t="str">
        <f t="shared" si="23"/>
        <v/>
      </c>
    </row>
    <row r="192" spans="1:13" ht="12.75" customHeight="1" x14ac:dyDescent="0.2">
      <c r="A192" s="46" t="s">
        <v>1425</v>
      </c>
      <c r="B192" s="46" t="s">
        <v>1414</v>
      </c>
      <c r="C192" s="73">
        <v>0</v>
      </c>
      <c r="D192" s="73">
        <v>0</v>
      </c>
      <c r="E192" s="74" t="str">
        <f t="shared" si="20"/>
        <v/>
      </c>
      <c r="F192" s="60">
        <f t="shared" si="21"/>
        <v>0</v>
      </c>
      <c r="G192" s="47">
        <v>0</v>
      </c>
      <c r="H192" s="119">
        <v>100.002318181818</v>
      </c>
      <c r="I192" s="125"/>
      <c r="J192" s="73">
        <v>0</v>
      </c>
      <c r="K192" s="73">
        <v>0</v>
      </c>
      <c r="L192" s="74" t="str">
        <f t="shared" si="22"/>
        <v/>
      </c>
      <c r="M192" s="60" t="str">
        <f t="shared" si="23"/>
        <v/>
      </c>
    </row>
    <row r="193" spans="1:13" ht="12.75" customHeight="1" x14ac:dyDescent="0.2">
      <c r="A193" s="46" t="s">
        <v>3175</v>
      </c>
      <c r="B193" s="46" t="s">
        <v>3176</v>
      </c>
      <c r="C193" s="73">
        <v>0</v>
      </c>
      <c r="D193" s="73"/>
      <c r="E193" s="74" t="str">
        <f t="shared" si="20"/>
        <v/>
      </c>
      <c r="F193" s="60">
        <f t="shared" si="21"/>
        <v>0</v>
      </c>
      <c r="G193" s="47">
        <v>0.37362073192644202</v>
      </c>
      <c r="H193" s="119">
        <v>52.515000000000001</v>
      </c>
      <c r="I193" s="125"/>
      <c r="J193" s="73">
        <v>0</v>
      </c>
      <c r="K193" s="73"/>
      <c r="L193" s="74" t="str">
        <f t="shared" si="22"/>
        <v/>
      </c>
      <c r="M193" s="60" t="str">
        <f t="shared" si="23"/>
        <v/>
      </c>
    </row>
    <row r="194" spans="1:13" ht="12.75" customHeight="1" x14ac:dyDescent="0.2">
      <c r="A194" s="46" t="s">
        <v>3177</v>
      </c>
      <c r="B194" s="46" t="s">
        <v>3178</v>
      </c>
      <c r="C194" s="73">
        <v>0</v>
      </c>
      <c r="D194" s="73"/>
      <c r="E194" s="74" t="str">
        <f t="shared" si="20"/>
        <v/>
      </c>
      <c r="F194" s="60">
        <f t="shared" si="21"/>
        <v>0</v>
      </c>
      <c r="G194" s="47">
        <v>0.34879928783880604</v>
      </c>
      <c r="H194" s="119">
        <v>58.954999999999998</v>
      </c>
      <c r="I194" s="125"/>
      <c r="J194" s="73">
        <v>0</v>
      </c>
      <c r="K194" s="73"/>
      <c r="L194" s="74" t="str">
        <f t="shared" si="22"/>
        <v/>
      </c>
      <c r="M194" s="60" t="str">
        <f t="shared" si="23"/>
        <v/>
      </c>
    </row>
    <row r="195" spans="1:13" ht="12.75" customHeight="1" x14ac:dyDescent="0.2">
      <c r="A195" s="46" t="s">
        <v>3179</v>
      </c>
      <c r="B195" s="46" t="s">
        <v>3180</v>
      </c>
      <c r="C195" s="73">
        <v>0</v>
      </c>
      <c r="D195" s="73"/>
      <c r="E195" s="74" t="str">
        <f t="shared" si="20"/>
        <v/>
      </c>
      <c r="F195" s="60">
        <f t="shared" si="21"/>
        <v>0</v>
      </c>
      <c r="G195" s="47">
        <v>0.31167566535666397</v>
      </c>
      <c r="H195" s="119">
        <v>57.887999999999998</v>
      </c>
      <c r="I195" s="125"/>
      <c r="J195" s="73">
        <v>0</v>
      </c>
      <c r="K195" s="73"/>
      <c r="L195" s="74" t="str">
        <f t="shared" si="22"/>
        <v/>
      </c>
      <c r="M195" s="60" t="str">
        <f t="shared" si="23"/>
        <v/>
      </c>
    </row>
    <row r="196" spans="1:13" ht="12.75" customHeight="1" x14ac:dyDescent="0.2">
      <c r="A196" s="46" t="s">
        <v>3181</v>
      </c>
      <c r="B196" s="46" t="s">
        <v>3182</v>
      </c>
      <c r="C196" s="73">
        <v>0</v>
      </c>
      <c r="D196" s="73"/>
      <c r="E196" s="74" t="str">
        <f t="shared" si="20"/>
        <v/>
      </c>
      <c r="F196" s="60">
        <f t="shared" si="21"/>
        <v>0</v>
      </c>
      <c r="G196" s="47">
        <v>0.32209838280761399</v>
      </c>
      <c r="H196" s="119">
        <v>64.143000000000001</v>
      </c>
      <c r="I196" s="125"/>
      <c r="J196" s="73">
        <v>0</v>
      </c>
      <c r="K196" s="73"/>
      <c r="L196" s="74" t="str">
        <f t="shared" si="22"/>
        <v/>
      </c>
      <c r="M196" s="60" t="str">
        <f t="shared" si="23"/>
        <v/>
      </c>
    </row>
    <row r="197" spans="1:13" x14ac:dyDescent="0.2">
      <c r="A197" s="9"/>
      <c r="B197" s="71">
        <f>COUNTA(B7:B196)</f>
        <v>190</v>
      </c>
      <c r="C197" s="63">
        <f>SUM(C7:C196)</f>
        <v>356.29376585299997</v>
      </c>
      <c r="D197" s="63">
        <f>SUM(D7:D196)</f>
        <v>341.67854179900041</v>
      </c>
      <c r="E197" s="72">
        <f>IF(ISERROR(C197/D197-1),"",((C197/D197-1)))</f>
        <v>4.2774778822947779E-2</v>
      </c>
      <c r="F197" s="83">
        <f>SUM(F7:F196)</f>
        <v>1.0000000000000007</v>
      </c>
      <c r="G197" s="84">
        <f>SUM(G7:G196)</f>
        <v>16774.699093875814</v>
      </c>
      <c r="H197" s="108"/>
      <c r="I197" s="129"/>
      <c r="J197" s="82">
        <f>SUM(J7:J196)</f>
        <v>757.11196751</v>
      </c>
      <c r="K197" s="63">
        <f>SUM(K7:K196)</f>
        <v>1187.0869372300001</v>
      </c>
      <c r="L197" s="72">
        <f>IF(ISERROR(J197/K197-1),"",((J197/K197-1)))</f>
        <v>-0.36221017706026004</v>
      </c>
      <c r="M197" s="51">
        <f>IF(ISERROR(J197/C197),"",(J197/C197))</f>
        <v>2.1249655202285238</v>
      </c>
    </row>
    <row r="198" spans="1:13" x14ac:dyDescent="0.2">
      <c r="A198" s="10"/>
      <c r="B198" s="17"/>
      <c r="C198" s="17"/>
      <c r="D198" s="85"/>
      <c r="E198" s="86"/>
      <c r="F198" s="52"/>
      <c r="G198" s="17"/>
      <c r="H198" s="8"/>
      <c r="J198" s="85"/>
      <c r="K198" s="85"/>
      <c r="L198" s="86"/>
    </row>
    <row r="199" spans="1:13" x14ac:dyDescent="0.2">
      <c r="A199" s="54" t="s">
        <v>278</v>
      </c>
      <c r="B199" s="17"/>
      <c r="C199" s="17"/>
      <c r="D199" s="85"/>
      <c r="E199" s="86"/>
      <c r="F199" s="17"/>
      <c r="G199" s="17"/>
      <c r="H199" s="8"/>
      <c r="J199" s="85"/>
      <c r="K199" s="85"/>
      <c r="L199" s="86"/>
    </row>
    <row r="200" spans="1:13" x14ac:dyDescent="0.2">
      <c r="A200" s="67" t="s">
        <v>1873</v>
      </c>
      <c r="B200" s="10"/>
      <c r="C200" s="85"/>
      <c r="D200" s="85"/>
      <c r="E200" s="86"/>
      <c r="F200" s="17"/>
      <c r="G200" s="17"/>
      <c r="H200" s="8"/>
      <c r="J200" s="85"/>
      <c r="K200" s="85"/>
      <c r="L200" s="86"/>
    </row>
    <row r="201" spans="1:13" x14ac:dyDescent="0.2">
      <c r="A201" s="10"/>
      <c r="B201" s="10"/>
      <c r="C201" s="85"/>
      <c r="D201" s="85"/>
      <c r="E201" s="86"/>
      <c r="F201" s="17"/>
      <c r="G201" s="17"/>
      <c r="H201" s="8"/>
      <c r="J201" s="85"/>
      <c r="K201" s="85"/>
      <c r="L201" s="86"/>
    </row>
    <row r="202" spans="1:13" x14ac:dyDescent="0.2">
      <c r="A202" s="11" t="s">
        <v>62</v>
      </c>
      <c r="B202" s="10"/>
      <c r="C202" s="85"/>
      <c r="D202" s="85"/>
      <c r="E202" s="86"/>
      <c r="F202" s="11"/>
      <c r="G202" s="17"/>
      <c r="H202" s="8"/>
      <c r="J202" s="85"/>
      <c r="K202" s="85"/>
      <c r="L202" s="86"/>
    </row>
  </sheetData>
  <autoFilter ref="A6:M197"/>
  <sortState ref="A7:M196">
    <sortCondition descending="1" ref="C7:C19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161"/>
  <sheetViews>
    <sheetView showGridLines="0" zoomScaleNormal="100" workbookViewId="0"/>
  </sheetViews>
  <sheetFormatPr defaultColWidth="9.140625" defaultRowHeight="12.75" x14ac:dyDescent="0.2"/>
  <cols>
    <col min="1" max="1" width="56.42578125" style="90" customWidth="1"/>
    <col min="2" max="2" width="13.5703125" style="90" customWidth="1"/>
    <col min="3" max="5" width="11.42578125" style="54" customWidth="1"/>
    <col min="6" max="6" width="11.42578125" style="90" customWidth="1"/>
    <col min="7" max="8" width="11.42578125" style="92" customWidth="1"/>
    <col min="9" max="9" width="5.42578125" style="88" customWidth="1"/>
    <col min="10" max="12" width="11.85546875" style="88" customWidth="1"/>
    <col min="13" max="16384" width="9.140625" style="88"/>
  </cols>
  <sheetData>
    <row r="1" spans="1:13" s="91" customFormat="1" ht="20.25" x14ac:dyDescent="0.2">
      <c r="A1" s="89" t="s">
        <v>963</v>
      </c>
      <c r="B1" s="90"/>
      <c r="C1" s="54"/>
      <c r="D1" s="54"/>
      <c r="E1" s="54"/>
      <c r="F1" s="90"/>
      <c r="G1" s="92"/>
      <c r="H1" s="92"/>
    </row>
    <row r="2" spans="1:13" s="91" customFormat="1" ht="15.75" customHeight="1" x14ac:dyDescent="0.2">
      <c r="A2" s="6" t="s">
        <v>3195</v>
      </c>
      <c r="B2" s="90"/>
      <c r="C2" s="87"/>
      <c r="D2" s="87"/>
      <c r="E2" s="87"/>
      <c r="F2" s="90"/>
      <c r="G2" s="92"/>
      <c r="H2" s="92"/>
    </row>
    <row r="3" spans="1:13" s="91" customFormat="1" ht="12" x14ac:dyDescent="0.2">
      <c r="A3" s="90"/>
      <c r="B3" s="90"/>
      <c r="C3" s="54"/>
      <c r="D3" s="54"/>
      <c r="E3" s="54"/>
      <c r="F3" s="90"/>
      <c r="G3" s="92"/>
      <c r="H3" s="92"/>
    </row>
    <row r="4" spans="1:13" s="91" customFormat="1" ht="12" x14ac:dyDescent="0.2">
      <c r="C4" s="120"/>
      <c r="D4" s="120"/>
      <c r="E4" s="120"/>
      <c r="F4" s="137"/>
      <c r="G4" s="140"/>
      <c r="H4" s="140"/>
      <c r="I4" s="137"/>
      <c r="J4" s="137"/>
      <c r="K4" s="137"/>
      <c r="L4" s="137"/>
      <c r="M4" s="137"/>
    </row>
    <row r="5" spans="1:13" s="7" customFormat="1" ht="22.5" customHeight="1" x14ac:dyDescent="0.2">
      <c r="A5" s="147" t="s">
        <v>964</v>
      </c>
      <c r="B5" s="148" t="s">
        <v>97</v>
      </c>
      <c r="C5" s="194" t="s">
        <v>625</v>
      </c>
      <c r="D5" s="195"/>
      <c r="E5" s="196"/>
      <c r="F5" s="149"/>
      <c r="G5" s="165" t="s">
        <v>276</v>
      </c>
      <c r="H5" s="150" t="s">
        <v>166</v>
      </c>
      <c r="J5" s="199" t="s">
        <v>1874</v>
      </c>
      <c r="K5" s="200"/>
      <c r="L5" s="201"/>
      <c r="M5" s="153"/>
    </row>
    <row r="6" spans="1:13" s="45" customFormat="1" ht="22.5" x14ac:dyDescent="0.2">
      <c r="A6" s="113"/>
      <c r="B6" s="114"/>
      <c r="C6" s="78" t="s">
        <v>3184</v>
      </c>
      <c r="D6" s="78" t="s">
        <v>3164</v>
      </c>
      <c r="E6" s="79" t="s">
        <v>94</v>
      </c>
      <c r="F6" s="111" t="s">
        <v>95</v>
      </c>
      <c r="G6" s="111" t="s">
        <v>277</v>
      </c>
      <c r="H6" s="111" t="s">
        <v>826</v>
      </c>
      <c r="J6" s="176" t="s">
        <v>3184</v>
      </c>
      <c r="K6" s="78" t="s">
        <v>3164</v>
      </c>
      <c r="L6" s="79" t="s">
        <v>94</v>
      </c>
      <c r="M6" s="143" t="s">
        <v>96</v>
      </c>
    </row>
    <row r="7" spans="1:13" ht="12.75" customHeight="1" x14ac:dyDescent="0.2">
      <c r="A7" s="93" t="s">
        <v>2320</v>
      </c>
      <c r="B7" s="93" t="s">
        <v>2321</v>
      </c>
      <c r="C7" s="117">
        <v>39.054436860000003</v>
      </c>
      <c r="D7" s="117">
        <v>10.94857783</v>
      </c>
      <c r="E7" s="74">
        <f t="shared" ref="E7:E38" si="0">IF(ISERROR(C7/D7-1),"",IF((C7/D7-1)&gt;10000%,"",C7/D7-1))</f>
        <v>2.5670785253028616</v>
      </c>
      <c r="F7" s="94">
        <f t="shared" ref="F7:F33" si="1">C7/$C$156</f>
        <v>0.3993764228049469</v>
      </c>
      <c r="G7" s="166">
        <v>12.075899740000001</v>
      </c>
      <c r="H7" s="122">
        <v>21.3950454545455</v>
      </c>
      <c r="J7" s="146">
        <v>5.8683689699999997</v>
      </c>
      <c r="K7" s="185">
        <v>2.1119906200000003</v>
      </c>
      <c r="L7" s="74">
        <f t="shared" ref="L7:L38" si="2">IF(ISERROR(J7/K7-1),"",IF((J7/K7-1)&gt;10000%,"",J7/K7-1))</f>
        <v>1.7785961331589619</v>
      </c>
      <c r="M7" s="74">
        <f t="shared" ref="M7:M70" si="3">IF(ISERROR(J7/C7),"",IF(J7/C7&gt;10000%,"",J7/C7))</f>
        <v>0.1502612620183611</v>
      </c>
    </row>
    <row r="8" spans="1:13" ht="12.75" customHeight="1" x14ac:dyDescent="0.2">
      <c r="A8" s="93" t="s">
        <v>2324</v>
      </c>
      <c r="B8" s="93" t="s">
        <v>2325</v>
      </c>
      <c r="C8" s="117">
        <v>11.11521108</v>
      </c>
      <c r="D8" s="117">
        <v>2.699190363</v>
      </c>
      <c r="E8" s="74">
        <f t="shared" si="0"/>
        <v>3.1179796847103667</v>
      </c>
      <c r="F8" s="94">
        <f t="shared" si="1"/>
        <v>0.11366578542063017</v>
      </c>
      <c r="G8" s="166">
        <v>7.4436158700000004</v>
      </c>
      <c r="H8" s="122">
        <v>25.2069090909091</v>
      </c>
      <c r="J8" s="146">
        <v>2.1493926299999999</v>
      </c>
      <c r="K8" s="185">
        <v>0.94919455000000008</v>
      </c>
      <c r="L8" s="74">
        <f t="shared" si="2"/>
        <v>1.2644384441524656</v>
      </c>
      <c r="M8" s="74">
        <f t="shared" si="3"/>
        <v>0.19337398224199984</v>
      </c>
    </row>
    <row r="9" spans="1:13" ht="12.75" customHeight="1" x14ac:dyDescent="0.2">
      <c r="A9" s="93" t="s">
        <v>2322</v>
      </c>
      <c r="B9" s="93" t="s">
        <v>2323</v>
      </c>
      <c r="C9" s="117">
        <v>6.2662131399999996</v>
      </c>
      <c r="D9" s="117">
        <v>0.63598951999999997</v>
      </c>
      <c r="E9" s="74">
        <f t="shared" si="0"/>
        <v>8.8526987362936413</v>
      </c>
      <c r="F9" s="94">
        <f t="shared" si="1"/>
        <v>6.4079218383243985E-2</v>
      </c>
      <c r="G9" s="166">
        <v>4.4730763499999995</v>
      </c>
      <c r="H9" s="122">
        <v>33.1769545454545</v>
      </c>
      <c r="J9" s="146">
        <v>0.87457956000000003</v>
      </c>
      <c r="K9" s="185">
        <v>2.28561214</v>
      </c>
      <c r="L9" s="74">
        <f t="shared" si="2"/>
        <v>-0.61735434254387533</v>
      </c>
      <c r="M9" s="74">
        <f t="shared" si="3"/>
        <v>0.13957066899259671</v>
      </c>
    </row>
    <row r="10" spans="1:13" ht="12.75" customHeight="1" x14ac:dyDescent="0.2">
      <c r="A10" s="93" t="s">
        <v>2513</v>
      </c>
      <c r="B10" s="93" t="s">
        <v>2509</v>
      </c>
      <c r="C10" s="117">
        <v>4.9071440499999994</v>
      </c>
      <c r="D10" s="117">
        <v>1.1779771499999998</v>
      </c>
      <c r="E10" s="74">
        <f t="shared" si="0"/>
        <v>3.1657378922842438</v>
      </c>
      <c r="F10" s="94">
        <f t="shared" si="1"/>
        <v>5.0181177721316118E-2</v>
      </c>
      <c r="G10" s="166">
        <v>7.8701939617200001</v>
      </c>
      <c r="H10" s="122">
        <v>60.665863636363603</v>
      </c>
      <c r="J10" s="146">
        <v>0.53864999999999996</v>
      </c>
      <c r="K10" s="185">
        <v>0</v>
      </c>
      <c r="L10" s="74" t="str">
        <f t="shared" si="2"/>
        <v/>
      </c>
      <c r="M10" s="74">
        <f t="shared" si="3"/>
        <v>0.10976853226878473</v>
      </c>
    </row>
    <row r="11" spans="1:13" ht="12.75" customHeight="1" x14ac:dyDescent="0.2">
      <c r="A11" s="93" t="s">
        <v>1199</v>
      </c>
      <c r="B11" s="93" t="s">
        <v>1200</v>
      </c>
      <c r="C11" s="117">
        <v>4.6508208279999996</v>
      </c>
      <c r="D11" s="117">
        <v>1.7794753810000001</v>
      </c>
      <c r="E11" s="74">
        <f t="shared" si="0"/>
        <v>1.6135909929736751</v>
      </c>
      <c r="F11" s="94">
        <f t="shared" si="1"/>
        <v>4.7559978704897934E-2</v>
      </c>
      <c r="G11" s="166">
        <v>7.2318356380000006</v>
      </c>
      <c r="H11" s="122">
        <v>514.101090909091</v>
      </c>
      <c r="J11" s="146">
        <v>2.3486104300000004</v>
      </c>
      <c r="K11" s="185">
        <v>1.3044377300000001</v>
      </c>
      <c r="L11" s="74">
        <f t="shared" si="2"/>
        <v>0.80047722937299604</v>
      </c>
      <c r="M11" s="74">
        <f t="shared" si="3"/>
        <v>0.50498837019485376</v>
      </c>
    </row>
    <row r="12" spans="1:13" ht="12.75" customHeight="1" x14ac:dyDescent="0.2">
      <c r="A12" s="93" t="s">
        <v>2511</v>
      </c>
      <c r="B12" s="93" t="s">
        <v>2507</v>
      </c>
      <c r="C12" s="117">
        <v>4.5091079800000005</v>
      </c>
      <c r="D12" s="117">
        <v>4.2227231999999999</v>
      </c>
      <c r="E12" s="74">
        <f t="shared" si="0"/>
        <v>6.7819927197690921E-2</v>
      </c>
      <c r="F12" s="94">
        <f t="shared" si="1"/>
        <v>4.6110802251461268E-2</v>
      </c>
      <c r="G12" s="166">
        <v>15.346344142349999</v>
      </c>
      <c r="H12" s="122">
        <v>48.777590909090897</v>
      </c>
      <c r="J12" s="146">
        <v>6.9463999999999993E-3</v>
      </c>
      <c r="K12" s="185">
        <v>0</v>
      </c>
      <c r="L12" s="74" t="str">
        <f t="shared" si="2"/>
        <v/>
      </c>
      <c r="M12" s="74">
        <f t="shared" si="3"/>
        <v>1.5405264258053981E-3</v>
      </c>
    </row>
    <row r="13" spans="1:13" ht="12.75" customHeight="1" x14ac:dyDescent="0.2">
      <c r="A13" s="93" t="s">
        <v>619</v>
      </c>
      <c r="B13" s="93" t="s">
        <v>611</v>
      </c>
      <c r="C13" s="117">
        <v>3.8396623399999998</v>
      </c>
      <c r="D13" s="117">
        <v>6.7322282400000004</v>
      </c>
      <c r="E13" s="74">
        <f t="shared" si="0"/>
        <v>-0.42965951195974317</v>
      </c>
      <c r="F13" s="94">
        <f t="shared" si="1"/>
        <v>3.9264952548801683E-2</v>
      </c>
      <c r="G13" s="166">
        <v>8.6049836899999992</v>
      </c>
      <c r="H13" s="122">
        <v>28.2187272727273</v>
      </c>
      <c r="J13" s="146">
        <v>0.31487116999999998</v>
      </c>
      <c r="K13" s="185">
        <v>5.6177060000000001</v>
      </c>
      <c r="L13" s="74">
        <f t="shared" si="2"/>
        <v>-0.94395022274216556</v>
      </c>
      <c r="M13" s="74">
        <f t="shared" si="3"/>
        <v>8.2004911400620703E-2</v>
      </c>
    </row>
    <row r="14" spans="1:13" ht="12.75" customHeight="1" x14ac:dyDescent="0.2">
      <c r="A14" s="93" t="s">
        <v>2588</v>
      </c>
      <c r="B14" s="93" t="s">
        <v>2589</v>
      </c>
      <c r="C14" s="117">
        <v>3.4362366800000004</v>
      </c>
      <c r="D14" s="117">
        <v>3.2942564000000001</v>
      </c>
      <c r="E14" s="74">
        <f t="shared" si="0"/>
        <v>4.3099341022757143E-2</v>
      </c>
      <c r="F14" s="94">
        <f t="shared" si="1"/>
        <v>3.5139462337891898E-2</v>
      </c>
      <c r="G14" s="166">
        <v>23.384331940000003</v>
      </c>
      <c r="H14" s="122">
        <v>56.439954545454498</v>
      </c>
      <c r="J14" s="146">
        <v>1.2492618999999998</v>
      </c>
      <c r="K14" s="185">
        <v>2.1388225200000002</v>
      </c>
      <c r="L14" s="74">
        <f t="shared" si="2"/>
        <v>-0.41591137725630467</v>
      </c>
      <c r="M14" s="74">
        <f t="shared" si="3"/>
        <v>0.36355525429057456</v>
      </c>
    </row>
    <row r="15" spans="1:13" ht="12.75" customHeight="1" x14ac:dyDescent="0.2">
      <c r="A15" s="93" t="s">
        <v>2510</v>
      </c>
      <c r="B15" s="93" t="s">
        <v>2506</v>
      </c>
      <c r="C15" s="117">
        <v>3.3763565899999999</v>
      </c>
      <c r="D15" s="117">
        <v>1.9111832200000001</v>
      </c>
      <c r="E15" s="74">
        <f t="shared" si="0"/>
        <v>0.76663155822391515</v>
      </c>
      <c r="F15" s="94">
        <f t="shared" si="1"/>
        <v>3.4527119719121938E-2</v>
      </c>
      <c r="G15" s="166">
        <v>6.8071420061100003</v>
      </c>
      <c r="H15" s="122">
        <v>52.212272727272698</v>
      </c>
      <c r="J15" s="146">
        <v>0</v>
      </c>
      <c r="K15" s="185">
        <v>0</v>
      </c>
      <c r="L15" s="74" t="str">
        <f t="shared" si="2"/>
        <v/>
      </c>
      <c r="M15" s="74">
        <f t="shared" si="3"/>
        <v>0</v>
      </c>
    </row>
    <row r="16" spans="1:13" ht="12.75" customHeight="1" x14ac:dyDescent="0.2">
      <c r="A16" s="93" t="s">
        <v>2590</v>
      </c>
      <c r="B16" s="93" t="s">
        <v>2591</v>
      </c>
      <c r="C16" s="117">
        <v>2.5495692000000001</v>
      </c>
      <c r="D16" s="117">
        <v>1.98375602</v>
      </c>
      <c r="E16" s="74">
        <f t="shared" si="0"/>
        <v>0.28522316973233441</v>
      </c>
      <c r="F16" s="94">
        <f t="shared" si="1"/>
        <v>2.6072270109534237E-2</v>
      </c>
      <c r="G16" s="166">
        <v>4.4251193499999992</v>
      </c>
      <c r="H16" s="122">
        <v>217.86718181818199</v>
      </c>
      <c r="J16" s="146">
        <v>0.18635072</v>
      </c>
      <c r="K16" s="185">
        <v>0.45652559999999998</v>
      </c>
      <c r="L16" s="74">
        <f t="shared" si="2"/>
        <v>-0.59180663691148971</v>
      </c>
      <c r="M16" s="74">
        <f t="shared" si="3"/>
        <v>7.3091061815462779E-2</v>
      </c>
    </row>
    <row r="17" spans="1:13" ht="12.75" customHeight="1" x14ac:dyDescent="0.2">
      <c r="A17" s="93" t="s">
        <v>1191</v>
      </c>
      <c r="B17" s="93" t="s">
        <v>1192</v>
      </c>
      <c r="C17" s="117">
        <v>2.53606606</v>
      </c>
      <c r="D17" s="117">
        <v>5.1900000000000004E-4</v>
      </c>
      <c r="E17" s="74" t="str">
        <f t="shared" si="0"/>
        <v/>
      </c>
      <c r="F17" s="94">
        <f t="shared" si="1"/>
        <v>2.5934185011311815E-2</v>
      </c>
      <c r="G17" s="166">
        <v>0.98957658100000001</v>
      </c>
      <c r="H17" s="122">
        <v>61.070954545454498</v>
      </c>
      <c r="J17" s="146">
        <v>0</v>
      </c>
      <c r="K17" s="185">
        <v>0</v>
      </c>
      <c r="L17" s="74" t="str">
        <f t="shared" si="2"/>
        <v/>
      </c>
      <c r="M17" s="74">
        <f t="shared" si="3"/>
        <v>0</v>
      </c>
    </row>
    <row r="18" spans="1:13" ht="12.75" customHeight="1" x14ac:dyDescent="0.2">
      <c r="A18" s="93" t="s">
        <v>2512</v>
      </c>
      <c r="B18" s="93" t="s">
        <v>2508</v>
      </c>
      <c r="C18" s="117">
        <v>2.0519102</v>
      </c>
      <c r="D18" s="117">
        <v>1.41628</v>
      </c>
      <c r="E18" s="74">
        <f t="shared" si="0"/>
        <v>0.44880263789646113</v>
      </c>
      <c r="F18" s="94">
        <f t="shared" si="1"/>
        <v>2.098313588621498E-2</v>
      </c>
      <c r="G18" s="166">
        <v>8.6954076226835006</v>
      </c>
      <c r="H18" s="122">
        <v>68.307772727272706</v>
      </c>
      <c r="J18" s="146">
        <v>0</v>
      </c>
      <c r="K18" s="185">
        <v>0</v>
      </c>
      <c r="L18" s="74" t="str">
        <f t="shared" si="2"/>
        <v/>
      </c>
      <c r="M18" s="74">
        <f t="shared" si="3"/>
        <v>0</v>
      </c>
    </row>
    <row r="19" spans="1:13" ht="12.75" customHeight="1" x14ac:dyDescent="0.2">
      <c r="A19" s="93" t="s">
        <v>1158</v>
      </c>
      <c r="B19" s="93" t="s">
        <v>1159</v>
      </c>
      <c r="C19" s="117">
        <v>1.9065221499999998</v>
      </c>
      <c r="D19" s="117">
        <v>0.65393363999999998</v>
      </c>
      <c r="E19" s="74">
        <f t="shared" si="0"/>
        <v>1.9154673094964192</v>
      </c>
      <c r="F19" s="94">
        <f t="shared" si="1"/>
        <v>1.9496376275886115E-2</v>
      </c>
      <c r="G19" s="166">
        <v>3.0424595480000001</v>
      </c>
      <c r="H19" s="122">
        <v>16.0714090909091</v>
      </c>
      <c r="J19" s="146">
        <v>0.23342192</v>
      </c>
      <c r="K19" s="185">
        <v>3.2930109999999999E-2</v>
      </c>
      <c r="L19" s="74">
        <f t="shared" si="2"/>
        <v>6.0884038954015036</v>
      </c>
      <c r="M19" s="74">
        <f t="shared" si="3"/>
        <v>0.12243336380854533</v>
      </c>
    </row>
    <row r="20" spans="1:13" ht="12.75" customHeight="1" x14ac:dyDescent="0.2">
      <c r="A20" s="93" t="s">
        <v>616</v>
      </c>
      <c r="B20" s="93" t="s">
        <v>608</v>
      </c>
      <c r="C20" s="117">
        <v>1.0743947199999999</v>
      </c>
      <c r="D20" s="117">
        <v>1.6027323999999998</v>
      </c>
      <c r="E20" s="74">
        <f t="shared" si="0"/>
        <v>-0.32964809346837931</v>
      </c>
      <c r="F20" s="94">
        <f t="shared" si="1"/>
        <v>1.0986918630840616E-2</v>
      </c>
      <c r="G20" s="166">
        <v>16.53224831</v>
      </c>
      <c r="H20" s="122">
        <v>25.228954545454499</v>
      </c>
      <c r="J20" s="146">
        <v>0.17883342000000002</v>
      </c>
      <c r="K20" s="185">
        <v>0.35606628000000001</v>
      </c>
      <c r="L20" s="74">
        <f t="shared" si="2"/>
        <v>-0.49775244092195414</v>
      </c>
      <c r="M20" s="74">
        <f t="shared" si="3"/>
        <v>0.16645038985299559</v>
      </c>
    </row>
    <row r="21" spans="1:13" ht="12.75" customHeight="1" x14ac:dyDescent="0.2">
      <c r="A21" s="93" t="s">
        <v>429</v>
      </c>
      <c r="B21" s="93" t="s">
        <v>420</v>
      </c>
      <c r="C21" s="117">
        <v>1.0020319100000001</v>
      </c>
      <c r="D21" s="117">
        <v>0.43254809499999997</v>
      </c>
      <c r="E21" s="74">
        <f t="shared" si="0"/>
        <v>1.3165791771664148</v>
      </c>
      <c r="F21" s="94">
        <f t="shared" si="1"/>
        <v>1.0246925879043606E-2</v>
      </c>
      <c r="G21" s="166" t="s">
        <v>3211</v>
      </c>
      <c r="H21" s="122">
        <v>383.17476923076902</v>
      </c>
      <c r="J21" s="146">
        <v>2.0441526899999998</v>
      </c>
      <c r="K21" s="185">
        <v>2.41231317</v>
      </c>
      <c r="L21" s="74">
        <f t="shared" si="2"/>
        <v>-0.15261719936636597</v>
      </c>
      <c r="M21" s="74">
        <f t="shared" si="3"/>
        <v>2.0400075782017755</v>
      </c>
    </row>
    <row r="22" spans="1:13" ht="12.75" customHeight="1" x14ac:dyDescent="0.2">
      <c r="A22" s="93" t="s">
        <v>2326</v>
      </c>
      <c r="B22" s="93" t="s">
        <v>2327</v>
      </c>
      <c r="C22" s="117">
        <v>0.96042675799999999</v>
      </c>
      <c r="D22" s="117">
        <v>0.51634872499999995</v>
      </c>
      <c r="E22" s="74">
        <f t="shared" si="0"/>
        <v>0.86003511096110508</v>
      </c>
      <c r="F22" s="94">
        <f t="shared" si="1"/>
        <v>9.8214654675779223E-3</v>
      </c>
      <c r="G22" s="166">
        <v>2.27792789</v>
      </c>
      <c r="H22" s="122">
        <v>35.7023181818182</v>
      </c>
      <c r="J22" s="146">
        <v>0.51363926999999998</v>
      </c>
      <c r="K22" s="185">
        <v>1.9757815300000001</v>
      </c>
      <c r="L22" s="74">
        <f t="shared" si="2"/>
        <v>-0.74003235570280901</v>
      </c>
      <c r="M22" s="74">
        <f t="shared" si="3"/>
        <v>0.53480316507383274</v>
      </c>
    </row>
    <row r="23" spans="1:13" ht="12.75" customHeight="1" x14ac:dyDescent="0.2">
      <c r="A23" s="93" t="s">
        <v>612</v>
      </c>
      <c r="B23" s="93" t="s">
        <v>604</v>
      </c>
      <c r="C23" s="117">
        <v>0.78253660999999997</v>
      </c>
      <c r="D23" s="117">
        <v>0.16866651999999999</v>
      </c>
      <c r="E23" s="74">
        <f t="shared" si="0"/>
        <v>3.6395491529676427</v>
      </c>
      <c r="F23" s="94">
        <f t="shared" si="1"/>
        <v>8.0023346165772821E-3</v>
      </c>
      <c r="G23" s="166">
        <v>1.97878482</v>
      </c>
      <c r="H23" s="122">
        <v>20.9159090909091</v>
      </c>
      <c r="J23" s="146">
        <v>0.12939945</v>
      </c>
      <c r="K23" s="185">
        <v>0</v>
      </c>
      <c r="L23" s="74" t="str">
        <f t="shared" si="2"/>
        <v/>
      </c>
      <c r="M23" s="74">
        <f t="shared" si="3"/>
        <v>0.16535897278978423</v>
      </c>
    </row>
    <row r="24" spans="1:13" ht="12.75" customHeight="1" x14ac:dyDescent="0.2">
      <c r="A24" s="93" t="s">
        <v>1197</v>
      </c>
      <c r="B24" s="93" t="s">
        <v>1198</v>
      </c>
      <c r="C24" s="117">
        <v>0.51135346999999998</v>
      </c>
      <c r="D24" s="117">
        <v>0.16311469000000001</v>
      </c>
      <c r="E24" s="74">
        <f t="shared" si="0"/>
        <v>2.13493205302355</v>
      </c>
      <c r="F24" s="94">
        <f t="shared" si="1"/>
        <v>5.2291758902984911E-3</v>
      </c>
      <c r="G24" s="166">
        <v>0.366026713</v>
      </c>
      <c r="H24" s="122">
        <v>60.547272727272698</v>
      </c>
      <c r="J24" s="146">
        <v>1.00575E-2</v>
      </c>
      <c r="K24" s="185">
        <v>2.7946399999999997E-3</v>
      </c>
      <c r="L24" s="74">
        <f t="shared" si="2"/>
        <v>2.5988535195946532</v>
      </c>
      <c r="M24" s="74">
        <f t="shared" si="3"/>
        <v>1.9668391025096595E-2</v>
      </c>
    </row>
    <row r="25" spans="1:13" ht="12.75" customHeight="1" x14ac:dyDescent="0.2">
      <c r="A25" s="93" t="s">
        <v>2540</v>
      </c>
      <c r="B25" s="93" t="s">
        <v>2541</v>
      </c>
      <c r="C25" s="117">
        <v>0.50760824000000004</v>
      </c>
      <c r="D25" s="117">
        <v>0.75805481999999991</v>
      </c>
      <c r="E25" s="74">
        <f t="shared" si="0"/>
        <v>-0.33038056535278004</v>
      </c>
      <c r="F25" s="94">
        <f t="shared" si="1"/>
        <v>5.1908766167654058E-3</v>
      </c>
      <c r="G25" s="166">
        <v>5.3007368274000006</v>
      </c>
      <c r="H25" s="122">
        <v>21.2976818181818</v>
      </c>
      <c r="J25" s="146">
        <v>1.70232E-3</v>
      </c>
      <c r="K25" s="185">
        <v>1.5121200000000001E-2</v>
      </c>
      <c r="L25" s="74">
        <f t="shared" si="2"/>
        <v>-0.88742163320371403</v>
      </c>
      <c r="M25" s="74">
        <f t="shared" si="3"/>
        <v>3.3536098625979748E-3</v>
      </c>
    </row>
    <row r="26" spans="1:13" ht="12.75" customHeight="1" x14ac:dyDescent="0.2">
      <c r="A26" s="93" t="s">
        <v>987</v>
      </c>
      <c r="B26" s="93" t="s">
        <v>988</v>
      </c>
      <c r="C26" s="117">
        <v>0.26581440000000001</v>
      </c>
      <c r="D26" s="117">
        <v>3.7005000000000003E-2</v>
      </c>
      <c r="E26" s="74">
        <f t="shared" si="0"/>
        <v>6.1832022699635178</v>
      </c>
      <c r="F26" s="94">
        <f t="shared" si="1"/>
        <v>2.7182572003943951E-3</v>
      </c>
      <c r="G26" s="166">
        <v>0.13265562</v>
      </c>
      <c r="H26" s="122">
        <v>15.059409090909099</v>
      </c>
      <c r="J26" s="146">
        <v>0</v>
      </c>
      <c r="K26" s="185">
        <v>0</v>
      </c>
      <c r="L26" s="74" t="str">
        <f t="shared" si="2"/>
        <v/>
      </c>
      <c r="M26" s="74">
        <f t="shared" si="3"/>
        <v>0</v>
      </c>
    </row>
    <row r="27" spans="1:13" ht="12.75" customHeight="1" x14ac:dyDescent="0.2">
      <c r="A27" s="93" t="s">
        <v>1162</v>
      </c>
      <c r="B27" s="93" t="s">
        <v>1163</v>
      </c>
      <c r="C27" s="117">
        <v>0.25216582599999998</v>
      </c>
      <c r="D27" s="117">
        <v>7.7104712000000006E-2</v>
      </c>
      <c r="E27" s="74">
        <f t="shared" si="0"/>
        <v>2.2704334074939538</v>
      </c>
      <c r="F27" s="94">
        <f t="shared" si="1"/>
        <v>2.5786848726701791E-3</v>
      </c>
      <c r="G27" s="166">
        <v>2.0296189309999999</v>
      </c>
      <c r="H27" s="122">
        <v>105.422954545455</v>
      </c>
      <c r="J27" s="146">
        <v>5.5008710000000002E-2</v>
      </c>
      <c r="K27" s="185">
        <v>0</v>
      </c>
      <c r="L27" s="74" t="str">
        <f t="shared" si="2"/>
        <v/>
      </c>
      <c r="M27" s="74">
        <f t="shared" si="3"/>
        <v>0.21814498369021665</v>
      </c>
    </row>
    <row r="28" spans="1:13" ht="12.75" customHeight="1" x14ac:dyDescent="0.2">
      <c r="A28" s="93" t="s">
        <v>1193</v>
      </c>
      <c r="B28" s="93" t="s">
        <v>1194</v>
      </c>
      <c r="C28" s="117">
        <v>0.24876871</v>
      </c>
      <c r="D28" s="117">
        <v>1.12849457</v>
      </c>
      <c r="E28" s="74">
        <f t="shared" si="0"/>
        <v>-0.7795570163886566</v>
      </c>
      <c r="F28" s="94">
        <f t="shared" si="1"/>
        <v>2.5439454641671974E-3</v>
      </c>
      <c r="G28" s="166">
        <v>2.4200423610000001</v>
      </c>
      <c r="H28" s="122">
        <v>72.966818181818198</v>
      </c>
      <c r="J28" s="146">
        <v>0.50350967999999996</v>
      </c>
      <c r="K28" s="185">
        <v>0.95215327999999999</v>
      </c>
      <c r="L28" s="74">
        <f t="shared" si="2"/>
        <v>-0.47118842041903175</v>
      </c>
      <c r="M28" s="74">
        <f t="shared" si="3"/>
        <v>2.0240072796936559</v>
      </c>
    </row>
    <row r="29" spans="1:13" ht="12.75" customHeight="1" x14ac:dyDescent="0.2">
      <c r="A29" s="93" t="s">
        <v>2586</v>
      </c>
      <c r="B29" s="93" t="s">
        <v>2587</v>
      </c>
      <c r="C29" s="117">
        <v>0.24087307999999999</v>
      </c>
      <c r="D29" s="117">
        <v>4.5035589999999993E-2</v>
      </c>
      <c r="E29" s="74">
        <f t="shared" si="0"/>
        <v>4.3485050379044665</v>
      </c>
      <c r="F29" s="94">
        <f t="shared" si="1"/>
        <v>2.4632035890123903E-3</v>
      </c>
      <c r="G29" s="166">
        <v>0.27242379999999999</v>
      </c>
      <c r="H29" s="122">
        <v>204.36377272727299</v>
      </c>
      <c r="J29" s="146">
        <v>8.0111999999999996E-3</v>
      </c>
      <c r="K29" s="185">
        <v>0</v>
      </c>
      <c r="L29" s="74" t="str">
        <f t="shared" si="2"/>
        <v/>
      </c>
      <c r="M29" s="74">
        <f t="shared" si="3"/>
        <v>3.3259009267453218E-2</v>
      </c>
    </row>
    <row r="30" spans="1:13" ht="12.75" customHeight="1" x14ac:dyDescent="0.2">
      <c r="A30" s="93" t="s">
        <v>432</v>
      </c>
      <c r="B30" s="93" t="s">
        <v>423</v>
      </c>
      <c r="C30" s="117">
        <v>0.23550720999999999</v>
      </c>
      <c r="D30" s="117">
        <v>0.28346404999999997</v>
      </c>
      <c r="E30" s="74">
        <f t="shared" si="0"/>
        <v>-0.16918138296549412</v>
      </c>
      <c r="F30" s="94">
        <f t="shared" si="1"/>
        <v>2.4083314121706532E-3</v>
      </c>
      <c r="G30" s="166">
        <v>10.05090964</v>
      </c>
      <c r="H30" s="122">
        <v>39.571863636363602</v>
      </c>
      <c r="J30" s="146">
        <v>0.16115638000000002</v>
      </c>
      <c r="K30" s="185">
        <v>0.2176679</v>
      </c>
      <c r="L30" s="74">
        <f t="shared" si="2"/>
        <v>-0.25962266370006781</v>
      </c>
      <c r="M30" s="74">
        <f t="shared" si="3"/>
        <v>0.68429488846647213</v>
      </c>
    </row>
    <row r="31" spans="1:13" ht="12.75" customHeight="1" x14ac:dyDescent="0.2">
      <c r="A31" s="93" t="s">
        <v>1092</v>
      </c>
      <c r="B31" s="93" t="s">
        <v>1091</v>
      </c>
      <c r="C31" s="117">
        <v>0.21416879</v>
      </c>
      <c r="D31" s="117">
        <v>0.15387916000000001</v>
      </c>
      <c r="E31" s="74">
        <f t="shared" si="0"/>
        <v>0.39179853854154123</v>
      </c>
      <c r="F31" s="94">
        <f t="shared" si="1"/>
        <v>2.1901215867810588E-3</v>
      </c>
      <c r="G31" s="166">
        <v>0.74981293100000002</v>
      </c>
      <c r="H31" s="122">
        <v>222.384590909091</v>
      </c>
      <c r="J31" s="146">
        <v>0.11293739</v>
      </c>
      <c r="K31" s="185">
        <v>9.2112800000000005E-3</v>
      </c>
      <c r="L31" s="74">
        <f t="shared" si="2"/>
        <v>11.260770490094753</v>
      </c>
      <c r="M31" s="74">
        <f t="shared" si="3"/>
        <v>0.52732888858362603</v>
      </c>
    </row>
    <row r="32" spans="1:13" ht="12.75" customHeight="1" x14ac:dyDescent="0.2">
      <c r="A32" s="93" t="s">
        <v>2578</v>
      </c>
      <c r="B32" s="93" t="s">
        <v>2579</v>
      </c>
      <c r="C32" s="117">
        <v>0.16008116</v>
      </c>
      <c r="D32" s="117">
        <v>7.5265979999999996E-2</v>
      </c>
      <c r="E32" s="74">
        <f t="shared" si="0"/>
        <v>1.1268727252338975</v>
      </c>
      <c r="F32" s="94">
        <f t="shared" si="1"/>
        <v>1.6370135170159601E-3</v>
      </c>
      <c r="G32" s="166">
        <v>0.33756281999999999</v>
      </c>
      <c r="H32" s="122">
        <v>138.89563636363599</v>
      </c>
      <c r="J32" s="146">
        <v>0</v>
      </c>
      <c r="K32" s="185">
        <v>0</v>
      </c>
      <c r="L32" s="74" t="str">
        <f t="shared" si="2"/>
        <v/>
      </c>
      <c r="M32" s="74">
        <f t="shared" si="3"/>
        <v>0</v>
      </c>
    </row>
    <row r="33" spans="1:13" ht="12.75" customHeight="1" x14ac:dyDescent="0.2">
      <c r="A33" s="93" t="s">
        <v>3190</v>
      </c>
      <c r="B33" s="93" t="s">
        <v>3185</v>
      </c>
      <c r="C33" s="117">
        <v>0.11855186</v>
      </c>
      <c r="D33" s="117"/>
      <c r="E33" s="74" t="str">
        <f t="shared" si="0"/>
        <v/>
      </c>
      <c r="F33" s="94">
        <f t="shared" si="1"/>
        <v>1.2123287792728619E-3</v>
      </c>
      <c r="G33" s="166">
        <v>4.804104E-2</v>
      </c>
      <c r="H33" s="122">
        <v>104.7805</v>
      </c>
      <c r="J33" s="146">
        <v>0</v>
      </c>
      <c r="K33" s="185">
        <v>0</v>
      </c>
      <c r="L33" s="74" t="str">
        <f t="shared" si="2"/>
        <v/>
      </c>
      <c r="M33" s="74">
        <f t="shared" si="3"/>
        <v>0</v>
      </c>
    </row>
    <row r="34" spans="1:13" ht="12.75" customHeight="1" x14ac:dyDescent="0.2">
      <c r="A34" s="93" t="s">
        <v>1175</v>
      </c>
      <c r="B34" s="93" t="s">
        <v>1176</v>
      </c>
      <c r="C34" s="117">
        <v>0.11425861999999999</v>
      </c>
      <c r="D34" s="117">
        <v>2.4241550000000001E-2</v>
      </c>
      <c r="E34" s="74">
        <f t="shared" si="0"/>
        <v>3.7133380497534185</v>
      </c>
      <c r="F34" s="94">
        <f t="shared" ref="F34:F65" si="4">C34/$C$156</f>
        <v>1.1684254747753582E-3</v>
      </c>
      <c r="G34" s="166">
        <v>0.79535292400000002</v>
      </c>
      <c r="H34" s="122">
        <v>122.291545454545</v>
      </c>
      <c r="J34" s="146">
        <v>0.15809604999999999</v>
      </c>
      <c r="K34" s="185">
        <v>3.8338999999999999E-3</v>
      </c>
      <c r="L34" s="74">
        <f t="shared" si="2"/>
        <v>40.236352017527842</v>
      </c>
      <c r="M34" s="74">
        <f t="shared" si="3"/>
        <v>1.3836684707026918</v>
      </c>
    </row>
    <row r="35" spans="1:13" ht="12.75" customHeight="1" x14ac:dyDescent="0.2">
      <c r="A35" s="93" t="s">
        <v>1096</v>
      </c>
      <c r="B35" s="93" t="s">
        <v>1095</v>
      </c>
      <c r="C35" s="117">
        <v>0.10097941000000001</v>
      </c>
      <c r="D35" s="117">
        <v>4.0558999999999998E-2</v>
      </c>
      <c r="E35" s="74">
        <f t="shared" si="0"/>
        <v>1.489691806997214</v>
      </c>
      <c r="F35" s="94">
        <f t="shared" si="4"/>
        <v>1.0326303177106951E-3</v>
      </c>
      <c r="G35" s="166">
        <v>1.3983548829999999</v>
      </c>
      <c r="H35" s="122">
        <v>513.32600000000002</v>
      </c>
      <c r="J35" s="146">
        <v>4.0622999999999999E-2</v>
      </c>
      <c r="K35" s="185">
        <v>0</v>
      </c>
      <c r="L35" s="74" t="str">
        <f t="shared" si="2"/>
        <v/>
      </c>
      <c r="M35" s="74">
        <f t="shared" si="3"/>
        <v>0.40228993217528203</v>
      </c>
    </row>
    <row r="36" spans="1:13" ht="12.75" customHeight="1" x14ac:dyDescent="0.2">
      <c r="A36" s="93" t="s">
        <v>613</v>
      </c>
      <c r="B36" s="93" t="s">
        <v>605</v>
      </c>
      <c r="C36" s="117">
        <v>8.0014420000000003E-2</v>
      </c>
      <c r="D36" s="117">
        <v>6.0285739999999997E-2</v>
      </c>
      <c r="E36" s="74">
        <f t="shared" si="0"/>
        <v>0.32725284619546846</v>
      </c>
      <c r="F36" s="94">
        <f t="shared" si="4"/>
        <v>8.1823924249544528E-4</v>
      </c>
      <c r="G36" s="166">
        <v>1.12398482</v>
      </c>
      <c r="H36" s="122">
        <v>33.9464090909091</v>
      </c>
      <c r="J36" s="146">
        <v>0</v>
      </c>
      <c r="K36" s="185">
        <v>0</v>
      </c>
      <c r="L36" s="74" t="str">
        <f t="shared" si="2"/>
        <v/>
      </c>
      <c r="M36" s="74">
        <f t="shared" si="3"/>
        <v>0</v>
      </c>
    </row>
    <row r="37" spans="1:13" ht="12.75" customHeight="1" x14ac:dyDescent="0.2">
      <c r="A37" s="93" t="s">
        <v>985</v>
      </c>
      <c r="B37" s="93" t="s">
        <v>986</v>
      </c>
      <c r="C37" s="117">
        <v>7.8511320000000009E-2</v>
      </c>
      <c r="D37" s="117">
        <v>0</v>
      </c>
      <c r="E37" s="74" t="str">
        <f t="shared" si="0"/>
        <v/>
      </c>
      <c r="F37" s="94">
        <f t="shared" si="4"/>
        <v>8.0286832053669212E-4</v>
      </c>
      <c r="G37" s="166">
        <v>5.3631933999999999E-2</v>
      </c>
      <c r="H37" s="122">
        <v>8.6053181818181805</v>
      </c>
      <c r="J37" s="146">
        <v>0</v>
      </c>
      <c r="K37" s="185">
        <v>0</v>
      </c>
      <c r="L37" s="74" t="str">
        <f t="shared" si="2"/>
        <v/>
      </c>
      <c r="M37" s="74">
        <f t="shared" si="3"/>
        <v>0</v>
      </c>
    </row>
    <row r="38" spans="1:13" ht="12.75" customHeight="1" x14ac:dyDescent="0.2">
      <c r="A38" s="93" t="s">
        <v>1068</v>
      </c>
      <c r="B38" s="93" t="s">
        <v>1067</v>
      </c>
      <c r="C38" s="117">
        <v>7.3000990000000002E-2</v>
      </c>
      <c r="D38" s="117">
        <v>3.3197290000000004E-2</v>
      </c>
      <c r="E38" s="74">
        <f t="shared" si="0"/>
        <v>1.1990044970538256</v>
      </c>
      <c r="F38" s="94">
        <f t="shared" si="4"/>
        <v>7.4651887446059817E-4</v>
      </c>
      <c r="G38" s="166">
        <v>0.572458209</v>
      </c>
      <c r="H38" s="122">
        <v>194.0318</v>
      </c>
      <c r="J38" s="146">
        <v>6.1206000000000003E-3</v>
      </c>
      <c r="K38" s="185">
        <v>0</v>
      </c>
      <c r="L38" s="74" t="str">
        <f t="shared" si="2"/>
        <v/>
      </c>
      <c r="M38" s="74">
        <f t="shared" si="3"/>
        <v>8.3842698571622118E-2</v>
      </c>
    </row>
    <row r="39" spans="1:13" ht="12.75" customHeight="1" x14ac:dyDescent="0.2">
      <c r="A39" s="93" t="s">
        <v>435</v>
      </c>
      <c r="B39" s="93" t="s">
        <v>426</v>
      </c>
      <c r="C39" s="117">
        <v>5.1238449999999998E-2</v>
      </c>
      <c r="D39" s="117">
        <v>6.2939800000000004E-2</v>
      </c>
      <c r="E39" s="74">
        <f t="shared" ref="E39:E70" si="5">IF(ISERROR(C39/D39-1),"",IF((C39/D39-1)&gt;10000%,"",C39/D39-1))</f>
        <v>-0.18591336483433385</v>
      </c>
      <c r="F39" s="94">
        <f t="shared" si="4"/>
        <v>5.2397193549163698E-4</v>
      </c>
      <c r="G39" s="166">
        <v>0.75327798999999995</v>
      </c>
      <c r="H39" s="122">
        <v>51.051499999999997</v>
      </c>
      <c r="J39" s="146">
        <v>7.07699E-3</v>
      </c>
      <c r="K39" s="185">
        <v>0</v>
      </c>
      <c r="L39" s="74" t="str">
        <f t="shared" ref="L39:L102" si="6">IF(ISERROR(J39/K39-1),"",IF((J39/K39-1)&gt;10000%,"",J39/K39-1))</f>
        <v/>
      </c>
      <c r="M39" s="74">
        <f t="shared" si="3"/>
        <v>0.13811873700316851</v>
      </c>
    </row>
    <row r="40" spans="1:13" ht="12.75" customHeight="1" x14ac:dyDescent="0.2">
      <c r="A40" s="93" t="s">
        <v>2582</v>
      </c>
      <c r="B40" s="93" t="s">
        <v>2583</v>
      </c>
      <c r="C40" s="117">
        <v>4.111298E-2</v>
      </c>
      <c r="D40" s="117">
        <v>0.37899434000000004</v>
      </c>
      <c r="E40" s="74">
        <f t="shared" si="5"/>
        <v>-0.89152086017960053</v>
      </c>
      <c r="F40" s="94">
        <f t="shared" si="4"/>
        <v>4.2042738811242264E-4</v>
      </c>
      <c r="G40" s="166">
        <v>0.51565789000000006</v>
      </c>
      <c r="H40" s="122">
        <v>217.28872727272699</v>
      </c>
      <c r="J40" s="146">
        <v>1.9672419999999999E-2</v>
      </c>
      <c r="K40" s="185">
        <v>6.7105919999999999E-2</v>
      </c>
      <c r="L40" s="74">
        <f t="shared" si="6"/>
        <v>-0.70684523809523814</v>
      </c>
      <c r="M40" s="74">
        <f t="shared" si="3"/>
        <v>0.47849657212880214</v>
      </c>
    </row>
    <row r="41" spans="1:13" ht="12.75" customHeight="1" x14ac:dyDescent="0.2">
      <c r="A41" s="93" t="s">
        <v>1326</v>
      </c>
      <c r="B41" s="93" t="s">
        <v>1327</v>
      </c>
      <c r="C41" s="117">
        <v>3.9824789999999999E-2</v>
      </c>
      <c r="D41" s="117">
        <v>0.79004395999999999</v>
      </c>
      <c r="E41" s="74">
        <f t="shared" si="5"/>
        <v>-0.94959167841748959</v>
      </c>
      <c r="F41" s="94">
        <f t="shared" si="4"/>
        <v>4.0725416746306708E-4</v>
      </c>
      <c r="G41" s="166">
        <v>0.79517210599999999</v>
      </c>
      <c r="H41" s="122">
        <v>42.485999999999997</v>
      </c>
      <c r="J41" s="146">
        <v>0</v>
      </c>
      <c r="K41" s="185">
        <v>0</v>
      </c>
      <c r="L41" s="74" t="str">
        <f t="shared" si="6"/>
        <v/>
      </c>
      <c r="M41" s="74">
        <f t="shared" si="3"/>
        <v>0</v>
      </c>
    </row>
    <row r="42" spans="1:13" ht="12.75" customHeight="1" x14ac:dyDescent="0.2">
      <c r="A42" s="93" t="s">
        <v>2542</v>
      </c>
      <c r="B42" s="93" t="s">
        <v>2543</v>
      </c>
      <c r="C42" s="117">
        <v>3.4227500000000001E-2</v>
      </c>
      <c r="D42" s="117">
        <v>1.5432826000000002</v>
      </c>
      <c r="E42" s="74">
        <f t="shared" si="5"/>
        <v>-0.97782162515147908</v>
      </c>
      <c r="F42" s="94">
        <f t="shared" si="4"/>
        <v>3.5001545562053508E-4</v>
      </c>
      <c r="G42" s="166">
        <v>21.200518778771421</v>
      </c>
      <c r="H42" s="122">
        <v>25.828590909090899</v>
      </c>
      <c r="J42" s="146">
        <v>0</v>
      </c>
      <c r="K42" s="185">
        <v>0</v>
      </c>
      <c r="L42" s="74" t="str">
        <f t="shared" si="6"/>
        <v/>
      </c>
      <c r="M42" s="74">
        <f t="shared" si="3"/>
        <v>0</v>
      </c>
    </row>
    <row r="43" spans="1:13" ht="12.75" customHeight="1" x14ac:dyDescent="0.2">
      <c r="A43" s="93" t="s">
        <v>1400</v>
      </c>
      <c r="B43" s="93" t="s">
        <v>1401</v>
      </c>
      <c r="C43" s="117">
        <v>3.10805E-2</v>
      </c>
      <c r="D43" s="117">
        <v>0</v>
      </c>
      <c r="E43" s="74" t="str">
        <f t="shared" si="5"/>
        <v/>
      </c>
      <c r="F43" s="94">
        <f t="shared" si="4"/>
        <v>3.1783377016767335E-4</v>
      </c>
      <c r="G43" s="166">
        <v>1.892868E-2</v>
      </c>
      <c r="H43" s="122">
        <v>160.25772727272701</v>
      </c>
      <c r="J43" s="146">
        <v>0</v>
      </c>
      <c r="K43" s="185">
        <v>0</v>
      </c>
      <c r="L43" s="74" t="str">
        <f t="shared" si="6"/>
        <v/>
      </c>
      <c r="M43" s="74">
        <f t="shared" si="3"/>
        <v>0</v>
      </c>
    </row>
    <row r="44" spans="1:13" ht="12.75" customHeight="1" x14ac:dyDescent="0.2">
      <c r="A44" s="93" t="s">
        <v>1066</v>
      </c>
      <c r="B44" s="93" t="s">
        <v>1065</v>
      </c>
      <c r="C44" s="117">
        <v>3.071838E-2</v>
      </c>
      <c r="D44" s="117">
        <v>0</v>
      </c>
      <c r="E44" s="74" t="str">
        <f t="shared" si="5"/>
        <v/>
      </c>
      <c r="F44" s="94">
        <f t="shared" si="4"/>
        <v>3.1413067771893162E-4</v>
      </c>
      <c r="G44" s="166">
        <v>0.53558286100000008</v>
      </c>
      <c r="H44" s="122">
        <v>157.56</v>
      </c>
      <c r="J44" s="146">
        <v>1.2297499999999999</v>
      </c>
      <c r="K44" s="185">
        <v>1.9205000000000001</v>
      </c>
      <c r="L44" s="74">
        <f t="shared" si="6"/>
        <v>-0.35967196042697225</v>
      </c>
      <c r="M44" s="74">
        <f t="shared" si="3"/>
        <v>40.033035596278182</v>
      </c>
    </row>
    <row r="45" spans="1:13" ht="12.75" customHeight="1" x14ac:dyDescent="0.2">
      <c r="A45" s="93" t="s">
        <v>434</v>
      </c>
      <c r="B45" s="93" t="s">
        <v>425</v>
      </c>
      <c r="C45" s="117">
        <v>3.0407880000000002E-2</v>
      </c>
      <c r="D45" s="117">
        <v>2.7792500000000001E-2</v>
      </c>
      <c r="E45" s="74">
        <f t="shared" si="5"/>
        <v>9.4103804983358907E-2</v>
      </c>
      <c r="F45" s="94">
        <f t="shared" si="4"/>
        <v>3.1095545899217166E-4</v>
      </c>
      <c r="G45" s="166">
        <v>0.80568821999999995</v>
      </c>
      <c r="H45" s="122">
        <v>35.1295</v>
      </c>
      <c r="J45" s="146">
        <v>6.646458999999999E-2</v>
      </c>
      <c r="K45" s="185">
        <v>3.6992160000000003E-2</v>
      </c>
      <c r="L45" s="74">
        <f t="shared" si="6"/>
        <v>0.79672098087810994</v>
      </c>
      <c r="M45" s="74">
        <f t="shared" si="3"/>
        <v>2.1857686231332139</v>
      </c>
    </row>
    <row r="46" spans="1:13" ht="12.75" customHeight="1" x14ac:dyDescent="0.2">
      <c r="A46" s="93" t="s">
        <v>436</v>
      </c>
      <c r="B46" s="93" t="s">
        <v>427</v>
      </c>
      <c r="C46" s="117">
        <v>2.9904799999999999E-2</v>
      </c>
      <c r="D46" s="117">
        <v>0.11019045</v>
      </c>
      <c r="E46" s="74">
        <f t="shared" si="5"/>
        <v>-0.72860805995437894</v>
      </c>
      <c r="F46" s="94">
        <f t="shared" si="4"/>
        <v>3.0581088882451177E-4</v>
      </c>
      <c r="G46" s="166" t="s">
        <v>3211</v>
      </c>
      <c r="H46" s="122">
        <v>349.495</v>
      </c>
      <c r="J46" s="146">
        <v>7.2453093194087992E-2</v>
      </c>
      <c r="K46" s="185">
        <v>0</v>
      </c>
      <c r="L46" s="74" t="str">
        <f t="shared" si="6"/>
        <v/>
      </c>
      <c r="M46" s="74">
        <f t="shared" si="3"/>
        <v>2.4227914312781893</v>
      </c>
    </row>
    <row r="47" spans="1:13" ht="12.75" customHeight="1" x14ac:dyDescent="0.2">
      <c r="A47" s="93" t="s">
        <v>1062</v>
      </c>
      <c r="B47" s="93" t="s">
        <v>1061</v>
      </c>
      <c r="C47" s="117">
        <v>2.8812000000000001E-2</v>
      </c>
      <c r="D47" s="117">
        <v>3.5616330000000002E-2</v>
      </c>
      <c r="E47" s="74">
        <f t="shared" si="5"/>
        <v>-0.19104523121837658</v>
      </c>
      <c r="F47" s="94">
        <f t="shared" si="4"/>
        <v>2.9463575508987969E-4</v>
      </c>
      <c r="G47" s="166">
        <v>0.25053419799999999</v>
      </c>
      <c r="H47" s="122">
        <v>112.35375000000001</v>
      </c>
      <c r="J47" s="146">
        <v>3.2405199999999998E-3</v>
      </c>
      <c r="K47" s="185">
        <v>0</v>
      </c>
      <c r="L47" s="74" t="str">
        <f t="shared" si="6"/>
        <v/>
      </c>
      <c r="M47" s="74">
        <f t="shared" si="3"/>
        <v>0.11247119255865611</v>
      </c>
    </row>
    <row r="48" spans="1:13" ht="12.75" customHeight="1" x14ac:dyDescent="0.2">
      <c r="A48" s="93" t="s">
        <v>431</v>
      </c>
      <c r="B48" s="93" t="s">
        <v>422</v>
      </c>
      <c r="C48" s="117">
        <v>2.771245E-2</v>
      </c>
      <c r="D48" s="117">
        <v>0.31500527</v>
      </c>
      <c r="E48" s="74">
        <f t="shared" si="5"/>
        <v>-0.91202544008231989</v>
      </c>
      <c r="F48" s="94">
        <f t="shared" si="4"/>
        <v>2.8339159486118751E-4</v>
      </c>
      <c r="G48" s="166">
        <v>4.5012600300000001</v>
      </c>
      <c r="H48" s="122">
        <v>51.311409090909102</v>
      </c>
      <c r="J48" s="146">
        <v>1.0955899999999999E-2</v>
      </c>
      <c r="K48" s="185">
        <v>8.8276399999999994E-3</v>
      </c>
      <c r="L48" s="74">
        <f t="shared" si="6"/>
        <v>0.24109048397986332</v>
      </c>
      <c r="M48" s="74">
        <f t="shared" si="3"/>
        <v>0.39534216570530573</v>
      </c>
    </row>
    <row r="49" spans="1:13" ht="12.75" customHeight="1" x14ac:dyDescent="0.2">
      <c r="A49" s="93" t="s">
        <v>1318</v>
      </c>
      <c r="B49" s="93" t="s">
        <v>1319</v>
      </c>
      <c r="C49" s="117">
        <v>2.6201200000000001E-2</v>
      </c>
      <c r="D49" s="117">
        <v>1.2028239999999999E-2</v>
      </c>
      <c r="E49" s="74">
        <f t="shared" si="5"/>
        <v>1.1783070507405906</v>
      </c>
      <c r="F49" s="94">
        <f t="shared" si="4"/>
        <v>2.6793732980219889E-4</v>
      </c>
      <c r="G49" s="166">
        <v>0.12061775800000001</v>
      </c>
      <c r="H49" s="122">
        <v>15.4058636363636</v>
      </c>
      <c r="J49" s="146">
        <v>0</v>
      </c>
      <c r="K49" s="185">
        <v>0</v>
      </c>
      <c r="L49" s="74" t="str">
        <f t="shared" si="6"/>
        <v/>
      </c>
      <c r="M49" s="74">
        <f t="shared" si="3"/>
        <v>0</v>
      </c>
    </row>
    <row r="50" spans="1:13" ht="12.75" customHeight="1" x14ac:dyDescent="0.2">
      <c r="A50" s="93" t="s">
        <v>1173</v>
      </c>
      <c r="B50" s="93" t="s">
        <v>1174</v>
      </c>
      <c r="C50" s="117">
        <v>2.5919749999999998E-2</v>
      </c>
      <c r="D50" s="117">
        <v>0</v>
      </c>
      <c r="E50" s="74" t="str">
        <f t="shared" si="5"/>
        <v/>
      </c>
      <c r="F50" s="94">
        <f t="shared" si="4"/>
        <v>2.6505918065357863E-4</v>
      </c>
      <c r="G50" s="166">
        <v>5.9575420000000006E-3</v>
      </c>
      <c r="H50" s="122">
        <v>93.167227272727303</v>
      </c>
      <c r="J50" s="146">
        <v>0</v>
      </c>
      <c r="K50" s="185">
        <v>0</v>
      </c>
      <c r="L50" s="74" t="str">
        <f t="shared" si="6"/>
        <v/>
      </c>
      <c r="M50" s="74">
        <f t="shared" si="3"/>
        <v>0</v>
      </c>
    </row>
    <row r="51" spans="1:13" ht="12.75" customHeight="1" x14ac:dyDescent="0.2">
      <c r="A51" s="93" t="s">
        <v>2380</v>
      </c>
      <c r="B51" s="93" t="s">
        <v>2381</v>
      </c>
      <c r="C51" s="117">
        <v>1.9925999999999999E-2</v>
      </c>
      <c r="D51" s="117">
        <v>2.4948000000000001E-3</v>
      </c>
      <c r="E51" s="74">
        <f t="shared" si="5"/>
        <v>6.987012987012986</v>
      </c>
      <c r="F51" s="94">
        <f t="shared" si="4"/>
        <v>2.0376621046511669E-4</v>
      </c>
      <c r="G51" s="166">
        <v>3.3898640000000001E-2</v>
      </c>
      <c r="H51" s="122">
        <v>118.5855</v>
      </c>
      <c r="J51" s="146">
        <v>0</v>
      </c>
      <c r="K51" s="185">
        <v>0</v>
      </c>
      <c r="L51" s="74" t="str">
        <f t="shared" si="6"/>
        <v/>
      </c>
      <c r="M51" s="74">
        <f t="shared" si="3"/>
        <v>0</v>
      </c>
    </row>
    <row r="52" spans="1:13" ht="12.75" customHeight="1" x14ac:dyDescent="0.2">
      <c r="A52" s="93" t="s">
        <v>292</v>
      </c>
      <c r="B52" s="93" t="s">
        <v>293</v>
      </c>
      <c r="C52" s="117">
        <v>1.5580950000000001E-2</v>
      </c>
      <c r="D52" s="117">
        <v>0</v>
      </c>
      <c r="E52" s="74" t="str">
        <f t="shared" si="5"/>
        <v/>
      </c>
      <c r="F52" s="94">
        <f t="shared" si="4"/>
        <v>1.5933308927765032E-4</v>
      </c>
      <c r="G52" s="166" t="s">
        <v>3211</v>
      </c>
      <c r="H52" s="122">
        <v>387.79038461538499</v>
      </c>
      <c r="J52" s="146">
        <v>0.14147936</v>
      </c>
      <c r="K52" s="185">
        <v>1.5503489799999999</v>
      </c>
      <c r="L52" s="74">
        <f t="shared" si="6"/>
        <v>-0.90874353979321476</v>
      </c>
      <c r="M52" s="74">
        <f t="shared" si="3"/>
        <v>9.080278160189204</v>
      </c>
    </row>
    <row r="53" spans="1:13" ht="12.75" customHeight="1" x14ac:dyDescent="0.2">
      <c r="A53" s="93" t="s">
        <v>1166</v>
      </c>
      <c r="B53" s="93" t="s">
        <v>1167</v>
      </c>
      <c r="C53" s="117">
        <v>1.439943E-2</v>
      </c>
      <c r="D53" s="117">
        <v>0</v>
      </c>
      <c r="E53" s="74" t="str">
        <f t="shared" si="5"/>
        <v/>
      </c>
      <c r="F53" s="94">
        <f t="shared" si="4"/>
        <v>1.4725069175738808E-4</v>
      </c>
      <c r="G53" s="166">
        <v>5.2055482E-2</v>
      </c>
      <c r="H53" s="122">
        <v>42.699045454545498</v>
      </c>
      <c r="J53" s="146">
        <v>2.0648200000000002E-2</v>
      </c>
      <c r="K53" s="185">
        <v>0</v>
      </c>
      <c r="L53" s="74" t="str">
        <f t="shared" si="6"/>
        <v/>
      </c>
      <c r="M53" s="74">
        <f t="shared" si="3"/>
        <v>1.4339595386761839</v>
      </c>
    </row>
    <row r="54" spans="1:13" ht="12.75" customHeight="1" x14ac:dyDescent="0.2">
      <c r="A54" s="93" t="s">
        <v>1392</v>
      </c>
      <c r="B54" s="93" t="s">
        <v>1393</v>
      </c>
      <c r="C54" s="117">
        <v>9.9541299999999985E-3</v>
      </c>
      <c r="D54" s="117">
        <v>0</v>
      </c>
      <c r="E54" s="74" t="str">
        <f t="shared" si="5"/>
        <v/>
      </c>
      <c r="F54" s="94">
        <f t="shared" si="4"/>
        <v>1.0179239930628986E-4</v>
      </c>
      <c r="G54" s="166">
        <v>1.484443E-3</v>
      </c>
      <c r="H54" s="122">
        <v>160.31190909090901</v>
      </c>
      <c r="J54" s="146">
        <v>0</v>
      </c>
      <c r="K54" s="185">
        <v>0</v>
      </c>
      <c r="L54" s="74" t="str">
        <f t="shared" si="6"/>
        <v/>
      </c>
      <c r="M54" s="74">
        <f t="shared" si="3"/>
        <v>0</v>
      </c>
    </row>
    <row r="55" spans="1:13" ht="12.75" customHeight="1" x14ac:dyDescent="0.2">
      <c r="A55" s="93" t="s">
        <v>1382</v>
      </c>
      <c r="B55" s="93" t="s">
        <v>1383</v>
      </c>
      <c r="C55" s="117">
        <v>9.2549999999999993E-3</v>
      </c>
      <c r="D55" s="117">
        <v>5.0959999999999998E-3</v>
      </c>
      <c r="E55" s="74">
        <f t="shared" si="5"/>
        <v>0.81613029827315531</v>
      </c>
      <c r="F55" s="94">
        <f t="shared" si="4"/>
        <v>9.4642992966709568E-5</v>
      </c>
      <c r="G55" s="166">
        <v>3.0283804000000001E-2</v>
      </c>
      <c r="H55" s="122">
        <v>174.849166666667</v>
      </c>
      <c r="J55" s="146">
        <v>0</v>
      </c>
      <c r="K55" s="185">
        <v>0</v>
      </c>
      <c r="L55" s="74" t="str">
        <f t="shared" si="6"/>
        <v/>
      </c>
      <c r="M55" s="74">
        <f t="shared" si="3"/>
        <v>0</v>
      </c>
    </row>
    <row r="56" spans="1:13" ht="12.75" customHeight="1" x14ac:dyDescent="0.2">
      <c r="A56" s="93" t="s">
        <v>1078</v>
      </c>
      <c r="B56" s="93" t="s">
        <v>1077</v>
      </c>
      <c r="C56" s="117">
        <v>8.2162800000000012E-3</v>
      </c>
      <c r="D56" s="117">
        <v>1.025145E-2</v>
      </c>
      <c r="E56" s="74">
        <f t="shared" si="5"/>
        <v>-0.19852508669505287</v>
      </c>
      <c r="F56" s="94">
        <f t="shared" si="4"/>
        <v>8.4020889276338912E-5</v>
      </c>
      <c r="G56" s="166">
        <v>7.7082517000000003E-2</v>
      </c>
      <c r="H56" s="122">
        <v>11.528454545454499</v>
      </c>
      <c r="J56" s="146">
        <v>0</v>
      </c>
      <c r="K56" s="185">
        <v>0</v>
      </c>
      <c r="L56" s="74" t="str">
        <f t="shared" si="6"/>
        <v/>
      </c>
      <c r="M56" s="74">
        <f t="shared" si="3"/>
        <v>0</v>
      </c>
    </row>
    <row r="57" spans="1:13" ht="12.75" customHeight="1" x14ac:dyDescent="0.2">
      <c r="A57" s="93" t="s">
        <v>1338</v>
      </c>
      <c r="B57" s="93" t="s">
        <v>1339</v>
      </c>
      <c r="C57" s="117">
        <v>8.1709999999999994E-3</v>
      </c>
      <c r="D57" s="117">
        <v>6.9700100000000004E-3</v>
      </c>
      <c r="E57" s="74">
        <f t="shared" si="5"/>
        <v>0.1723082176352686</v>
      </c>
      <c r="F57" s="94">
        <f t="shared" si="4"/>
        <v>8.3557849328037153E-5</v>
      </c>
      <c r="G57" s="166">
        <v>5.8332046000000005E-2</v>
      </c>
      <c r="H57" s="122">
        <v>163.512181818182</v>
      </c>
      <c r="J57" s="146">
        <v>0</v>
      </c>
      <c r="K57" s="185">
        <v>0</v>
      </c>
      <c r="L57" s="74" t="str">
        <f t="shared" si="6"/>
        <v/>
      </c>
      <c r="M57" s="74">
        <f t="shared" si="3"/>
        <v>0</v>
      </c>
    </row>
    <row r="58" spans="1:13" ht="12.75" customHeight="1" x14ac:dyDescent="0.2">
      <c r="A58" s="93" t="s">
        <v>614</v>
      </c>
      <c r="B58" s="93" t="s">
        <v>606</v>
      </c>
      <c r="C58" s="117">
        <v>7.6793999999999994E-3</v>
      </c>
      <c r="D58" s="117">
        <v>1.7161700000000002E-3</v>
      </c>
      <c r="E58" s="74">
        <f t="shared" si="5"/>
        <v>3.4747315242662431</v>
      </c>
      <c r="F58" s="94">
        <f t="shared" si="4"/>
        <v>7.8530675331015605E-5</v>
      </c>
      <c r="G58" s="166">
        <v>1.6199843600000001</v>
      </c>
      <c r="H58" s="122">
        <v>207.54249999999999</v>
      </c>
      <c r="J58" s="146">
        <v>9.6472900000000011E-3</v>
      </c>
      <c r="K58" s="185">
        <v>0</v>
      </c>
      <c r="L58" s="74" t="str">
        <f t="shared" si="6"/>
        <v/>
      </c>
      <c r="M58" s="74">
        <f t="shared" si="3"/>
        <v>1.2562556970596663</v>
      </c>
    </row>
    <row r="59" spans="1:13" ht="12.75" customHeight="1" x14ac:dyDescent="0.2">
      <c r="A59" s="93" t="s">
        <v>989</v>
      </c>
      <c r="B59" s="93" t="s">
        <v>990</v>
      </c>
      <c r="C59" s="117">
        <v>6.8585399999999998E-3</v>
      </c>
      <c r="D59" s="117">
        <v>0</v>
      </c>
      <c r="E59" s="74" t="str">
        <f t="shared" si="5"/>
        <v/>
      </c>
      <c r="F59" s="94">
        <f t="shared" si="4"/>
        <v>7.013644008448366E-5</v>
      </c>
      <c r="G59" s="166">
        <v>0.81398620600000005</v>
      </c>
      <c r="H59" s="122">
        <v>25.292227272727299</v>
      </c>
      <c r="J59" s="146">
        <v>0</v>
      </c>
      <c r="K59" s="185">
        <v>0</v>
      </c>
      <c r="L59" s="74" t="str">
        <f t="shared" si="6"/>
        <v/>
      </c>
      <c r="M59" s="74">
        <f t="shared" si="3"/>
        <v>0</v>
      </c>
    </row>
    <row r="60" spans="1:13" ht="12.75" customHeight="1" x14ac:dyDescent="0.2">
      <c r="A60" s="93" t="s">
        <v>430</v>
      </c>
      <c r="B60" s="93" t="s">
        <v>421</v>
      </c>
      <c r="C60" s="117">
        <v>6.6688500000000005E-3</v>
      </c>
      <c r="D60" s="117">
        <v>0.25167489999999998</v>
      </c>
      <c r="E60" s="74">
        <f t="shared" si="5"/>
        <v>-0.97350212516226287</v>
      </c>
      <c r="F60" s="94">
        <f t="shared" si="4"/>
        <v>6.8196642209188669E-5</v>
      </c>
      <c r="G60" s="166">
        <v>0.83175863000000005</v>
      </c>
      <c r="H60" s="122">
        <v>36.627636363636398</v>
      </c>
      <c r="J60" s="146">
        <v>2.6034699999999997E-3</v>
      </c>
      <c r="K60" s="185">
        <v>0.23576168</v>
      </c>
      <c r="L60" s="74">
        <f t="shared" si="6"/>
        <v>-0.98895719609734711</v>
      </c>
      <c r="M60" s="74">
        <f t="shared" si="3"/>
        <v>0.39039264640830118</v>
      </c>
    </row>
    <row r="61" spans="1:13" ht="12.75" customHeight="1" x14ac:dyDescent="0.2">
      <c r="A61" s="93" t="s">
        <v>437</v>
      </c>
      <c r="B61" s="93" t="s">
        <v>428</v>
      </c>
      <c r="C61" s="117">
        <v>6.3481000000000006E-3</v>
      </c>
      <c r="D61" s="117">
        <v>0.11040899999999999</v>
      </c>
      <c r="E61" s="74">
        <f t="shared" si="5"/>
        <v>-0.94250378139463264</v>
      </c>
      <c r="F61" s="94">
        <f t="shared" si="4"/>
        <v>6.4916605472930216E-5</v>
      </c>
      <c r="G61" s="166" t="s">
        <v>3211</v>
      </c>
      <c r="H61" s="122">
        <v>332.653545454545</v>
      </c>
      <c r="J61" s="146">
        <v>0.15478656518276002</v>
      </c>
      <c r="K61" s="185">
        <v>0.20353816</v>
      </c>
      <c r="L61" s="74">
        <f t="shared" si="6"/>
        <v>-0.23952066195960497</v>
      </c>
      <c r="M61" s="74">
        <f t="shared" si="3"/>
        <v>24.383132777171124</v>
      </c>
    </row>
    <row r="62" spans="1:13" ht="12.75" customHeight="1" x14ac:dyDescent="0.2">
      <c r="A62" s="93" t="s">
        <v>1183</v>
      </c>
      <c r="B62" s="93" t="s">
        <v>1184</v>
      </c>
      <c r="C62" s="117">
        <v>6.1921800000000003E-3</v>
      </c>
      <c r="D62" s="117">
        <v>4.7496600000000002E-3</v>
      </c>
      <c r="E62" s="74">
        <f t="shared" si="5"/>
        <v>0.30371016030621134</v>
      </c>
      <c r="F62" s="94">
        <f t="shared" si="4"/>
        <v>6.332214459088057E-5</v>
      </c>
      <c r="G62" s="166">
        <v>0.12752451300000001</v>
      </c>
      <c r="H62" s="122">
        <v>107.749590909091</v>
      </c>
      <c r="J62" s="146">
        <v>4.3127900000000004E-3</v>
      </c>
      <c r="K62" s="185">
        <v>4.7500900000000002E-3</v>
      </c>
      <c r="L62" s="74">
        <f t="shared" si="6"/>
        <v>-9.2061413573216511E-2</v>
      </c>
      <c r="M62" s="74">
        <f t="shared" si="3"/>
        <v>0.69648976612436975</v>
      </c>
    </row>
    <row r="63" spans="1:13" ht="12.75" customHeight="1" x14ac:dyDescent="0.2">
      <c r="A63" s="93" t="s">
        <v>1189</v>
      </c>
      <c r="B63" s="93" t="s">
        <v>1190</v>
      </c>
      <c r="C63" s="117">
        <v>5.45204E-3</v>
      </c>
      <c r="D63" s="117">
        <v>1.75201E-2</v>
      </c>
      <c r="E63" s="74">
        <f t="shared" si="5"/>
        <v>-0.68881227846873028</v>
      </c>
      <c r="F63" s="94">
        <f t="shared" si="4"/>
        <v>5.5753363951833521E-5</v>
      </c>
      <c r="G63" s="166">
        <v>6.648635E-3</v>
      </c>
      <c r="H63" s="122">
        <v>40.817500000000003</v>
      </c>
      <c r="J63" s="146">
        <v>0</v>
      </c>
      <c r="K63" s="185">
        <v>0</v>
      </c>
      <c r="L63" s="74" t="str">
        <f t="shared" si="6"/>
        <v/>
      </c>
      <c r="M63" s="74">
        <f t="shared" si="3"/>
        <v>0</v>
      </c>
    </row>
    <row r="64" spans="1:13" ht="12.75" customHeight="1" x14ac:dyDescent="0.2">
      <c r="A64" s="93" t="s">
        <v>1084</v>
      </c>
      <c r="B64" s="93" t="s">
        <v>1083</v>
      </c>
      <c r="C64" s="117">
        <v>4.9560000000000003E-3</v>
      </c>
      <c r="D64" s="117">
        <v>4.0379999999999999E-3</v>
      </c>
      <c r="E64" s="74">
        <f t="shared" si="5"/>
        <v>0.22734026745913827</v>
      </c>
      <c r="F64" s="94">
        <f t="shared" si="4"/>
        <v>5.0680785860941401E-5</v>
      </c>
      <c r="G64" s="166">
        <v>2.5628854999999999E-2</v>
      </c>
      <c r="H64" s="122">
        <v>47.285499999999999</v>
      </c>
      <c r="J64" s="146">
        <v>0</v>
      </c>
      <c r="K64" s="185">
        <v>0</v>
      </c>
      <c r="L64" s="74" t="str">
        <f t="shared" si="6"/>
        <v/>
      </c>
      <c r="M64" s="74">
        <f t="shared" si="3"/>
        <v>0</v>
      </c>
    </row>
    <row r="65" spans="1:13" ht="12.75" customHeight="1" x14ac:dyDescent="0.2">
      <c r="A65" s="93" t="s">
        <v>1003</v>
      </c>
      <c r="B65" s="93" t="s">
        <v>1004</v>
      </c>
      <c r="C65" s="117">
        <v>4.8608000000000002E-3</v>
      </c>
      <c r="D65" s="117">
        <v>0</v>
      </c>
      <c r="E65" s="74" t="str">
        <f t="shared" si="5"/>
        <v/>
      </c>
      <c r="F65" s="94">
        <f t="shared" si="4"/>
        <v>4.9707256641013715E-5</v>
      </c>
      <c r="G65" s="166">
        <v>0.323631909</v>
      </c>
      <c r="H65" s="122">
        <v>88.516000000000005</v>
      </c>
      <c r="J65" s="146">
        <v>0</v>
      </c>
      <c r="K65" s="185">
        <v>0</v>
      </c>
      <c r="L65" s="74" t="str">
        <f t="shared" si="6"/>
        <v/>
      </c>
      <c r="M65" s="74">
        <f t="shared" si="3"/>
        <v>0</v>
      </c>
    </row>
    <row r="66" spans="1:13" ht="12.75" customHeight="1" x14ac:dyDescent="0.2">
      <c r="A66" s="93" t="s">
        <v>2790</v>
      </c>
      <c r="B66" s="93" t="s">
        <v>2791</v>
      </c>
      <c r="C66" s="117">
        <v>4.5424999999999997E-3</v>
      </c>
      <c r="D66" s="117">
        <v>0</v>
      </c>
      <c r="E66" s="74" t="str">
        <f t="shared" si="5"/>
        <v/>
      </c>
      <c r="F66" s="94">
        <f t="shared" ref="F66:F97" si="7">C66/$C$156</f>
        <v>4.6452273965562207E-5</v>
      </c>
      <c r="G66" s="166">
        <v>3.2631321156091921</v>
      </c>
      <c r="H66" s="122">
        <v>64.535866666666706</v>
      </c>
      <c r="J66" s="146">
        <v>0</v>
      </c>
      <c r="K66" s="185"/>
      <c r="L66" s="74" t="str">
        <f t="shared" si="6"/>
        <v/>
      </c>
      <c r="M66" s="74">
        <f t="shared" si="3"/>
        <v>0</v>
      </c>
    </row>
    <row r="67" spans="1:13" ht="12.75" customHeight="1" x14ac:dyDescent="0.2">
      <c r="A67" s="93" t="s">
        <v>1064</v>
      </c>
      <c r="B67" s="93" t="s">
        <v>1063</v>
      </c>
      <c r="C67" s="117">
        <v>4.3349299999999999E-3</v>
      </c>
      <c r="D67" s="117">
        <v>9.5140410000000009E-2</v>
      </c>
      <c r="E67" s="74">
        <f t="shared" si="5"/>
        <v>-0.95443650074663333</v>
      </c>
      <c r="F67" s="94">
        <f t="shared" si="7"/>
        <v>4.432963257711273E-5</v>
      </c>
      <c r="G67" s="166">
        <v>0.41816868400000001</v>
      </c>
      <c r="H67" s="122">
        <v>107.274681818182</v>
      </c>
      <c r="J67" s="146">
        <v>2.1993529999999997E-2</v>
      </c>
      <c r="K67" s="185">
        <v>0</v>
      </c>
      <c r="L67" s="74" t="str">
        <f t="shared" si="6"/>
        <v/>
      </c>
      <c r="M67" s="74">
        <f t="shared" si="3"/>
        <v>5.0735605880602455</v>
      </c>
    </row>
    <row r="68" spans="1:13" ht="12.75" customHeight="1" x14ac:dyDescent="0.2">
      <c r="A68" s="93" t="s">
        <v>1130</v>
      </c>
      <c r="B68" s="93" t="s">
        <v>1131</v>
      </c>
      <c r="C68" s="117">
        <v>4.1363999999999993E-3</v>
      </c>
      <c r="D68" s="117">
        <v>0</v>
      </c>
      <c r="E68" s="74" t="str">
        <f t="shared" si="5"/>
        <v/>
      </c>
      <c r="F68" s="94">
        <f t="shared" si="7"/>
        <v>4.2299435559967308E-5</v>
      </c>
      <c r="G68" s="166">
        <v>0</v>
      </c>
      <c r="H68" s="122">
        <v>82.786409090909103</v>
      </c>
      <c r="J68" s="146">
        <v>0</v>
      </c>
      <c r="K68" s="185">
        <v>0</v>
      </c>
      <c r="L68" s="74" t="str">
        <f t="shared" si="6"/>
        <v/>
      </c>
      <c r="M68" s="74">
        <f t="shared" si="3"/>
        <v>0</v>
      </c>
    </row>
    <row r="69" spans="1:13" ht="12.75" customHeight="1" x14ac:dyDescent="0.2">
      <c r="A69" s="93" t="s">
        <v>2784</v>
      </c>
      <c r="B69" s="93" t="s">
        <v>2785</v>
      </c>
      <c r="C69" s="117">
        <v>3.0620399999999998E-3</v>
      </c>
      <c r="D69" s="117">
        <v>1.5653599999999998E-3</v>
      </c>
      <c r="E69" s="74">
        <f t="shared" si="5"/>
        <v>0.95612510860121636</v>
      </c>
      <c r="F69" s="94">
        <f t="shared" si="7"/>
        <v>3.1312871980959844E-5</v>
      </c>
      <c r="G69" s="166">
        <v>3.2112840989577189</v>
      </c>
      <c r="H69" s="122">
        <v>42.258375000000001</v>
      </c>
      <c r="J69" s="146">
        <v>7.8242999999999997E-4</v>
      </c>
      <c r="K69" s="185">
        <v>0</v>
      </c>
      <c r="L69" s="74" t="str">
        <f t="shared" si="6"/>
        <v/>
      </c>
      <c r="M69" s="74">
        <f t="shared" si="3"/>
        <v>0.2555257279460752</v>
      </c>
    </row>
    <row r="70" spans="1:13" ht="12.75" customHeight="1" x14ac:dyDescent="0.2">
      <c r="A70" s="93" t="s">
        <v>1384</v>
      </c>
      <c r="B70" s="93" t="s">
        <v>1385</v>
      </c>
      <c r="C70" s="117">
        <v>3.0314999999999999E-3</v>
      </c>
      <c r="D70" s="117">
        <v>0</v>
      </c>
      <c r="E70" s="74" t="str">
        <f t="shared" si="5"/>
        <v/>
      </c>
      <c r="F70" s="94">
        <f t="shared" si="7"/>
        <v>3.1000565443390604E-5</v>
      </c>
      <c r="G70" s="166">
        <v>7.6244950000000002E-3</v>
      </c>
      <c r="H70" s="122">
        <v>115.242461538462</v>
      </c>
      <c r="J70" s="146">
        <v>0</v>
      </c>
      <c r="K70" s="185">
        <v>0</v>
      </c>
      <c r="L70" s="74" t="str">
        <f t="shared" si="6"/>
        <v/>
      </c>
      <c r="M70" s="74">
        <f t="shared" si="3"/>
        <v>0</v>
      </c>
    </row>
    <row r="71" spans="1:13" ht="12.75" customHeight="1" x14ac:dyDescent="0.2">
      <c r="A71" s="93" t="s">
        <v>1396</v>
      </c>
      <c r="B71" s="93" t="s">
        <v>1397</v>
      </c>
      <c r="C71" s="117">
        <v>2.7212E-3</v>
      </c>
      <c r="D71" s="117">
        <v>3.7844000000000003E-3</v>
      </c>
      <c r="E71" s="74">
        <f t="shared" ref="E71:E102" si="8">IF(ISERROR(C71/D71-1),"",IF((C71/D71-1)&gt;10000%,"",C71/D71-1))</f>
        <v>-0.28094281788394471</v>
      </c>
      <c r="F71" s="94">
        <f t="shared" si="7"/>
        <v>2.7827391946084288E-5</v>
      </c>
      <c r="G71" s="166">
        <v>3.3171618999999999E-2</v>
      </c>
      <c r="H71" s="122">
        <v>160.61207692307701</v>
      </c>
      <c r="J71" s="146">
        <v>0</v>
      </c>
      <c r="K71" s="185">
        <v>0</v>
      </c>
      <c r="L71" s="74" t="str">
        <f t="shared" si="6"/>
        <v/>
      </c>
      <c r="M71" s="74">
        <f t="shared" ref="M71:M134" si="9">IF(ISERROR(J71/C71),"",IF(J71/C71&gt;10000%,"",J71/C71))</f>
        <v>0</v>
      </c>
    </row>
    <row r="72" spans="1:13" ht="12.75" customHeight="1" x14ac:dyDescent="0.2">
      <c r="A72" s="93" t="s">
        <v>1179</v>
      </c>
      <c r="B72" s="93" t="s">
        <v>1180</v>
      </c>
      <c r="C72" s="117">
        <v>2.3514999999999999E-3</v>
      </c>
      <c r="D72" s="117">
        <v>1.5089999999999999E-3</v>
      </c>
      <c r="E72" s="74">
        <f t="shared" si="8"/>
        <v>0.55831676607024527</v>
      </c>
      <c r="F72" s="94">
        <f t="shared" si="7"/>
        <v>2.4046785301049977E-5</v>
      </c>
      <c r="G72" s="166">
        <v>0.10790354099999999</v>
      </c>
      <c r="H72" s="122">
        <v>100.64177272727299</v>
      </c>
      <c r="J72" s="146">
        <v>0</v>
      </c>
      <c r="K72" s="185">
        <v>0</v>
      </c>
      <c r="L72" s="74" t="str">
        <f t="shared" si="6"/>
        <v/>
      </c>
      <c r="M72" s="74">
        <f t="shared" si="9"/>
        <v>0</v>
      </c>
    </row>
    <row r="73" spans="1:13" ht="12.75" customHeight="1" x14ac:dyDescent="0.2">
      <c r="A73" s="93" t="s">
        <v>2388</v>
      </c>
      <c r="B73" s="93" t="s">
        <v>2389</v>
      </c>
      <c r="C73" s="117">
        <v>2.1299899999999996E-3</v>
      </c>
      <c r="D73" s="117">
        <v>0</v>
      </c>
      <c r="E73" s="74" t="str">
        <f t="shared" si="8"/>
        <v/>
      </c>
      <c r="F73" s="94">
        <f t="shared" si="7"/>
        <v>2.1781591419682515E-5</v>
      </c>
      <c r="G73" s="166">
        <v>6.9890799999999999E-3</v>
      </c>
      <c r="H73" s="122">
        <v>47.709181818181797</v>
      </c>
      <c r="J73" s="146">
        <v>0</v>
      </c>
      <c r="K73" s="185">
        <v>0</v>
      </c>
      <c r="L73" s="74" t="str">
        <f t="shared" si="6"/>
        <v/>
      </c>
      <c r="M73" s="74">
        <f t="shared" si="9"/>
        <v>0</v>
      </c>
    </row>
    <row r="74" spans="1:13" ht="12.75" customHeight="1" x14ac:dyDescent="0.2">
      <c r="A74" s="93" t="s">
        <v>1328</v>
      </c>
      <c r="B74" s="93" t="s">
        <v>1329</v>
      </c>
      <c r="C74" s="117">
        <v>1.6228E-3</v>
      </c>
      <c r="D74" s="117">
        <v>2.2395000000000002E-3</v>
      </c>
      <c r="E74" s="74">
        <f t="shared" si="8"/>
        <v>-0.27537396740343834</v>
      </c>
      <c r="F74" s="94">
        <f t="shared" si="7"/>
        <v>1.6594991786750546E-5</v>
      </c>
      <c r="G74" s="166">
        <v>2.0528589999999998E-3</v>
      </c>
      <c r="H74" s="122">
        <v>98.018500000000003</v>
      </c>
      <c r="J74" s="146">
        <v>2.7950000000000002E-3</v>
      </c>
      <c r="K74" s="185">
        <v>0</v>
      </c>
      <c r="L74" s="74" t="str">
        <f t="shared" si="6"/>
        <v/>
      </c>
      <c r="M74" s="74">
        <f t="shared" si="9"/>
        <v>1.7223317722455018</v>
      </c>
    </row>
    <row r="75" spans="1:13" ht="12.75" customHeight="1" x14ac:dyDescent="0.2">
      <c r="A75" s="93" t="s">
        <v>1334</v>
      </c>
      <c r="B75" s="93" t="s">
        <v>1335</v>
      </c>
      <c r="C75" s="117">
        <v>1.2361400000000002E-3</v>
      </c>
      <c r="D75" s="117">
        <v>1.15E-3</v>
      </c>
      <c r="E75" s="74">
        <f t="shared" si="8"/>
        <v>7.4904347826087125E-2</v>
      </c>
      <c r="F75" s="94">
        <f t="shared" si="7"/>
        <v>1.2640949684048448E-5</v>
      </c>
      <c r="G75" s="166">
        <v>0.55555369900000007</v>
      </c>
      <c r="H75" s="122">
        <v>39.417227272727303</v>
      </c>
      <c r="J75" s="146">
        <v>0</v>
      </c>
      <c r="K75" s="185">
        <v>0</v>
      </c>
      <c r="L75" s="74" t="str">
        <f t="shared" si="6"/>
        <v/>
      </c>
      <c r="M75" s="74">
        <f t="shared" si="9"/>
        <v>0</v>
      </c>
    </row>
    <row r="76" spans="1:13" ht="12.75" customHeight="1" x14ac:dyDescent="0.2">
      <c r="A76" s="93" t="s">
        <v>1320</v>
      </c>
      <c r="B76" s="93" t="s">
        <v>1321</v>
      </c>
      <c r="C76" s="117">
        <v>1.12535E-3</v>
      </c>
      <c r="D76" s="117">
        <v>3.3105000000000001E-3</v>
      </c>
      <c r="E76" s="74">
        <f t="shared" si="8"/>
        <v>-0.66006645521824492</v>
      </c>
      <c r="F76" s="94">
        <f t="shared" si="7"/>
        <v>1.1507994828210331E-5</v>
      </c>
      <c r="G76" s="166">
        <v>3.8026430000000001E-3</v>
      </c>
      <c r="H76" s="122">
        <v>76.430045454545393</v>
      </c>
      <c r="J76" s="146">
        <v>0</v>
      </c>
      <c r="K76" s="185">
        <v>0</v>
      </c>
      <c r="L76" s="74" t="str">
        <f t="shared" si="6"/>
        <v/>
      </c>
      <c r="M76" s="74">
        <f t="shared" si="9"/>
        <v>0</v>
      </c>
    </row>
    <row r="77" spans="1:13" ht="12.75" customHeight="1" x14ac:dyDescent="0.2">
      <c r="A77" s="93" t="s">
        <v>2584</v>
      </c>
      <c r="B77" s="93" t="s">
        <v>2585</v>
      </c>
      <c r="C77" s="117">
        <v>9.3879999999999994E-4</v>
      </c>
      <c r="D77" s="117">
        <v>0.13191851999999998</v>
      </c>
      <c r="E77" s="74">
        <f t="shared" si="8"/>
        <v>-0.99288348595784737</v>
      </c>
      <c r="F77" s="94">
        <f t="shared" si="7"/>
        <v>9.6003070553373242E-6</v>
      </c>
      <c r="G77" s="166">
        <v>1.0892479799999999</v>
      </c>
      <c r="H77" s="122">
        <v>213.068318181818</v>
      </c>
      <c r="J77" s="146">
        <v>0</v>
      </c>
      <c r="K77" s="185">
        <v>9.5126399999999993E-3</v>
      </c>
      <c r="L77" s="74">
        <f t="shared" si="6"/>
        <v>-1</v>
      </c>
      <c r="M77" s="74">
        <f t="shared" si="9"/>
        <v>0</v>
      </c>
    </row>
    <row r="78" spans="1:13" ht="12.75" customHeight="1" x14ac:dyDescent="0.2">
      <c r="A78" s="93" t="s">
        <v>1168</v>
      </c>
      <c r="B78" s="93" t="s">
        <v>1169</v>
      </c>
      <c r="C78" s="117">
        <v>7.8074999999999998E-4</v>
      </c>
      <c r="D78" s="117">
        <v>4.4349999999999999E-4</v>
      </c>
      <c r="E78" s="74">
        <f t="shared" si="8"/>
        <v>0.76042841037204068</v>
      </c>
      <c r="F78" s="94">
        <f t="shared" si="7"/>
        <v>7.9840644796065365E-6</v>
      </c>
      <c r="G78" s="166">
        <v>1.3758600000000001E-4</v>
      </c>
      <c r="H78" s="122">
        <v>125.914772727273</v>
      </c>
      <c r="J78" s="146">
        <v>0</v>
      </c>
      <c r="K78" s="185">
        <v>0</v>
      </c>
      <c r="L78" s="74" t="str">
        <f t="shared" si="6"/>
        <v/>
      </c>
      <c r="M78" s="74">
        <f t="shared" si="9"/>
        <v>0</v>
      </c>
    </row>
    <row r="79" spans="1:13" ht="12.75" customHeight="1" x14ac:dyDescent="0.2">
      <c r="A79" s="93" t="s">
        <v>1330</v>
      </c>
      <c r="B79" s="93" t="s">
        <v>1331</v>
      </c>
      <c r="C79" s="117">
        <v>7.3999999999999999E-4</v>
      </c>
      <c r="D79" s="117">
        <v>1.396845E-2</v>
      </c>
      <c r="E79" s="74">
        <f t="shared" si="8"/>
        <v>-0.94702347075015481</v>
      </c>
      <c r="F79" s="94">
        <f t="shared" si="7"/>
        <v>7.5673489784295066E-6</v>
      </c>
      <c r="G79" s="166">
        <v>1.6284864999999999E-2</v>
      </c>
      <c r="H79" s="122">
        <v>144.13274999999999</v>
      </c>
      <c r="J79" s="146">
        <v>2.0680419999999998E-2</v>
      </c>
      <c r="K79" s="185">
        <v>4.7580000000000001E-3</v>
      </c>
      <c r="L79" s="74">
        <f t="shared" si="6"/>
        <v>3.3464522908785197</v>
      </c>
      <c r="M79" s="74">
        <f t="shared" si="9"/>
        <v>27.946513513513512</v>
      </c>
    </row>
    <row r="80" spans="1:13" ht="12.75" customHeight="1" x14ac:dyDescent="0.2">
      <c r="A80" s="93" t="s">
        <v>2786</v>
      </c>
      <c r="B80" s="93" t="s">
        <v>2787</v>
      </c>
      <c r="C80" s="117">
        <v>7.3649999999999996E-4</v>
      </c>
      <c r="D80" s="117">
        <v>0</v>
      </c>
      <c r="E80" s="74" t="str">
        <f t="shared" si="8"/>
        <v/>
      </c>
      <c r="F80" s="94">
        <f t="shared" si="7"/>
        <v>7.531557462990988E-6</v>
      </c>
      <c r="G80" s="166">
        <v>6.1809644726398849</v>
      </c>
      <c r="H80" s="122">
        <v>45.164250000000003</v>
      </c>
      <c r="J80" s="146">
        <v>0</v>
      </c>
      <c r="K80" s="185">
        <v>0</v>
      </c>
      <c r="L80" s="74" t="str">
        <f t="shared" si="6"/>
        <v/>
      </c>
      <c r="M80" s="74">
        <f t="shared" si="9"/>
        <v>0</v>
      </c>
    </row>
    <row r="81" spans="1:13" ht="12.75" customHeight="1" x14ac:dyDescent="0.2">
      <c r="A81" s="93" t="s">
        <v>1398</v>
      </c>
      <c r="B81" s="93" t="s">
        <v>1399</v>
      </c>
      <c r="C81" s="117">
        <v>5.8379999999999999E-4</v>
      </c>
      <c r="D81" s="117">
        <v>0</v>
      </c>
      <c r="E81" s="74" t="str">
        <f t="shared" si="8"/>
        <v/>
      </c>
      <c r="F81" s="94">
        <f t="shared" si="7"/>
        <v>5.970024775144792E-6</v>
      </c>
      <c r="G81" s="166">
        <v>0</v>
      </c>
      <c r="H81" s="122">
        <v>121.341545454545</v>
      </c>
      <c r="J81" s="146">
        <v>0</v>
      </c>
      <c r="K81" s="185">
        <v>0</v>
      </c>
      <c r="L81" s="74" t="str">
        <f t="shared" si="6"/>
        <v/>
      </c>
      <c r="M81" s="74">
        <f t="shared" si="9"/>
        <v>0</v>
      </c>
    </row>
    <row r="82" spans="1:13" ht="12.75" customHeight="1" x14ac:dyDescent="0.2">
      <c r="A82" s="93" t="s">
        <v>618</v>
      </c>
      <c r="B82" s="93" t="s">
        <v>610</v>
      </c>
      <c r="C82" s="117">
        <v>4.9980000000000001E-4</v>
      </c>
      <c r="D82" s="117">
        <v>4.6591999999999996E-3</v>
      </c>
      <c r="E82" s="74">
        <f t="shared" si="8"/>
        <v>-0.89272836538461542</v>
      </c>
      <c r="F82" s="94">
        <f t="shared" si="7"/>
        <v>5.1110284046203618E-6</v>
      </c>
      <c r="G82" s="166">
        <v>0.55768024999999999</v>
      </c>
      <c r="H82" s="122">
        <v>206.710954545455</v>
      </c>
      <c r="J82" s="146">
        <v>0</v>
      </c>
      <c r="K82" s="185">
        <v>0</v>
      </c>
      <c r="L82" s="74" t="str">
        <f t="shared" si="6"/>
        <v/>
      </c>
      <c r="M82" s="74">
        <f t="shared" si="9"/>
        <v>0</v>
      </c>
    </row>
    <row r="83" spans="1:13" ht="12.75" customHeight="1" x14ac:dyDescent="0.2">
      <c r="A83" s="93" t="s">
        <v>1094</v>
      </c>
      <c r="B83" s="93" t="s">
        <v>1093</v>
      </c>
      <c r="C83" s="117">
        <v>4.8976E-4</v>
      </c>
      <c r="D83" s="117">
        <v>1.6086E-2</v>
      </c>
      <c r="E83" s="74">
        <f t="shared" si="8"/>
        <v>-0.96955364913589459</v>
      </c>
      <c r="F83" s="94">
        <f t="shared" si="7"/>
        <v>5.0083578860481556E-6</v>
      </c>
      <c r="G83" s="166">
        <v>0.15304810999999999</v>
      </c>
      <c r="H83" s="122">
        <v>523.16250000000002</v>
      </c>
      <c r="J83" s="146">
        <v>0.14899989999999999</v>
      </c>
      <c r="K83" s="185">
        <v>2.0002900000000001E-2</v>
      </c>
      <c r="L83" s="74">
        <f t="shared" si="6"/>
        <v>6.4489149073384349</v>
      </c>
      <c r="M83" s="74" t="str">
        <f t="shared" si="9"/>
        <v/>
      </c>
    </row>
    <row r="84" spans="1:13" ht="12.75" customHeight="1" x14ac:dyDescent="0.2">
      <c r="A84" s="93" t="s">
        <v>1042</v>
      </c>
      <c r="B84" s="93" t="s">
        <v>1041</v>
      </c>
      <c r="C84" s="117">
        <v>4.5758999999999996E-4</v>
      </c>
      <c r="D84" s="117">
        <v>0</v>
      </c>
      <c r="E84" s="74" t="str">
        <f t="shared" si="8"/>
        <v/>
      </c>
      <c r="F84" s="94">
        <f t="shared" si="7"/>
        <v>4.6793827284318348E-6</v>
      </c>
      <c r="G84" s="166">
        <v>5.9109599999999998E-3</v>
      </c>
      <c r="H84" s="122">
        <v>11.1303181818182</v>
      </c>
      <c r="J84" s="146">
        <v>0</v>
      </c>
      <c r="K84" s="185">
        <v>0</v>
      </c>
      <c r="L84" s="74" t="str">
        <f t="shared" si="6"/>
        <v/>
      </c>
      <c r="M84" s="74">
        <f t="shared" si="9"/>
        <v>0</v>
      </c>
    </row>
    <row r="85" spans="1:13" ht="12.75" customHeight="1" x14ac:dyDescent="0.2">
      <c r="A85" s="93" t="s">
        <v>995</v>
      </c>
      <c r="B85" s="93" t="s">
        <v>996</v>
      </c>
      <c r="C85" s="117">
        <v>4.4837000000000002E-4</v>
      </c>
      <c r="D85" s="117">
        <v>9.6046E-4</v>
      </c>
      <c r="E85" s="74">
        <f t="shared" si="8"/>
        <v>-0.53317160527247354</v>
      </c>
      <c r="F85" s="94">
        <f t="shared" si="7"/>
        <v>4.5850976506195107E-6</v>
      </c>
      <c r="G85" s="166">
        <v>0.109701666</v>
      </c>
      <c r="H85" s="122">
        <v>64.243590909090898</v>
      </c>
      <c r="J85" s="146">
        <v>0</v>
      </c>
      <c r="K85" s="185">
        <v>0</v>
      </c>
      <c r="L85" s="74" t="str">
        <f t="shared" si="6"/>
        <v/>
      </c>
      <c r="M85" s="74">
        <f t="shared" si="9"/>
        <v>0</v>
      </c>
    </row>
    <row r="86" spans="1:13" ht="12.75" customHeight="1" x14ac:dyDescent="0.2">
      <c r="A86" s="93" t="s">
        <v>1138</v>
      </c>
      <c r="B86" s="93" t="s">
        <v>1139</v>
      </c>
      <c r="C86" s="117">
        <v>2.3625E-4</v>
      </c>
      <c r="D86" s="117">
        <v>2.1861000000000002E-4</v>
      </c>
      <c r="E86" s="74">
        <f t="shared" si="8"/>
        <v>8.0691642651296691E-2</v>
      </c>
      <c r="F86" s="94">
        <f t="shared" si="7"/>
        <v>2.4159272920999608E-6</v>
      </c>
      <c r="G86" s="166">
        <v>1.7135402999999997E-2</v>
      </c>
      <c r="H86" s="122">
        <v>82.523545454545399</v>
      </c>
      <c r="J86" s="146">
        <v>0</v>
      </c>
      <c r="K86" s="185">
        <v>0</v>
      </c>
      <c r="L86" s="74" t="str">
        <f t="shared" si="6"/>
        <v/>
      </c>
      <c r="M86" s="74">
        <f t="shared" si="9"/>
        <v>0</v>
      </c>
    </row>
    <row r="87" spans="1:13" ht="12.75" customHeight="1" x14ac:dyDescent="0.2">
      <c r="A87" s="93" t="s">
        <v>1170</v>
      </c>
      <c r="B87" s="93" t="s">
        <v>1171</v>
      </c>
      <c r="C87" s="117">
        <v>1.829E-4</v>
      </c>
      <c r="D87" s="117">
        <v>4.0838000000000003E-3</v>
      </c>
      <c r="E87" s="74">
        <f t="shared" si="8"/>
        <v>-0.95521328174739217</v>
      </c>
      <c r="F87" s="94">
        <f t="shared" si="7"/>
        <v>1.8703623353442659E-6</v>
      </c>
      <c r="G87" s="166">
        <v>3.4146950000000001E-3</v>
      </c>
      <c r="H87" s="122">
        <v>155.255454545455</v>
      </c>
      <c r="J87" s="146">
        <v>0</v>
      </c>
      <c r="K87" s="185">
        <v>0</v>
      </c>
      <c r="L87" s="74" t="str">
        <f t="shared" si="6"/>
        <v/>
      </c>
      <c r="M87" s="74">
        <f t="shared" si="9"/>
        <v>0</v>
      </c>
    </row>
    <row r="88" spans="1:13" ht="12.75" customHeight="1" x14ac:dyDescent="0.2">
      <c r="A88" s="93" t="s">
        <v>1090</v>
      </c>
      <c r="B88" s="93" t="s">
        <v>1089</v>
      </c>
      <c r="C88" s="117">
        <v>1.65995E-4</v>
      </c>
      <c r="D88" s="117">
        <v>1.18E-4</v>
      </c>
      <c r="E88" s="74">
        <f t="shared" si="8"/>
        <v>0.40673728813559329</v>
      </c>
      <c r="F88" s="94">
        <f t="shared" si="7"/>
        <v>1.6974893157762243E-6</v>
      </c>
      <c r="G88" s="166">
        <v>2.3290183000000002E-2</v>
      </c>
      <c r="H88" s="122"/>
      <c r="J88" s="146">
        <v>0</v>
      </c>
      <c r="K88" s="185">
        <v>0</v>
      </c>
      <c r="L88" s="74" t="str">
        <f t="shared" si="6"/>
        <v/>
      </c>
      <c r="M88" s="74">
        <f t="shared" si="9"/>
        <v>0</v>
      </c>
    </row>
    <row r="89" spans="1:13" ht="12.75" customHeight="1" x14ac:dyDescent="0.2">
      <c r="A89" s="93" t="s">
        <v>433</v>
      </c>
      <c r="B89" s="93" t="s">
        <v>424</v>
      </c>
      <c r="C89" s="117">
        <v>0</v>
      </c>
      <c r="D89" s="117">
        <v>0.29008658000000004</v>
      </c>
      <c r="E89" s="74">
        <f t="shared" si="8"/>
        <v>-1</v>
      </c>
      <c r="F89" s="94">
        <f t="shared" si="7"/>
        <v>0</v>
      </c>
      <c r="G89" s="166">
        <v>1.9035914299999999</v>
      </c>
      <c r="H89" s="122">
        <v>28.3498181818182</v>
      </c>
      <c r="J89" s="146">
        <v>0</v>
      </c>
      <c r="K89" s="185">
        <v>2.9588371800000002</v>
      </c>
      <c r="L89" s="74">
        <f t="shared" si="6"/>
        <v>-1</v>
      </c>
      <c r="M89" s="74" t="str">
        <f t="shared" si="9"/>
        <v/>
      </c>
    </row>
    <row r="90" spans="1:13" ht="12.75" customHeight="1" x14ac:dyDescent="0.2">
      <c r="A90" s="93" t="s">
        <v>1380</v>
      </c>
      <c r="B90" s="93" t="s">
        <v>1381</v>
      </c>
      <c r="C90" s="117">
        <v>0</v>
      </c>
      <c r="D90" s="117">
        <v>0.12199063</v>
      </c>
      <c r="E90" s="74">
        <f t="shared" si="8"/>
        <v>-1</v>
      </c>
      <c r="F90" s="94">
        <f t="shared" si="7"/>
        <v>0</v>
      </c>
      <c r="G90" s="166">
        <v>1.6512589000000001E-2</v>
      </c>
      <c r="H90" s="122">
        <v>50.866636363636403</v>
      </c>
      <c r="J90" s="146">
        <v>0</v>
      </c>
      <c r="K90" s="185">
        <v>0.12199063</v>
      </c>
      <c r="L90" s="74">
        <f t="shared" si="6"/>
        <v>-1</v>
      </c>
      <c r="M90" s="74" t="str">
        <f t="shared" si="9"/>
        <v/>
      </c>
    </row>
    <row r="91" spans="1:13" ht="12.75" customHeight="1" x14ac:dyDescent="0.2">
      <c r="A91" s="93" t="s">
        <v>1332</v>
      </c>
      <c r="B91" s="93" t="s">
        <v>1333</v>
      </c>
      <c r="C91" s="117">
        <v>0</v>
      </c>
      <c r="D91" s="117">
        <v>9.605648E-2</v>
      </c>
      <c r="E91" s="74">
        <f t="shared" si="8"/>
        <v>-1</v>
      </c>
      <c r="F91" s="94">
        <f t="shared" si="7"/>
        <v>0</v>
      </c>
      <c r="G91" s="166">
        <v>0</v>
      </c>
      <c r="H91" s="122">
        <v>20.799409090909101</v>
      </c>
      <c r="J91" s="146">
        <v>9.5922199999999999E-2</v>
      </c>
      <c r="K91" s="185">
        <v>0</v>
      </c>
      <c r="L91" s="74" t="str">
        <f t="shared" si="6"/>
        <v/>
      </c>
      <c r="M91" s="74" t="str">
        <f t="shared" si="9"/>
        <v/>
      </c>
    </row>
    <row r="92" spans="1:13" ht="12.75" customHeight="1" x14ac:dyDescent="0.2">
      <c r="A92" s="93" t="s">
        <v>1082</v>
      </c>
      <c r="B92" s="93" t="s">
        <v>1081</v>
      </c>
      <c r="C92" s="117">
        <v>0</v>
      </c>
      <c r="D92" s="117">
        <v>2.9056999999999999E-2</v>
      </c>
      <c r="E92" s="74">
        <f t="shared" si="8"/>
        <v>-1</v>
      </c>
      <c r="F92" s="94">
        <f t="shared" si="7"/>
        <v>0</v>
      </c>
      <c r="G92" s="166">
        <v>6.945774E-3</v>
      </c>
      <c r="H92" s="122">
        <v>13.3530454545455</v>
      </c>
      <c r="J92" s="146">
        <v>0</v>
      </c>
      <c r="K92" s="185">
        <v>0</v>
      </c>
      <c r="L92" s="74" t="str">
        <f t="shared" si="6"/>
        <v/>
      </c>
      <c r="M92" s="74" t="str">
        <f t="shared" si="9"/>
        <v/>
      </c>
    </row>
    <row r="93" spans="1:13" ht="12.75" customHeight="1" x14ac:dyDescent="0.2">
      <c r="A93" s="93" t="s">
        <v>1195</v>
      </c>
      <c r="B93" s="93" t="s">
        <v>1196</v>
      </c>
      <c r="C93" s="117">
        <v>0</v>
      </c>
      <c r="D93" s="117">
        <v>2.602989E-2</v>
      </c>
      <c r="E93" s="74">
        <f t="shared" si="8"/>
        <v>-1</v>
      </c>
      <c r="F93" s="94">
        <f t="shared" si="7"/>
        <v>0</v>
      </c>
      <c r="G93" s="166">
        <v>0.32719812599999998</v>
      </c>
      <c r="H93" s="122">
        <v>39.8929090909091</v>
      </c>
      <c r="J93" s="146">
        <v>0</v>
      </c>
      <c r="K93" s="185">
        <v>1.0412370000000001E-2</v>
      </c>
      <c r="L93" s="74">
        <f t="shared" si="6"/>
        <v>-1</v>
      </c>
      <c r="M93" s="74" t="str">
        <f t="shared" si="9"/>
        <v/>
      </c>
    </row>
    <row r="94" spans="1:13" ht="12.75" customHeight="1" x14ac:dyDescent="0.2">
      <c r="A94" s="93" t="s">
        <v>1394</v>
      </c>
      <c r="B94" s="93" t="s">
        <v>1395</v>
      </c>
      <c r="C94" s="117">
        <v>0</v>
      </c>
      <c r="D94" s="117">
        <v>1.8551999999999999E-2</v>
      </c>
      <c r="E94" s="74">
        <f t="shared" si="8"/>
        <v>-1</v>
      </c>
      <c r="F94" s="94">
        <f t="shared" si="7"/>
        <v>0</v>
      </c>
      <c r="G94" s="166">
        <v>0.79855028300000008</v>
      </c>
      <c r="H94" s="122">
        <v>122.606764705882</v>
      </c>
      <c r="J94" s="146">
        <v>0.19123195000000001</v>
      </c>
      <c r="K94" s="185">
        <v>0.25000144000000002</v>
      </c>
      <c r="L94" s="74">
        <f t="shared" si="6"/>
        <v>-0.23507660595874968</v>
      </c>
      <c r="M94" s="74" t="str">
        <f t="shared" si="9"/>
        <v/>
      </c>
    </row>
    <row r="95" spans="1:13" ht="12.75" customHeight="1" x14ac:dyDescent="0.2">
      <c r="A95" s="93" t="s">
        <v>991</v>
      </c>
      <c r="B95" s="93" t="s">
        <v>992</v>
      </c>
      <c r="C95" s="117">
        <v>0</v>
      </c>
      <c r="D95" s="117">
        <v>8.1619199999999996E-3</v>
      </c>
      <c r="E95" s="74">
        <f t="shared" si="8"/>
        <v>-1</v>
      </c>
      <c r="F95" s="94">
        <f t="shared" si="7"/>
        <v>0</v>
      </c>
      <c r="G95" s="166">
        <v>0.11561550100000001</v>
      </c>
      <c r="H95" s="122">
        <v>85.768818181818204</v>
      </c>
      <c r="J95" s="146">
        <v>0</v>
      </c>
      <c r="K95" s="185">
        <v>1.1138399999999998E-3</v>
      </c>
      <c r="L95" s="74">
        <f t="shared" si="6"/>
        <v>-1</v>
      </c>
      <c r="M95" s="74" t="str">
        <f t="shared" si="9"/>
        <v/>
      </c>
    </row>
    <row r="96" spans="1:13" ht="12.75" customHeight="1" x14ac:dyDescent="0.2">
      <c r="A96" s="93" t="s">
        <v>1080</v>
      </c>
      <c r="B96" s="93" t="s">
        <v>1079</v>
      </c>
      <c r="C96" s="117">
        <v>0</v>
      </c>
      <c r="D96" s="117">
        <v>7.9665200000000012E-3</v>
      </c>
      <c r="E96" s="74">
        <f t="shared" si="8"/>
        <v>-1</v>
      </c>
      <c r="F96" s="94">
        <f t="shared" si="7"/>
        <v>0</v>
      </c>
      <c r="G96" s="166">
        <v>1.1551747999999999E-2</v>
      </c>
      <c r="H96" s="122">
        <v>171.50635714285701</v>
      </c>
      <c r="J96" s="146">
        <v>0</v>
      </c>
      <c r="K96" s="185">
        <v>0</v>
      </c>
      <c r="L96" s="74" t="str">
        <f t="shared" si="6"/>
        <v/>
      </c>
      <c r="M96" s="74" t="str">
        <f t="shared" si="9"/>
        <v/>
      </c>
    </row>
    <row r="97" spans="1:13" ht="12.75" customHeight="1" x14ac:dyDescent="0.2">
      <c r="A97" s="93" t="s">
        <v>1164</v>
      </c>
      <c r="B97" s="93" t="s">
        <v>1165</v>
      </c>
      <c r="C97" s="117">
        <v>0</v>
      </c>
      <c r="D97" s="117">
        <v>3.8243999999999999E-3</v>
      </c>
      <c r="E97" s="74">
        <f t="shared" si="8"/>
        <v>-1</v>
      </c>
      <c r="F97" s="94">
        <f t="shared" si="7"/>
        <v>0</v>
      </c>
      <c r="G97" s="166">
        <v>3.3086480000000001E-2</v>
      </c>
      <c r="H97" s="122">
        <v>17.420181818181799</v>
      </c>
      <c r="J97" s="146">
        <v>0</v>
      </c>
      <c r="K97" s="185">
        <v>0</v>
      </c>
      <c r="L97" s="74" t="str">
        <f t="shared" si="6"/>
        <v/>
      </c>
      <c r="M97" s="74" t="str">
        <f t="shared" si="9"/>
        <v/>
      </c>
    </row>
    <row r="98" spans="1:13" ht="12.75" customHeight="1" x14ac:dyDescent="0.2">
      <c r="A98" s="93" t="s">
        <v>1386</v>
      </c>
      <c r="B98" s="93" t="s">
        <v>1387</v>
      </c>
      <c r="C98" s="117">
        <v>0</v>
      </c>
      <c r="D98" s="117">
        <v>3.6620999999999997E-3</v>
      </c>
      <c r="E98" s="74">
        <f t="shared" si="8"/>
        <v>-1</v>
      </c>
      <c r="F98" s="94">
        <f t="shared" ref="F98:F129" si="10">C98/$C$156</f>
        <v>0</v>
      </c>
      <c r="G98" s="166">
        <v>1.0263742000000001E-2</v>
      </c>
      <c r="H98" s="122">
        <v>122.398909090909</v>
      </c>
      <c r="J98" s="146">
        <v>0</v>
      </c>
      <c r="K98" s="185">
        <v>0</v>
      </c>
      <c r="L98" s="74" t="str">
        <f t="shared" si="6"/>
        <v/>
      </c>
      <c r="M98" s="74" t="str">
        <f t="shared" si="9"/>
        <v/>
      </c>
    </row>
    <row r="99" spans="1:13" ht="12.75" customHeight="1" x14ac:dyDescent="0.2">
      <c r="A99" s="93" t="s">
        <v>1044</v>
      </c>
      <c r="B99" s="93" t="s">
        <v>1043</v>
      </c>
      <c r="C99" s="117">
        <v>0</v>
      </c>
      <c r="D99" s="117">
        <v>1.2099999999999999E-3</v>
      </c>
      <c r="E99" s="74">
        <f t="shared" si="8"/>
        <v>-1</v>
      </c>
      <c r="F99" s="94">
        <f t="shared" si="10"/>
        <v>0</v>
      </c>
      <c r="G99" s="166">
        <v>1.6051493E-2</v>
      </c>
      <c r="H99" s="122">
        <v>16.431227272727298</v>
      </c>
      <c r="J99" s="146">
        <v>0</v>
      </c>
      <c r="K99" s="185">
        <v>0</v>
      </c>
      <c r="L99" s="74" t="str">
        <f t="shared" si="6"/>
        <v/>
      </c>
      <c r="M99" s="74" t="str">
        <f t="shared" si="9"/>
        <v/>
      </c>
    </row>
    <row r="100" spans="1:13" ht="12.75" customHeight="1" x14ac:dyDescent="0.2">
      <c r="A100" s="93" t="s">
        <v>1052</v>
      </c>
      <c r="B100" s="93" t="s">
        <v>1051</v>
      </c>
      <c r="C100" s="117">
        <v>0</v>
      </c>
      <c r="D100" s="117">
        <v>1.026E-3</v>
      </c>
      <c r="E100" s="74">
        <f t="shared" si="8"/>
        <v>-1</v>
      </c>
      <c r="F100" s="94">
        <f t="shared" si="10"/>
        <v>0</v>
      </c>
      <c r="G100" s="166">
        <v>6.4643370000000006E-3</v>
      </c>
      <c r="H100" s="122">
        <v>44.641117647058799</v>
      </c>
      <c r="J100" s="146">
        <v>0</v>
      </c>
      <c r="K100" s="185">
        <v>0</v>
      </c>
      <c r="L100" s="74" t="str">
        <f t="shared" si="6"/>
        <v/>
      </c>
      <c r="M100" s="74" t="str">
        <f t="shared" si="9"/>
        <v/>
      </c>
    </row>
    <row r="101" spans="1:13" ht="12.75" customHeight="1" x14ac:dyDescent="0.2">
      <c r="A101" s="93" t="s">
        <v>1072</v>
      </c>
      <c r="B101" s="93" t="s">
        <v>1071</v>
      </c>
      <c r="C101" s="117">
        <v>0</v>
      </c>
      <c r="D101" s="117">
        <v>9.7432000000000009E-4</v>
      </c>
      <c r="E101" s="74">
        <f t="shared" si="8"/>
        <v>-1</v>
      </c>
      <c r="F101" s="94">
        <f t="shared" si="10"/>
        <v>0</v>
      </c>
      <c r="G101" s="166">
        <v>2.1609380000000001E-2</v>
      </c>
      <c r="H101" s="122">
        <v>38.458954545454503</v>
      </c>
      <c r="J101" s="146">
        <v>0</v>
      </c>
      <c r="K101" s="185">
        <v>0</v>
      </c>
      <c r="L101" s="74" t="str">
        <f t="shared" si="6"/>
        <v/>
      </c>
      <c r="M101" s="74" t="str">
        <f t="shared" si="9"/>
        <v/>
      </c>
    </row>
    <row r="102" spans="1:13" ht="12.75" customHeight="1" x14ac:dyDescent="0.2">
      <c r="A102" s="93" t="s">
        <v>1160</v>
      </c>
      <c r="B102" s="93" t="s">
        <v>1161</v>
      </c>
      <c r="C102" s="117">
        <v>0</v>
      </c>
      <c r="D102" s="117">
        <v>7.2794999999999999E-4</v>
      </c>
      <c r="E102" s="74">
        <f t="shared" si="8"/>
        <v>-1</v>
      </c>
      <c r="F102" s="94">
        <f t="shared" si="10"/>
        <v>0</v>
      </c>
      <c r="G102" s="166">
        <v>6.8092817999999999E-2</v>
      </c>
      <c r="H102" s="122">
        <v>137.749</v>
      </c>
      <c r="J102" s="146">
        <v>0</v>
      </c>
      <c r="K102" s="185">
        <v>0</v>
      </c>
      <c r="L102" s="74" t="str">
        <f t="shared" si="6"/>
        <v/>
      </c>
      <c r="M102" s="74" t="str">
        <f t="shared" si="9"/>
        <v/>
      </c>
    </row>
    <row r="103" spans="1:13" ht="12.75" customHeight="1" x14ac:dyDescent="0.2">
      <c r="A103" s="93" t="s">
        <v>2386</v>
      </c>
      <c r="B103" s="93" t="s">
        <v>2387</v>
      </c>
      <c r="C103" s="117">
        <v>0</v>
      </c>
      <c r="D103" s="117">
        <v>4.1916000000000002E-4</v>
      </c>
      <c r="E103" s="74">
        <f t="shared" ref="E103:E134" si="11">IF(ISERROR(C103/D103-1),"",IF((C103/D103-1)&gt;10000%,"",C103/D103-1))</f>
        <v>-1</v>
      </c>
      <c r="F103" s="94">
        <f t="shared" si="10"/>
        <v>0</v>
      </c>
      <c r="G103" s="166">
        <v>0.82740011999999996</v>
      </c>
      <c r="H103" s="122">
        <v>93.260772727272695</v>
      </c>
      <c r="J103" s="146">
        <v>0</v>
      </c>
      <c r="K103" s="185">
        <v>0</v>
      </c>
      <c r="L103" s="74" t="str">
        <f t="shared" ref="L103:L155" si="12">IF(ISERROR(J103/K103-1),"",IF((J103/K103-1)&gt;10000%,"",J103/K103-1))</f>
        <v/>
      </c>
      <c r="M103" s="74" t="str">
        <f t="shared" si="9"/>
        <v/>
      </c>
    </row>
    <row r="104" spans="1:13" ht="12.75" customHeight="1" x14ac:dyDescent="0.2">
      <c r="A104" s="93" t="s">
        <v>1086</v>
      </c>
      <c r="B104" s="93" t="s">
        <v>1085</v>
      </c>
      <c r="C104" s="117">
        <v>0</v>
      </c>
      <c r="D104" s="117">
        <v>0</v>
      </c>
      <c r="E104" s="74" t="str">
        <f t="shared" si="11"/>
        <v/>
      </c>
      <c r="F104" s="94">
        <f t="shared" si="10"/>
        <v>0</v>
      </c>
      <c r="G104" s="166">
        <v>1.7610989999999999E-3</v>
      </c>
      <c r="H104" s="122">
        <v>15.247999999999999</v>
      </c>
      <c r="J104" s="146">
        <v>0</v>
      </c>
      <c r="K104" s="185">
        <v>0</v>
      </c>
      <c r="L104" s="74" t="str">
        <f t="shared" si="12"/>
        <v/>
      </c>
      <c r="M104" s="74" t="str">
        <f t="shared" si="9"/>
        <v/>
      </c>
    </row>
    <row r="105" spans="1:13" ht="12.75" customHeight="1" x14ac:dyDescent="0.2">
      <c r="A105" s="93" t="s">
        <v>1156</v>
      </c>
      <c r="B105" s="93" t="s">
        <v>1157</v>
      </c>
      <c r="C105" s="117">
        <v>0</v>
      </c>
      <c r="D105" s="117">
        <v>0</v>
      </c>
      <c r="E105" s="74" t="str">
        <f t="shared" si="11"/>
        <v/>
      </c>
      <c r="F105" s="94">
        <f t="shared" si="10"/>
        <v>0</v>
      </c>
      <c r="G105" s="166">
        <v>0.10044322800000001</v>
      </c>
      <c r="H105" s="122">
        <v>16.141545454545501</v>
      </c>
      <c r="J105" s="146">
        <v>0</v>
      </c>
      <c r="K105" s="185">
        <v>0</v>
      </c>
      <c r="L105" s="74" t="str">
        <f t="shared" si="12"/>
        <v/>
      </c>
      <c r="M105" s="74" t="str">
        <f t="shared" si="9"/>
        <v/>
      </c>
    </row>
    <row r="106" spans="1:13" ht="12.75" customHeight="1" x14ac:dyDescent="0.2">
      <c r="A106" s="93" t="s">
        <v>1074</v>
      </c>
      <c r="B106" s="93" t="s">
        <v>1073</v>
      </c>
      <c r="C106" s="117">
        <v>0</v>
      </c>
      <c r="D106" s="117">
        <v>0</v>
      </c>
      <c r="E106" s="74" t="str">
        <f t="shared" si="11"/>
        <v/>
      </c>
      <c r="F106" s="94">
        <f t="shared" si="10"/>
        <v>0</v>
      </c>
      <c r="G106" s="166">
        <v>0.32998503899999998</v>
      </c>
      <c r="H106" s="122">
        <v>12.1328636363636</v>
      </c>
      <c r="J106" s="146">
        <v>0</v>
      </c>
      <c r="K106" s="185">
        <v>0</v>
      </c>
      <c r="L106" s="74" t="str">
        <f t="shared" si="12"/>
        <v/>
      </c>
      <c r="M106" s="74" t="str">
        <f t="shared" si="9"/>
        <v/>
      </c>
    </row>
    <row r="107" spans="1:13" ht="12.75" customHeight="1" x14ac:dyDescent="0.2">
      <c r="A107" s="93" t="s">
        <v>1048</v>
      </c>
      <c r="B107" s="93" t="s">
        <v>1047</v>
      </c>
      <c r="C107" s="117">
        <v>0</v>
      </c>
      <c r="D107" s="117">
        <v>0</v>
      </c>
      <c r="E107" s="74" t="str">
        <f t="shared" si="11"/>
        <v/>
      </c>
      <c r="F107" s="94">
        <f t="shared" si="10"/>
        <v>0</v>
      </c>
      <c r="G107" s="166">
        <v>2.2252737000000002E-2</v>
      </c>
      <c r="H107" s="122">
        <v>19.6904545454545</v>
      </c>
      <c r="J107" s="146">
        <v>0</v>
      </c>
      <c r="K107" s="185">
        <v>0</v>
      </c>
      <c r="L107" s="74" t="str">
        <f t="shared" si="12"/>
        <v/>
      </c>
      <c r="M107" s="74" t="str">
        <f t="shared" si="9"/>
        <v/>
      </c>
    </row>
    <row r="108" spans="1:13" ht="12.75" customHeight="1" x14ac:dyDescent="0.2">
      <c r="A108" s="93" t="s">
        <v>1324</v>
      </c>
      <c r="B108" s="93" t="s">
        <v>1325</v>
      </c>
      <c r="C108" s="117">
        <v>0</v>
      </c>
      <c r="D108" s="117">
        <v>0</v>
      </c>
      <c r="E108" s="74" t="str">
        <f t="shared" si="11"/>
        <v/>
      </c>
      <c r="F108" s="94">
        <f t="shared" si="10"/>
        <v>0</v>
      </c>
      <c r="G108" s="166">
        <v>0</v>
      </c>
      <c r="H108" s="122">
        <v>65.122227272727301</v>
      </c>
      <c r="J108" s="146">
        <v>0</v>
      </c>
      <c r="K108" s="185">
        <v>0</v>
      </c>
      <c r="L108" s="74" t="str">
        <f t="shared" si="12"/>
        <v/>
      </c>
      <c r="M108" s="74" t="str">
        <f t="shared" si="9"/>
        <v/>
      </c>
    </row>
    <row r="109" spans="1:13" ht="12.75" customHeight="1" x14ac:dyDescent="0.2">
      <c r="A109" s="93" t="s">
        <v>617</v>
      </c>
      <c r="B109" s="93" t="s">
        <v>609</v>
      </c>
      <c r="C109" s="117">
        <v>0</v>
      </c>
      <c r="D109" s="117">
        <v>0</v>
      </c>
      <c r="E109" s="74" t="str">
        <f t="shared" si="11"/>
        <v/>
      </c>
      <c r="F109" s="94">
        <f t="shared" si="10"/>
        <v>0</v>
      </c>
      <c r="G109" s="166">
        <v>0.70288028000000002</v>
      </c>
      <c r="H109" s="122">
        <v>208.42454545454501</v>
      </c>
      <c r="J109" s="146">
        <v>0</v>
      </c>
      <c r="K109" s="185">
        <v>0</v>
      </c>
      <c r="L109" s="74" t="str">
        <f t="shared" si="12"/>
        <v/>
      </c>
      <c r="M109" s="74" t="str">
        <f t="shared" si="9"/>
        <v/>
      </c>
    </row>
    <row r="110" spans="1:13" ht="12.75" customHeight="1" x14ac:dyDescent="0.2">
      <c r="A110" s="93" t="s">
        <v>2580</v>
      </c>
      <c r="B110" s="93" t="s">
        <v>2581</v>
      </c>
      <c r="C110" s="117">
        <v>0</v>
      </c>
      <c r="D110" s="117">
        <v>0</v>
      </c>
      <c r="E110" s="74" t="str">
        <f t="shared" si="11"/>
        <v/>
      </c>
      <c r="F110" s="94">
        <f t="shared" si="10"/>
        <v>0</v>
      </c>
      <c r="G110" s="166">
        <v>0.29793048999999999</v>
      </c>
      <c r="H110" s="122">
        <v>214.693954545455</v>
      </c>
      <c r="J110" s="146">
        <v>0</v>
      </c>
      <c r="K110" s="185">
        <v>0</v>
      </c>
      <c r="L110" s="74" t="str">
        <f t="shared" si="12"/>
        <v/>
      </c>
      <c r="M110" s="74" t="str">
        <f t="shared" si="9"/>
        <v/>
      </c>
    </row>
    <row r="111" spans="1:13" ht="12.75" customHeight="1" x14ac:dyDescent="0.2">
      <c r="A111" s="93" t="s">
        <v>1322</v>
      </c>
      <c r="B111" s="93" t="s">
        <v>1323</v>
      </c>
      <c r="C111" s="117">
        <v>0</v>
      </c>
      <c r="D111" s="117">
        <v>0</v>
      </c>
      <c r="E111" s="74" t="str">
        <f t="shared" si="11"/>
        <v/>
      </c>
      <c r="F111" s="94">
        <f t="shared" si="10"/>
        <v>0</v>
      </c>
      <c r="G111" s="166">
        <v>5.4932969999999994E-3</v>
      </c>
      <c r="H111" s="122">
        <v>140.65013636363599</v>
      </c>
      <c r="J111" s="146">
        <v>0</v>
      </c>
      <c r="K111" s="185">
        <v>0</v>
      </c>
      <c r="L111" s="74" t="str">
        <f t="shared" si="12"/>
        <v/>
      </c>
      <c r="M111" s="74" t="str">
        <f t="shared" si="9"/>
        <v/>
      </c>
    </row>
    <row r="112" spans="1:13" ht="12.75" customHeight="1" x14ac:dyDescent="0.2">
      <c r="A112" s="93" t="s">
        <v>1181</v>
      </c>
      <c r="B112" s="93" t="s">
        <v>1182</v>
      </c>
      <c r="C112" s="117">
        <v>0</v>
      </c>
      <c r="D112" s="117">
        <v>0</v>
      </c>
      <c r="E112" s="74" t="str">
        <f t="shared" si="11"/>
        <v/>
      </c>
      <c r="F112" s="94">
        <f t="shared" si="10"/>
        <v>0</v>
      </c>
      <c r="G112" s="166">
        <v>0</v>
      </c>
      <c r="H112" s="122">
        <v>97.914636363636404</v>
      </c>
      <c r="J112" s="146">
        <v>0</v>
      </c>
      <c r="K112" s="185">
        <v>0</v>
      </c>
      <c r="L112" s="74" t="str">
        <f t="shared" si="12"/>
        <v/>
      </c>
      <c r="M112" s="74" t="str">
        <f t="shared" si="9"/>
        <v/>
      </c>
    </row>
    <row r="113" spans="1:13" ht="12.75" customHeight="1" x14ac:dyDescent="0.2">
      <c r="A113" s="93" t="s">
        <v>1005</v>
      </c>
      <c r="B113" s="93" t="s">
        <v>1006</v>
      </c>
      <c r="C113" s="117">
        <v>0</v>
      </c>
      <c r="D113" s="117">
        <v>0</v>
      </c>
      <c r="E113" s="74" t="str">
        <f t="shared" si="11"/>
        <v/>
      </c>
      <c r="F113" s="94">
        <f t="shared" si="10"/>
        <v>0</v>
      </c>
      <c r="G113" s="166">
        <v>0</v>
      </c>
      <c r="H113" s="122">
        <v>76.785045454545497</v>
      </c>
      <c r="J113" s="146">
        <v>0</v>
      </c>
      <c r="K113" s="185">
        <v>0</v>
      </c>
      <c r="L113" s="74" t="str">
        <f t="shared" si="12"/>
        <v/>
      </c>
      <c r="M113" s="74" t="str">
        <f t="shared" si="9"/>
        <v/>
      </c>
    </row>
    <row r="114" spans="1:13" ht="12.75" customHeight="1" x14ac:dyDescent="0.2">
      <c r="A114" s="93" t="s">
        <v>1177</v>
      </c>
      <c r="B114" s="93" t="s">
        <v>1178</v>
      </c>
      <c r="C114" s="117">
        <v>0</v>
      </c>
      <c r="D114" s="117">
        <v>0</v>
      </c>
      <c r="E114" s="74" t="str">
        <f t="shared" si="11"/>
        <v/>
      </c>
      <c r="F114" s="94">
        <f t="shared" si="10"/>
        <v>0</v>
      </c>
      <c r="G114" s="166">
        <v>7.4647326999999999E-2</v>
      </c>
      <c r="H114" s="122">
        <v>90.549090909090907</v>
      </c>
      <c r="J114" s="146">
        <v>0</v>
      </c>
      <c r="K114" s="185">
        <v>0</v>
      </c>
      <c r="L114" s="74" t="str">
        <f t="shared" si="12"/>
        <v/>
      </c>
      <c r="M114" s="74" t="str">
        <f t="shared" si="9"/>
        <v/>
      </c>
    </row>
    <row r="115" spans="1:13" ht="12.75" customHeight="1" x14ac:dyDescent="0.2">
      <c r="A115" s="93" t="s">
        <v>1076</v>
      </c>
      <c r="B115" s="93" t="s">
        <v>1075</v>
      </c>
      <c r="C115" s="117">
        <v>0</v>
      </c>
      <c r="D115" s="117">
        <v>0</v>
      </c>
      <c r="E115" s="74" t="str">
        <f t="shared" si="11"/>
        <v/>
      </c>
      <c r="F115" s="94">
        <f t="shared" si="10"/>
        <v>0</v>
      </c>
      <c r="G115" s="166">
        <v>6.7711020000000002E-3</v>
      </c>
      <c r="H115" s="122">
        <v>56.588045454545501</v>
      </c>
      <c r="J115" s="146">
        <v>0</v>
      </c>
      <c r="K115" s="185">
        <v>0</v>
      </c>
      <c r="L115" s="74" t="str">
        <f t="shared" si="12"/>
        <v/>
      </c>
      <c r="M115" s="74" t="str">
        <f t="shared" si="9"/>
        <v/>
      </c>
    </row>
    <row r="116" spans="1:13" ht="12.75" customHeight="1" x14ac:dyDescent="0.2">
      <c r="A116" s="93" t="s">
        <v>1187</v>
      </c>
      <c r="B116" s="93" t="s">
        <v>1188</v>
      </c>
      <c r="C116" s="117">
        <v>0</v>
      </c>
      <c r="D116" s="117">
        <v>0</v>
      </c>
      <c r="E116" s="74" t="str">
        <f t="shared" si="11"/>
        <v/>
      </c>
      <c r="F116" s="94">
        <f t="shared" si="10"/>
        <v>0</v>
      </c>
      <c r="G116" s="166">
        <v>3.0258136999999997E-2</v>
      </c>
      <c r="H116" s="122">
        <v>130.28431818181801</v>
      </c>
      <c r="J116" s="146">
        <v>0</v>
      </c>
      <c r="K116" s="185">
        <v>0</v>
      </c>
      <c r="L116" s="74" t="str">
        <f t="shared" si="12"/>
        <v/>
      </c>
      <c r="M116" s="74" t="str">
        <f t="shared" si="9"/>
        <v/>
      </c>
    </row>
    <row r="117" spans="1:13" ht="12.75" customHeight="1" x14ac:dyDescent="0.2">
      <c r="A117" s="93" t="s">
        <v>1316</v>
      </c>
      <c r="B117" s="93" t="s">
        <v>1317</v>
      </c>
      <c r="C117" s="117">
        <v>0</v>
      </c>
      <c r="D117" s="117">
        <v>0</v>
      </c>
      <c r="E117" s="74" t="str">
        <f t="shared" si="11"/>
        <v/>
      </c>
      <c r="F117" s="94">
        <f t="shared" si="10"/>
        <v>0</v>
      </c>
      <c r="G117" s="166">
        <v>2.1715549999999999E-3</v>
      </c>
      <c r="H117" s="122">
        <v>13.4944090909091</v>
      </c>
      <c r="J117" s="146">
        <v>0</v>
      </c>
      <c r="K117" s="185">
        <v>0</v>
      </c>
      <c r="L117" s="74" t="str">
        <f t="shared" si="12"/>
        <v/>
      </c>
      <c r="M117" s="74" t="str">
        <f t="shared" si="9"/>
        <v/>
      </c>
    </row>
    <row r="118" spans="1:13" ht="12.75" customHeight="1" x14ac:dyDescent="0.2">
      <c r="A118" s="93" t="s">
        <v>999</v>
      </c>
      <c r="B118" s="93" t="s">
        <v>1000</v>
      </c>
      <c r="C118" s="117">
        <v>0</v>
      </c>
      <c r="D118" s="117">
        <v>0</v>
      </c>
      <c r="E118" s="74" t="str">
        <f t="shared" si="11"/>
        <v/>
      </c>
      <c r="F118" s="94">
        <f t="shared" si="10"/>
        <v>0</v>
      </c>
      <c r="G118" s="166">
        <v>0.5447294840000001</v>
      </c>
      <c r="H118" s="122">
        <v>60.8020909090909</v>
      </c>
      <c r="J118" s="146">
        <v>0</v>
      </c>
      <c r="K118" s="185">
        <v>0</v>
      </c>
      <c r="L118" s="74" t="str">
        <f t="shared" si="12"/>
        <v/>
      </c>
      <c r="M118" s="74" t="str">
        <f t="shared" si="9"/>
        <v/>
      </c>
    </row>
    <row r="119" spans="1:13" ht="12.75" customHeight="1" x14ac:dyDescent="0.2">
      <c r="A119" s="93" t="s">
        <v>1126</v>
      </c>
      <c r="B119" s="93" t="s">
        <v>1127</v>
      </c>
      <c r="C119" s="117">
        <v>0</v>
      </c>
      <c r="D119" s="117">
        <v>0</v>
      </c>
      <c r="E119" s="74" t="str">
        <f t="shared" si="11"/>
        <v/>
      </c>
      <c r="F119" s="94">
        <f t="shared" si="10"/>
        <v>0</v>
      </c>
      <c r="G119" s="166">
        <v>1.2183138999999999E-2</v>
      </c>
      <c r="H119" s="122">
        <v>83.428954545454502</v>
      </c>
      <c r="J119" s="146">
        <v>0</v>
      </c>
      <c r="K119" s="185">
        <v>0</v>
      </c>
      <c r="L119" s="74" t="str">
        <f t="shared" si="12"/>
        <v/>
      </c>
      <c r="M119" s="74" t="str">
        <f t="shared" si="9"/>
        <v/>
      </c>
    </row>
    <row r="120" spans="1:13" ht="12.75" customHeight="1" x14ac:dyDescent="0.2">
      <c r="A120" s="93" t="s">
        <v>2384</v>
      </c>
      <c r="B120" s="93" t="s">
        <v>2385</v>
      </c>
      <c r="C120" s="117">
        <v>0</v>
      </c>
      <c r="D120" s="117">
        <v>0</v>
      </c>
      <c r="E120" s="74" t="str">
        <f t="shared" si="11"/>
        <v/>
      </c>
      <c r="F120" s="94">
        <f t="shared" si="10"/>
        <v>0</v>
      </c>
      <c r="G120" s="166">
        <v>8.5737900000000013E-3</v>
      </c>
      <c r="H120" s="122">
        <v>145.50181818181801</v>
      </c>
      <c r="J120" s="146">
        <v>0</v>
      </c>
      <c r="K120" s="185">
        <v>0</v>
      </c>
      <c r="L120" s="74" t="str">
        <f t="shared" si="12"/>
        <v/>
      </c>
      <c r="M120" s="74" t="str">
        <f t="shared" si="9"/>
        <v/>
      </c>
    </row>
    <row r="121" spans="1:13" ht="12.75" customHeight="1" x14ac:dyDescent="0.2">
      <c r="A121" s="93" t="s">
        <v>1388</v>
      </c>
      <c r="B121" s="93" t="s">
        <v>1389</v>
      </c>
      <c r="C121" s="117">
        <v>0</v>
      </c>
      <c r="D121" s="117">
        <v>0</v>
      </c>
      <c r="E121" s="74" t="str">
        <f t="shared" si="11"/>
        <v/>
      </c>
      <c r="F121" s="94">
        <f t="shared" si="10"/>
        <v>0</v>
      </c>
      <c r="G121" s="166">
        <v>8.5411180000000003E-3</v>
      </c>
      <c r="H121" s="122">
        <v>160.803272727273</v>
      </c>
      <c r="J121" s="146">
        <v>0</v>
      </c>
      <c r="K121" s="185">
        <v>0</v>
      </c>
      <c r="L121" s="74" t="str">
        <f t="shared" si="12"/>
        <v/>
      </c>
      <c r="M121" s="74" t="str">
        <f t="shared" si="9"/>
        <v/>
      </c>
    </row>
    <row r="122" spans="1:13" ht="12.75" customHeight="1" x14ac:dyDescent="0.2">
      <c r="A122" s="93" t="s">
        <v>1203</v>
      </c>
      <c r="B122" s="93" t="s">
        <v>1204</v>
      </c>
      <c r="C122" s="117">
        <v>0</v>
      </c>
      <c r="D122" s="117">
        <v>0</v>
      </c>
      <c r="E122" s="74" t="str">
        <f t="shared" si="11"/>
        <v/>
      </c>
      <c r="F122" s="94">
        <f t="shared" si="10"/>
        <v>0</v>
      </c>
      <c r="G122" s="166">
        <v>0</v>
      </c>
      <c r="H122" s="122">
        <v>30.7417727272727</v>
      </c>
      <c r="J122" s="146">
        <v>0</v>
      </c>
      <c r="K122" s="185">
        <v>0</v>
      </c>
      <c r="L122" s="74" t="str">
        <f t="shared" si="12"/>
        <v/>
      </c>
      <c r="M122" s="74" t="str">
        <f t="shared" si="9"/>
        <v/>
      </c>
    </row>
    <row r="123" spans="1:13" ht="12.75" customHeight="1" x14ac:dyDescent="0.2">
      <c r="A123" s="93" t="s">
        <v>1128</v>
      </c>
      <c r="B123" s="93" t="s">
        <v>1129</v>
      </c>
      <c r="C123" s="117">
        <v>0</v>
      </c>
      <c r="D123" s="117">
        <v>0</v>
      </c>
      <c r="E123" s="74" t="str">
        <f t="shared" si="11"/>
        <v/>
      </c>
      <c r="F123" s="94">
        <f t="shared" si="10"/>
        <v>0</v>
      </c>
      <c r="G123" s="166">
        <v>7.9529189999999993E-3</v>
      </c>
      <c r="H123" s="122">
        <v>44.8257727272727</v>
      </c>
      <c r="J123" s="146">
        <v>0</v>
      </c>
      <c r="K123" s="185">
        <v>0</v>
      </c>
      <c r="L123" s="74" t="str">
        <f t="shared" si="12"/>
        <v/>
      </c>
      <c r="M123" s="74" t="str">
        <f t="shared" si="9"/>
        <v/>
      </c>
    </row>
    <row r="124" spans="1:13" ht="12.75" customHeight="1" x14ac:dyDescent="0.2">
      <c r="A124" s="93" t="s">
        <v>1054</v>
      </c>
      <c r="B124" s="93" t="s">
        <v>1053</v>
      </c>
      <c r="C124" s="117">
        <v>0</v>
      </c>
      <c r="D124" s="117">
        <v>0</v>
      </c>
      <c r="E124" s="74" t="str">
        <f t="shared" si="11"/>
        <v/>
      </c>
      <c r="F124" s="94">
        <f t="shared" si="10"/>
        <v>0</v>
      </c>
      <c r="G124" s="166">
        <v>0</v>
      </c>
      <c r="H124" s="122">
        <v>11.3795454545455</v>
      </c>
      <c r="J124" s="146">
        <v>0</v>
      </c>
      <c r="K124" s="185">
        <v>0</v>
      </c>
      <c r="L124" s="74" t="str">
        <f t="shared" si="12"/>
        <v/>
      </c>
      <c r="M124" s="74" t="str">
        <f t="shared" si="9"/>
        <v/>
      </c>
    </row>
    <row r="125" spans="1:13" ht="12.75" customHeight="1" x14ac:dyDescent="0.2">
      <c r="A125" s="93" t="s">
        <v>615</v>
      </c>
      <c r="B125" s="93" t="s">
        <v>607</v>
      </c>
      <c r="C125" s="117">
        <v>0</v>
      </c>
      <c r="D125" s="117">
        <v>0</v>
      </c>
      <c r="E125" s="74" t="str">
        <f t="shared" si="11"/>
        <v/>
      </c>
      <c r="F125" s="94">
        <f t="shared" si="10"/>
        <v>0</v>
      </c>
      <c r="G125" s="166">
        <v>0.28907838000000002</v>
      </c>
      <c r="H125" s="122">
        <v>207.46549999999999</v>
      </c>
      <c r="J125" s="146">
        <v>0</v>
      </c>
      <c r="K125" s="185">
        <v>0</v>
      </c>
      <c r="L125" s="74" t="str">
        <f t="shared" si="12"/>
        <v/>
      </c>
      <c r="M125" s="74" t="str">
        <f t="shared" si="9"/>
        <v/>
      </c>
    </row>
    <row r="126" spans="1:13" ht="12.75" customHeight="1" x14ac:dyDescent="0.2">
      <c r="A126" s="93" t="s">
        <v>1060</v>
      </c>
      <c r="B126" s="93" t="s">
        <v>1059</v>
      </c>
      <c r="C126" s="117">
        <v>0</v>
      </c>
      <c r="D126" s="117">
        <v>0</v>
      </c>
      <c r="E126" s="74" t="str">
        <f t="shared" si="11"/>
        <v/>
      </c>
      <c r="F126" s="94">
        <f t="shared" si="10"/>
        <v>0</v>
      </c>
      <c r="G126" s="166">
        <v>0.148778196</v>
      </c>
      <c r="H126" s="122">
        <v>18.721590909090899</v>
      </c>
      <c r="J126" s="146">
        <v>0</v>
      </c>
      <c r="K126" s="185">
        <v>0</v>
      </c>
      <c r="L126" s="74" t="str">
        <f t="shared" si="12"/>
        <v/>
      </c>
      <c r="M126" s="74" t="str">
        <f t="shared" si="9"/>
        <v/>
      </c>
    </row>
    <row r="127" spans="1:13" ht="12.75" customHeight="1" x14ac:dyDescent="0.2">
      <c r="A127" s="93" t="s">
        <v>997</v>
      </c>
      <c r="B127" s="93" t="s">
        <v>998</v>
      </c>
      <c r="C127" s="117">
        <v>0</v>
      </c>
      <c r="D127" s="117">
        <v>0</v>
      </c>
      <c r="E127" s="74" t="str">
        <f t="shared" si="11"/>
        <v/>
      </c>
      <c r="F127" s="94">
        <f t="shared" si="10"/>
        <v>0</v>
      </c>
      <c r="G127" s="166">
        <v>0.351449448</v>
      </c>
      <c r="H127" s="122">
        <v>33.336727272727302</v>
      </c>
      <c r="J127" s="146">
        <v>0</v>
      </c>
      <c r="K127" s="185">
        <v>0</v>
      </c>
      <c r="L127" s="74" t="str">
        <f t="shared" si="12"/>
        <v/>
      </c>
      <c r="M127" s="74" t="str">
        <f t="shared" si="9"/>
        <v/>
      </c>
    </row>
    <row r="128" spans="1:13" ht="12.75" customHeight="1" x14ac:dyDescent="0.2">
      <c r="A128" s="93" t="s">
        <v>1124</v>
      </c>
      <c r="B128" s="93" t="s">
        <v>1125</v>
      </c>
      <c r="C128" s="117">
        <v>0</v>
      </c>
      <c r="D128" s="117">
        <v>0</v>
      </c>
      <c r="E128" s="74" t="str">
        <f t="shared" si="11"/>
        <v/>
      </c>
      <c r="F128" s="94">
        <f t="shared" si="10"/>
        <v>0</v>
      </c>
      <c r="G128" s="166">
        <v>3.060232E-3</v>
      </c>
      <c r="H128" s="122">
        <v>44.828318181818197</v>
      </c>
      <c r="J128" s="146">
        <v>0</v>
      </c>
      <c r="K128" s="185">
        <v>0</v>
      </c>
      <c r="L128" s="74" t="str">
        <f t="shared" si="12"/>
        <v/>
      </c>
      <c r="M128" s="74" t="str">
        <f t="shared" si="9"/>
        <v/>
      </c>
    </row>
    <row r="129" spans="1:13" ht="12.75" customHeight="1" x14ac:dyDescent="0.2">
      <c r="A129" s="93" t="s">
        <v>1390</v>
      </c>
      <c r="B129" s="93" t="s">
        <v>1391</v>
      </c>
      <c r="C129" s="117">
        <v>0</v>
      </c>
      <c r="D129" s="117">
        <v>0</v>
      </c>
      <c r="E129" s="74" t="str">
        <f t="shared" si="11"/>
        <v/>
      </c>
      <c r="F129" s="94">
        <f t="shared" si="10"/>
        <v>0</v>
      </c>
      <c r="G129" s="166">
        <v>0</v>
      </c>
      <c r="H129" s="122">
        <v>121.877227272727</v>
      </c>
      <c r="J129" s="146">
        <v>0</v>
      </c>
      <c r="K129" s="185">
        <v>0</v>
      </c>
      <c r="L129" s="74" t="str">
        <f t="shared" si="12"/>
        <v/>
      </c>
      <c r="M129" s="74" t="str">
        <f t="shared" si="9"/>
        <v/>
      </c>
    </row>
    <row r="130" spans="1:13" ht="12.75" customHeight="1" x14ac:dyDescent="0.2">
      <c r="A130" s="93" t="s">
        <v>1050</v>
      </c>
      <c r="B130" s="93" t="s">
        <v>1049</v>
      </c>
      <c r="C130" s="117">
        <v>0</v>
      </c>
      <c r="D130" s="117">
        <v>0</v>
      </c>
      <c r="E130" s="74" t="str">
        <f t="shared" si="11"/>
        <v/>
      </c>
      <c r="F130" s="94">
        <f t="shared" ref="F130:F155" si="13">C130/$C$156</f>
        <v>0</v>
      </c>
      <c r="G130" s="166">
        <v>0</v>
      </c>
      <c r="H130" s="122">
        <v>11.2368636363636</v>
      </c>
      <c r="J130" s="146">
        <v>0</v>
      </c>
      <c r="K130" s="185">
        <v>0</v>
      </c>
      <c r="L130" s="74" t="str">
        <f t="shared" si="12"/>
        <v/>
      </c>
      <c r="M130" s="74" t="str">
        <f t="shared" si="9"/>
        <v/>
      </c>
    </row>
    <row r="131" spans="1:13" ht="12.75" customHeight="1" x14ac:dyDescent="0.2">
      <c r="A131" s="93" t="s">
        <v>1201</v>
      </c>
      <c r="B131" s="93" t="s">
        <v>1202</v>
      </c>
      <c r="C131" s="117">
        <v>0</v>
      </c>
      <c r="D131" s="117">
        <v>0</v>
      </c>
      <c r="E131" s="74" t="str">
        <f t="shared" si="11"/>
        <v/>
      </c>
      <c r="F131" s="94">
        <f t="shared" si="13"/>
        <v>0</v>
      </c>
      <c r="G131" s="166">
        <v>0</v>
      </c>
      <c r="H131" s="122">
        <v>21.437909090909098</v>
      </c>
      <c r="J131" s="146">
        <v>0</v>
      </c>
      <c r="K131" s="185">
        <v>0</v>
      </c>
      <c r="L131" s="74" t="str">
        <f t="shared" si="12"/>
        <v/>
      </c>
      <c r="M131" s="74" t="str">
        <f t="shared" si="9"/>
        <v/>
      </c>
    </row>
    <row r="132" spans="1:13" ht="12.75" customHeight="1" x14ac:dyDescent="0.2">
      <c r="A132" s="93" t="s">
        <v>1211</v>
      </c>
      <c r="B132" s="93" t="s">
        <v>1212</v>
      </c>
      <c r="C132" s="117">
        <v>0</v>
      </c>
      <c r="D132" s="117">
        <v>0</v>
      </c>
      <c r="E132" s="74" t="str">
        <f t="shared" si="11"/>
        <v/>
      </c>
      <c r="F132" s="94">
        <f t="shared" si="13"/>
        <v>0</v>
      </c>
      <c r="G132" s="166">
        <v>1.7776128000000002E-2</v>
      </c>
      <c r="H132" s="122">
        <v>40.146227272727302</v>
      </c>
      <c r="J132" s="146">
        <v>0</v>
      </c>
      <c r="K132" s="185">
        <v>0</v>
      </c>
      <c r="L132" s="74" t="str">
        <f t="shared" si="12"/>
        <v/>
      </c>
      <c r="M132" s="74" t="str">
        <f t="shared" si="9"/>
        <v/>
      </c>
    </row>
    <row r="133" spans="1:13" ht="12.75" customHeight="1" x14ac:dyDescent="0.2">
      <c r="A133" s="93" t="s">
        <v>1056</v>
      </c>
      <c r="B133" s="93" t="s">
        <v>1055</v>
      </c>
      <c r="C133" s="117">
        <v>0</v>
      </c>
      <c r="D133" s="117">
        <v>0</v>
      </c>
      <c r="E133" s="74" t="str">
        <f t="shared" si="11"/>
        <v/>
      </c>
      <c r="F133" s="94">
        <f t="shared" si="13"/>
        <v>0</v>
      </c>
      <c r="G133" s="166">
        <v>0</v>
      </c>
      <c r="H133" s="122">
        <v>17.605409090909099</v>
      </c>
      <c r="J133" s="146">
        <v>0</v>
      </c>
      <c r="K133" s="185">
        <v>0</v>
      </c>
      <c r="L133" s="74" t="str">
        <f t="shared" si="12"/>
        <v/>
      </c>
      <c r="M133" s="74" t="str">
        <f t="shared" si="9"/>
        <v/>
      </c>
    </row>
    <row r="134" spans="1:13" ht="12.75" customHeight="1" x14ac:dyDescent="0.2">
      <c r="A134" s="93" t="s">
        <v>993</v>
      </c>
      <c r="B134" s="93" t="s">
        <v>994</v>
      </c>
      <c r="C134" s="117">
        <v>0</v>
      </c>
      <c r="D134" s="117">
        <v>0</v>
      </c>
      <c r="E134" s="74" t="str">
        <f t="shared" si="11"/>
        <v/>
      </c>
      <c r="F134" s="94">
        <f t="shared" si="13"/>
        <v>0</v>
      </c>
      <c r="G134" s="166">
        <v>0</v>
      </c>
      <c r="H134" s="122">
        <v>35.2099090909091</v>
      </c>
      <c r="J134" s="146">
        <v>0</v>
      </c>
      <c r="K134" s="185">
        <v>0</v>
      </c>
      <c r="L134" s="74" t="str">
        <f t="shared" si="12"/>
        <v/>
      </c>
      <c r="M134" s="74" t="str">
        <f t="shared" si="9"/>
        <v/>
      </c>
    </row>
    <row r="135" spans="1:13" ht="12.75" customHeight="1" x14ac:dyDescent="0.2">
      <c r="A135" s="93" t="s">
        <v>1134</v>
      </c>
      <c r="B135" s="93" t="s">
        <v>1135</v>
      </c>
      <c r="C135" s="117">
        <v>0</v>
      </c>
      <c r="D135" s="117">
        <v>0</v>
      </c>
      <c r="E135" s="74" t="str">
        <f t="shared" ref="E135:E155" si="14">IF(ISERROR(C135/D135-1),"",IF((C135/D135-1)&gt;10000%,"",C135/D135-1))</f>
        <v/>
      </c>
      <c r="F135" s="94">
        <f t="shared" si="13"/>
        <v>0</v>
      </c>
      <c r="G135" s="166">
        <v>1.4333270000000001E-3</v>
      </c>
      <c r="H135" s="122">
        <v>83.019954545454596</v>
      </c>
      <c r="J135" s="146">
        <v>0</v>
      </c>
      <c r="K135" s="185">
        <v>0</v>
      </c>
      <c r="L135" s="74" t="str">
        <f t="shared" si="12"/>
        <v/>
      </c>
      <c r="M135" s="74" t="str">
        <f t="shared" ref="M135:M155" si="15">IF(ISERROR(J135/C135),"",IF(J135/C135&gt;10000%,"",J135/C135))</f>
        <v/>
      </c>
    </row>
    <row r="136" spans="1:13" ht="12.75" customHeight="1" x14ac:dyDescent="0.2">
      <c r="A136" s="93" t="s">
        <v>1070</v>
      </c>
      <c r="B136" s="93" t="s">
        <v>1069</v>
      </c>
      <c r="C136" s="117">
        <v>0</v>
      </c>
      <c r="D136" s="117">
        <v>0</v>
      </c>
      <c r="E136" s="74" t="str">
        <f t="shared" si="14"/>
        <v/>
      </c>
      <c r="F136" s="94">
        <f t="shared" si="13"/>
        <v>0</v>
      </c>
      <c r="G136" s="166">
        <v>3.5637726000000002E-2</v>
      </c>
      <c r="H136" s="122">
        <v>15.199318181818199</v>
      </c>
      <c r="J136" s="146">
        <v>0</v>
      </c>
      <c r="K136" s="185">
        <v>0</v>
      </c>
      <c r="L136" s="74" t="str">
        <f t="shared" si="12"/>
        <v/>
      </c>
      <c r="M136" s="74" t="str">
        <f t="shared" si="15"/>
        <v/>
      </c>
    </row>
    <row r="137" spans="1:13" ht="12.75" customHeight="1" x14ac:dyDescent="0.2">
      <c r="A137" s="93" t="s">
        <v>1046</v>
      </c>
      <c r="B137" s="93" t="s">
        <v>1045</v>
      </c>
      <c r="C137" s="117">
        <v>0</v>
      </c>
      <c r="D137" s="117">
        <v>0</v>
      </c>
      <c r="E137" s="74" t="str">
        <f t="shared" si="14"/>
        <v/>
      </c>
      <c r="F137" s="94">
        <f t="shared" si="13"/>
        <v>0</v>
      </c>
      <c r="G137" s="166">
        <v>0</v>
      </c>
      <c r="H137" s="122">
        <v>11.0393636363636</v>
      </c>
      <c r="J137" s="146">
        <v>0</v>
      </c>
      <c r="K137" s="185">
        <v>0</v>
      </c>
      <c r="L137" s="74" t="str">
        <f t="shared" si="12"/>
        <v/>
      </c>
      <c r="M137" s="74" t="str">
        <f t="shared" si="15"/>
        <v/>
      </c>
    </row>
    <row r="138" spans="1:13" ht="12.75" customHeight="1" x14ac:dyDescent="0.2">
      <c r="A138" s="93" t="s">
        <v>1336</v>
      </c>
      <c r="B138" s="93" t="s">
        <v>1337</v>
      </c>
      <c r="C138" s="117">
        <v>0</v>
      </c>
      <c r="D138" s="117">
        <v>0</v>
      </c>
      <c r="E138" s="74" t="str">
        <f t="shared" si="14"/>
        <v/>
      </c>
      <c r="F138" s="94">
        <f t="shared" si="13"/>
        <v>0</v>
      </c>
      <c r="G138" s="166">
        <v>0</v>
      </c>
      <c r="H138" s="122">
        <v>137.91759090909099</v>
      </c>
      <c r="J138" s="146">
        <v>0</v>
      </c>
      <c r="K138" s="185">
        <v>0</v>
      </c>
      <c r="L138" s="74" t="str">
        <f t="shared" si="12"/>
        <v/>
      </c>
      <c r="M138" s="74" t="str">
        <f t="shared" si="15"/>
        <v/>
      </c>
    </row>
    <row r="139" spans="1:13" ht="12.75" customHeight="1" x14ac:dyDescent="0.2">
      <c r="A139" s="93" t="s">
        <v>1378</v>
      </c>
      <c r="B139" s="93" t="s">
        <v>1379</v>
      </c>
      <c r="C139" s="117">
        <v>0</v>
      </c>
      <c r="D139" s="117">
        <v>0</v>
      </c>
      <c r="E139" s="74" t="str">
        <f t="shared" si="14"/>
        <v/>
      </c>
      <c r="F139" s="94">
        <f t="shared" si="13"/>
        <v>0</v>
      </c>
      <c r="G139" s="166">
        <v>0.536696061</v>
      </c>
      <c r="H139" s="122">
        <v>61.046500000000002</v>
      </c>
      <c r="J139" s="146">
        <v>0.38594499999999998</v>
      </c>
      <c r="K139" s="185">
        <v>0.51485599000000004</v>
      </c>
      <c r="L139" s="74">
        <f t="shared" si="12"/>
        <v>-0.25038261670025452</v>
      </c>
      <c r="M139" s="74" t="str">
        <f t="shared" si="15"/>
        <v/>
      </c>
    </row>
    <row r="140" spans="1:13" ht="12.75" customHeight="1" x14ac:dyDescent="0.2">
      <c r="A140" s="93" t="s">
        <v>1088</v>
      </c>
      <c r="B140" s="93" t="s">
        <v>1087</v>
      </c>
      <c r="C140" s="117">
        <v>0</v>
      </c>
      <c r="D140" s="117">
        <v>0</v>
      </c>
      <c r="E140" s="74" t="str">
        <f t="shared" si="14"/>
        <v/>
      </c>
      <c r="F140" s="94">
        <f t="shared" si="13"/>
        <v>0</v>
      </c>
      <c r="G140" s="166">
        <v>0</v>
      </c>
      <c r="H140" s="122">
        <v>51.774636363636397</v>
      </c>
      <c r="J140" s="146">
        <v>0</v>
      </c>
      <c r="K140" s="185">
        <v>0</v>
      </c>
      <c r="L140" s="74" t="str">
        <f t="shared" si="12"/>
        <v/>
      </c>
      <c r="M140" s="74" t="str">
        <f t="shared" si="15"/>
        <v/>
      </c>
    </row>
    <row r="141" spans="1:13" ht="12.75" customHeight="1" x14ac:dyDescent="0.2">
      <c r="A141" s="93" t="s">
        <v>1001</v>
      </c>
      <c r="B141" s="93" t="s">
        <v>1002</v>
      </c>
      <c r="C141" s="117">
        <v>0</v>
      </c>
      <c r="D141" s="117">
        <v>0</v>
      </c>
      <c r="E141" s="74" t="str">
        <f t="shared" si="14"/>
        <v/>
      </c>
      <c r="F141" s="94">
        <f t="shared" si="13"/>
        <v>0</v>
      </c>
      <c r="G141" s="166">
        <v>5.9569443E-2</v>
      </c>
      <c r="H141" s="122">
        <v>78.833227272727299</v>
      </c>
      <c r="J141" s="146">
        <v>0</v>
      </c>
      <c r="K141" s="185">
        <v>0</v>
      </c>
      <c r="L141" s="74" t="str">
        <f t="shared" si="12"/>
        <v/>
      </c>
      <c r="M141" s="74" t="str">
        <f t="shared" si="15"/>
        <v/>
      </c>
    </row>
    <row r="142" spans="1:13" ht="12.75" customHeight="1" x14ac:dyDescent="0.2">
      <c r="A142" s="93" t="s">
        <v>1007</v>
      </c>
      <c r="B142" s="93" t="s">
        <v>1008</v>
      </c>
      <c r="C142" s="117">
        <v>0</v>
      </c>
      <c r="D142" s="117">
        <v>0</v>
      </c>
      <c r="E142" s="74" t="str">
        <f t="shared" si="14"/>
        <v/>
      </c>
      <c r="F142" s="94">
        <f t="shared" si="13"/>
        <v>0</v>
      </c>
      <c r="G142" s="166">
        <v>0</v>
      </c>
      <c r="H142" s="122">
        <v>86.165545454545494</v>
      </c>
      <c r="J142" s="146">
        <v>0</v>
      </c>
      <c r="K142" s="185">
        <v>0</v>
      </c>
      <c r="L142" s="74" t="str">
        <f t="shared" si="12"/>
        <v/>
      </c>
      <c r="M142" s="74" t="str">
        <f t="shared" si="15"/>
        <v/>
      </c>
    </row>
    <row r="143" spans="1:13" ht="12.75" customHeight="1" x14ac:dyDescent="0.2">
      <c r="A143" s="93" t="s">
        <v>1058</v>
      </c>
      <c r="B143" s="93" t="s">
        <v>1057</v>
      </c>
      <c r="C143" s="117">
        <v>0</v>
      </c>
      <c r="D143" s="117">
        <v>0</v>
      </c>
      <c r="E143" s="74" t="str">
        <f t="shared" si="14"/>
        <v/>
      </c>
      <c r="F143" s="94">
        <f t="shared" si="13"/>
        <v>0</v>
      </c>
      <c r="G143" s="166">
        <v>0</v>
      </c>
      <c r="H143" s="122">
        <v>11.768090909090899</v>
      </c>
      <c r="J143" s="146">
        <v>0</v>
      </c>
      <c r="K143" s="185">
        <v>0</v>
      </c>
      <c r="L143" s="74" t="str">
        <f t="shared" si="12"/>
        <v/>
      </c>
      <c r="M143" s="74" t="str">
        <f t="shared" si="15"/>
        <v/>
      </c>
    </row>
    <row r="144" spans="1:13" ht="12.75" customHeight="1" x14ac:dyDescent="0.2">
      <c r="A144" s="93" t="s">
        <v>1132</v>
      </c>
      <c r="B144" s="93" t="s">
        <v>1133</v>
      </c>
      <c r="C144" s="117">
        <v>0</v>
      </c>
      <c r="D144" s="117">
        <v>0</v>
      </c>
      <c r="E144" s="74" t="str">
        <f t="shared" si="14"/>
        <v/>
      </c>
      <c r="F144" s="94">
        <f t="shared" si="13"/>
        <v>0</v>
      </c>
      <c r="G144" s="166">
        <v>0</v>
      </c>
      <c r="H144" s="122">
        <v>44.435136363636403</v>
      </c>
      <c r="J144" s="146">
        <v>0</v>
      </c>
      <c r="K144" s="185">
        <v>0</v>
      </c>
      <c r="L144" s="74" t="str">
        <f t="shared" si="12"/>
        <v/>
      </c>
      <c r="M144" s="74" t="str">
        <f t="shared" si="15"/>
        <v/>
      </c>
    </row>
    <row r="145" spans="1:14" ht="12.75" customHeight="1" x14ac:dyDescent="0.2">
      <c r="A145" s="93" t="s">
        <v>1136</v>
      </c>
      <c r="B145" s="93" t="s">
        <v>1137</v>
      </c>
      <c r="C145" s="117">
        <v>0</v>
      </c>
      <c r="D145" s="117">
        <v>0</v>
      </c>
      <c r="E145" s="74" t="str">
        <f t="shared" si="14"/>
        <v/>
      </c>
      <c r="F145" s="94">
        <f t="shared" si="13"/>
        <v>0</v>
      </c>
      <c r="G145" s="166">
        <v>0</v>
      </c>
      <c r="H145" s="122">
        <v>44.7381363636364</v>
      </c>
      <c r="J145" s="146">
        <v>0</v>
      </c>
      <c r="K145" s="185">
        <v>0</v>
      </c>
      <c r="L145" s="74" t="str">
        <f t="shared" si="12"/>
        <v/>
      </c>
      <c r="M145" s="74" t="str">
        <f t="shared" si="15"/>
        <v/>
      </c>
    </row>
    <row r="146" spans="1:14" ht="12.75" customHeight="1" x14ac:dyDescent="0.2">
      <c r="A146" s="93" t="s">
        <v>1205</v>
      </c>
      <c r="B146" s="93" t="s">
        <v>1206</v>
      </c>
      <c r="C146" s="117">
        <v>0</v>
      </c>
      <c r="D146" s="117">
        <v>0</v>
      </c>
      <c r="E146" s="74" t="str">
        <f t="shared" si="14"/>
        <v/>
      </c>
      <c r="F146" s="94">
        <f t="shared" si="13"/>
        <v>0</v>
      </c>
      <c r="G146" s="166">
        <v>0</v>
      </c>
      <c r="H146" s="122">
        <v>40.296636363636402</v>
      </c>
      <c r="J146" s="146">
        <v>0</v>
      </c>
      <c r="K146" s="185">
        <v>0</v>
      </c>
      <c r="L146" s="74" t="str">
        <f t="shared" si="12"/>
        <v/>
      </c>
      <c r="M146" s="74" t="str">
        <f t="shared" si="15"/>
        <v/>
      </c>
    </row>
    <row r="147" spans="1:14" ht="12.75" customHeight="1" x14ac:dyDescent="0.2">
      <c r="A147" s="93" t="s">
        <v>1207</v>
      </c>
      <c r="B147" s="93" t="s">
        <v>1208</v>
      </c>
      <c r="C147" s="117">
        <v>0</v>
      </c>
      <c r="D147" s="117">
        <v>0</v>
      </c>
      <c r="E147" s="74" t="str">
        <f t="shared" si="14"/>
        <v/>
      </c>
      <c r="F147" s="94">
        <f t="shared" si="13"/>
        <v>0</v>
      </c>
      <c r="G147" s="166">
        <v>0</v>
      </c>
      <c r="H147" s="122">
        <v>20.857363636363601</v>
      </c>
      <c r="J147" s="146">
        <v>0</v>
      </c>
      <c r="K147" s="185">
        <v>0</v>
      </c>
      <c r="L147" s="74" t="str">
        <f t="shared" si="12"/>
        <v/>
      </c>
      <c r="M147" s="74" t="str">
        <f t="shared" si="15"/>
        <v/>
      </c>
    </row>
    <row r="148" spans="1:14" ht="12.75" customHeight="1" x14ac:dyDescent="0.2">
      <c r="A148" s="93" t="s">
        <v>1209</v>
      </c>
      <c r="B148" s="93" t="s">
        <v>1210</v>
      </c>
      <c r="C148" s="117">
        <v>0</v>
      </c>
      <c r="D148" s="117">
        <v>0</v>
      </c>
      <c r="E148" s="74" t="str">
        <f t="shared" si="14"/>
        <v/>
      </c>
      <c r="F148" s="94">
        <f t="shared" si="13"/>
        <v>0</v>
      </c>
      <c r="G148" s="166">
        <v>0</v>
      </c>
      <c r="H148" s="122">
        <v>30.7299090909091</v>
      </c>
      <c r="J148" s="146">
        <v>0</v>
      </c>
      <c r="K148" s="185"/>
      <c r="L148" s="74" t="str">
        <f t="shared" si="12"/>
        <v/>
      </c>
      <c r="M148" s="74" t="str">
        <f t="shared" si="15"/>
        <v/>
      </c>
    </row>
    <row r="149" spans="1:14" ht="12.75" customHeight="1" x14ac:dyDescent="0.2">
      <c r="A149" s="93" t="s">
        <v>1185</v>
      </c>
      <c r="B149" s="93" t="s">
        <v>1186</v>
      </c>
      <c r="C149" s="117">
        <v>0</v>
      </c>
      <c r="D149" s="117">
        <v>0</v>
      </c>
      <c r="E149" s="74" t="str">
        <f t="shared" si="14"/>
        <v/>
      </c>
      <c r="F149" s="94">
        <f t="shared" si="13"/>
        <v>0</v>
      </c>
      <c r="G149" s="166">
        <v>3.138947E-3</v>
      </c>
      <c r="H149" s="122">
        <v>95.944590909090905</v>
      </c>
      <c r="J149" s="146">
        <v>0</v>
      </c>
      <c r="K149" s="185"/>
      <c r="L149" s="74" t="str">
        <f t="shared" si="12"/>
        <v/>
      </c>
      <c r="M149" s="74" t="str">
        <f t="shared" si="15"/>
        <v/>
      </c>
    </row>
    <row r="150" spans="1:14" ht="12.75" customHeight="1" x14ac:dyDescent="0.2">
      <c r="A150" s="93" t="s">
        <v>2382</v>
      </c>
      <c r="B150" s="93" t="s">
        <v>2383</v>
      </c>
      <c r="C150" s="117">
        <v>0</v>
      </c>
      <c r="D150" s="117">
        <v>0</v>
      </c>
      <c r="E150" s="74" t="str">
        <f t="shared" si="14"/>
        <v/>
      </c>
      <c r="F150" s="94">
        <f t="shared" si="13"/>
        <v>0</v>
      </c>
      <c r="G150" s="166">
        <v>7.3474500000000002E-3</v>
      </c>
      <c r="H150" s="122">
        <v>102.520454545455</v>
      </c>
      <c r="J150" s="146">
        <v>0</v>
      </c>
      <c r="K150" s="185"/>
      <c r="L150" s="74" t="str">
        <f t="shared" si="12"/>
        <v/>
      </c>
      <c r="M150" s="74" t="str">
        <f t="shared" si="15"/>
        <v/>
      </c>
    </row>
    <row r="151" spans="1:14" ht="12.75" customHeight="1" x14ac:dyDescent="0.2">
      <c r="A151" s="93" t="s">
        <v>2788</v>
      </c>
      <c r="B151" s="93" t="s">
        <v>2789</v>
      </c>
      <c r="C151" s="117">
        <v>0</v>
      </c>
      <c r="D151" s="117">
        <v>0</v>
      </c>
      <c r="E151" s="74" t="str">
        <f t="shared" si="14"/>
        <v/>
      </c>
      <c r="F151" s="94">
        <f t="shared" si="13"/>
        <v>0</v>
      </c>
      <c r="G151" s="166">
        <v>1.8007763459669215</v>
      </c>
      <c r="H151" s="122">
        <v>63.185863636363599</v>
      </c>
      <c r="J151" s="146">
        <v>0</v>
      </c>
      <c r="K151" s="185"/>
      <c r="L151" s="74" t="str">
        <f t="shared" si="12"/>
        <v/>
      </c>
      <c r="M151" s="74" t="str">
        <f t="shared" si="15"/>
        <v/>
      </c>
    </row>
    <row r="152" spans="1:14" ht="12.75" customHeight="1" x14ac:dyDescent="0.2">
      <c r="A152" s="93" t="s">
        <v>3191</v>
      </c>
      <c r="B152" s="93" t="s">
        <v>3186</v>
      </c>
      <c r="C152" s="117">
        <v>0</v>
      </c>
      <c r="D152" s="117"/>
      <c r="E152" s="74" t="str">
        <f t="shared" si="14"/>
        <v/>
      </c>
      <c r="F152" s="94">
        <f t="shared" si="13"/>
        <v>0</v>
      </c>
      <c r="G152" s="166">
        <v>4.8444851827250002</v>
      </c>
      <c r="H152" s="122">
        <v>46.223999999999997</v>
      </c>
      <c r="J152" s="146">
        <v>0</v>
      </c>
      <c r="K152" s="185">
        <v>0</v>
      </c>
      <c r="L152" s="74" t="str">
        <f t="shared" si="12"/>
        <v/>
      </c>
      <c r="M152" s="74" t="str">
        <f t="shared" si="15"/>
        <v/>
      </c>
    </row>
    <row r="153" spans="1:14" ht="12.75" customHeight="1" x14ac:dyDescent="0.2">
      <c r="A153" s="93" t="s">
        <v>3192</v>
      </c>
      <c r="B153" s="93" t="s">
        <v>3187</v>
      </c>
      <c r="C153" s="117">
        <v>0</v>
      </c>
      <c r="D153" s="117"/>
      <c r="E153" s="74" t="str">
        <f t="shared" si="14"/>
        <v/>
      </c>
      <c r="F153" s="94">
        <f t="shared" si="13"/>
        <v>0</v>
      </c>
      <c r="G153" s="166">
        <v>1.02049099909</v>
      </c>
      <c r="H153" s="122">
        <v>46.491</v>
      </c>
      <c r="J153" s="146">
        <v>0</v>
      </c>
      <c r="K153" s="185">
        <v>0</v>
      </c>
      <c r="L153" s="74" t="str">
        <f t="shared" si="12"/>
        <v/>
      </c>
      <c r="M153" s="74" t="str">
        <f t="shared" si="15"/>
        <v/>
      </c>
    </row>
    <row r="154" spans="1:14" ht="12.75" customHeight="1" x14ac:dyDescent="0.2">
      <c r="A154" s="93" t="s">
        <v>3193</v>
      </c>
      <c r="B154" s="93" t="s">
        <v>3188</v>
      </c>
      <c r="C154" s="117">
        <v>0</v>
      </c>
      <c r="D154" s="117"/>
      <c r="E154" s="74" t="str">
        <f t="shared" si="14"/>
        <v/>
      </c>
      <c r="F154" s="94">
        <f t="shared" si="13"/>
        <v>0</v>
      </c>
      <c r="G154" s="166">
        <v>1.4638224043300001</v>
      </c>
      <c r="H154" s="122">
        <v>54.585999999999999</v>
      </c>
      <c r="J154" s="146">
        <v>0</v>
      </c>
      <c r="K154" s="185">
        <v>0</v>
      </c>
      <c r="L154" s="74" t="str">
        <f t="shared" si="12"/>
        <v/>
      </c>
      <c r="M154" s="74" t="str">
        <f t="shared" si="15"/>
        <v/>
      </c>
    </row>
    <row r="155" spans="1:14" ht="12.75" customHeight="1" x14ac:dyDescent="0.2">
      <c r="A155" s="93" t="s">
        <v>3194</v>
      </c>
      <c r="B155" s="93" t="s">
        <v>3189</v>
      </c>
      <c r="C155" s="117">
        <v>0</v>
      </c>
      <c r="D155" s="117"/>
      <c r="E155" s="74" t="str">
        <f t="shared" si="14"/>
        <v/>
      </c>
      <c r="F155" s="94">
        <f t="shared" si="13"/>
        <v>0</v>
      </c>
      <c r="G155" s="166">
        <v>0.18571508620000002</v>
      </c>
      <c r="H155" s="122">
        <v>54.856000000000002</v>
      </c>
      <c r="J155" s="164">
        <v>0</v>
      </c>
      <c r="K155" s="186">
        <v>0</v>
      </c>
      <c r="L155" s="74" t="str">
        <f t="shared" si="12"/>
        <v/>
      </c>
      <c r="M155" s="74" t="str">
        <f t="shared" si="15"/>
        <v/>
      </c>
    </row>
    <row r="156" spans="1:14" ht="12.75" customHeight="1" x14ac:dyDescent="0.2">
      <c r="A156" s="95"/>
      <c r="B156" s="145">
        <f>COUNTA(B7:B155)</f>
        <v>149</v>
      </c>
      <c r="C156" s="63">
        <f>SUM(C7:C155)</f>
        <v>97.788538906999932</v>
      </c>
      <c r="D156" s="63">
        <f>SUM(D7:D155)</f>
        <v>47.637802095999987</v>
      </c>
      <c r="E156" s="72">
        <f>IF(ISERROR(C156/D156-1),"",((C156/D156-1)))</f>
        <v>1.052750853407046</v>
      </c>
      <c r="F156" s="96">
        <f>SUM(F7:F155)</f>
        <v>1.0000000000000013</v>
      </c>
      <c r="G156" s="167">
        <f>SUM(G7:G155)</f>
        <v>223.1913199305535</v>
      </c>
      <c r="H156" s="110"/>
      <c r="J156" s="82">
        <f>SUM(J7:J155)</f>
        <v>20.305142978376846</v>
      </c>
      <c r="K156" s="63">
        <f>SUM(K7:K155)</f>
        <v>28.76147207</v>
      </c>
      <c r="L156" s="72">
        <f>IF(ISERROR(J156/K156-1),"",((J156/K156-1)))</f>
        <v>-0.29401586507957744</v>
      </c>
      <c r="M156" s="51">
        <f>IF(ISERROR(J156/C156),"",(J156/C156))</f>
        <v>0.20764338239768257</v>
      </c>
      <c r="N156" s="174"/>
    </row>
    <row r="157" spans="1:14" ht="12.75" customHeight="1" x14ac:dyDescent="0.2">
      <c r="B157" s="97"/>
      <c r="C157" s="90"/>
      <c r="D157" s="85"/>
      <c r="E157" s="86"/>
      <c r="F157" s="98"/>
    </row>
    <row r="158" spans="1:14" ht="12.75" customHeight="1" x14ac:dyDescent="0.2">
      <c r="A158" s="54" t="s">
        <v>278</v>
      </c>
      <c r="B158" s="97"/>
      <c r="C158" s="179"/>
      <c r="D158" s="85"/>
      <c r="E158" s="86"/>
      <c r="F158" s="97"/>
      <c r="G158" s="168"/>
    </row>
    <row r="159" spans="1:14" ht="12.75" customHeight="1" x14ac:dyDescent="0.2">
      <c r="A159" s="67" t="s">
        <v>1873</v>
      </c>
      <c r="B159" s="97"/>
      <c r="C159" s="85"/>
      <c r="D159" s="85"/>
      <c r="E159" s="86"/>
      <c r="F159" s="97"/>
      <c r="H159" s="181"/>
    </row>
    <row r="160" spans="1:14" ht="12.75" customHeight="1" x14ac:dyDescent="0.2">
      <c r="A160" s="88"/>
      <c r="B160" s="97"/>
      <c r="C160" s="85"/>
      <c r="D160" s="85"/>
      <c r="E160" s="86"/>
      <c r="F160" s="97"/>
      <c r="H160" s="139"/>
    </row>
    <row r="161" spans="1:1" x14ac:dyDescent="0.2">
      <c r="A161" s="99" t="s">
        <v>62</v>
      </c>
    </row>
  </sheetData>
  <autoFilter ref="A6:M156"/>
  <sortState ref="A7:M155">
    <sortCondition descending="1" ref="C7:C155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ignoredErrors>
    <ignoredError sqref="E156" formula="1"/>
    <ignoredError sqref="H6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36"/>
  <sheetViews>
    <sheetView showGridLines="0" workbookViewId="0"/>
  </sheetViews>
  <sheetFormatPr defaultColWidth="9.140625" defaultRowHeight="12.75" x14ac:dyDescent="0.2"/>
  <cols>
    <col min="1" max="1" width="55.85546875" style="29" bestFit="1" customWidth="1"/>
    <col min="2" max="2" width="19.28515625" style="29" customWidth="1"/>
    <col min="3" max="3" width="26.28515625" style="29" bestFit="1" customWidth="1"/>
    <col min="4" max="4" width="35.28515625" style="29" bestFit="1" customWidth="1"/>
    <col min="5" max="16384" width="9.140625" style="19"/>
  </cols>
  <sheetData>
    <row r="1" spans="1:4" ht="20.25" x14ac:dyDescent="0.2">
      <c r="A1" s="142" t="s">
        <v>279</v>
      </c>
      <c r="B1" s="19"/>
      <c r="C1" s="19"/>
      <c r="D1" s="19"/>
    </row>
    <row r="2" spans="1:4" ht="15" x14ac:dyDescent="0.2">
      <c r="A2" s="20" t="s">
        <v>3210</v>
      </c>
      <c r="B2" s="19"/>
      <c r="C2" s="19"/>
      <c r="D2" s="19"/>
    </row>
    <row r="3" spans="1:4" x14ac:dyDescent="0.2">
      <c r="A3" s="21"/>
      <c r="B3" s="21"/>
      <c r="C3" s="21"/>
      <c r="D3" s="21"/>
    </row>
    <row r="4" spans="1:4" x14ac:dyDescent="0.2">
      <c r="A4" s="19"/>
      <c r="B4" s="19"/>
      <c r="C4" s="19"/>
      <c r="D4" s="19"/>
    </row>
    <row r="5" spans="1:4" x14ac:dyDescent="0.2">
      <c r="A5" s="22" t="s">
        <v>368</v>
      </c>
      <c r="B5" s="22" t="s">
        <v>97</v>
      </c>
      <c r="C5" s="22" t="s">
        <v>2078</v>
      </c>
      <c r="D5" s="22" t="s">
        <v>700</v>
      </c>
    </row>
    <row r="6" spans="1:4" x14ac:dyDescent="0.2">
      <c r="A6" s="22"/>
      <c r="B6" s="22"/>
      <c r="C6" s="22"/>
      <c r="D6" s="22"/>
    </row>
    <row r="7" spans="1:4" x14ac:dyDescent="0.2">
      <c r="A7" s="27" t="s">
        <v>2879</v>
      </c>
      <c r="B7" s="27" t="s">
        <v>312</v>
      </c>
      <c r="C7" s="27" t="s">
        <v>805</v>
      </c>
      <c r="D7" s="27" t="s">
        <v>256</v>
      </c>
    </row>
    <row r="8" spans="1:4" x14ac:dyDescent="0.2">
      <c r="A8" s="27"/>
      <c r="B8" s="27"/>
      <c r="C8" s="27"/>
      <c r="D8" s="27" t="s">
        <v>701</v>
      </c>
    </row>
    <row r="9" spans="1:4" x14ac:dyDescent="0.2">
      <c r="A9" s="27" t="s">
        <v>2880</v>
      </c>
      <c r="B9" s="27" t="s">
        <v>189</v>
      </c>
      <c r="C9" s="27" t="s">
        <v>805</v>
      </c>
      <c r="D9" s="27" t="s">
        <v>701</v>
      </c>
    </row>
    <row r="10" spans="1:4" x14ac:dyDescent="0.2">
      <c r="A10" s="27"/>
      <c r="B10" s="27"/>
      <c r="C10" s="27"/>
      <c r="D10" s="27" t="s">
        <v>252</v>
      </c>
    </row>
    <row r="11" spans="1:4" x14ac:dyDescent="0.2">
      <c r="A11" s="27" t="s">
        <v>2256</v>
      </c>
      <c r="B11" s="27" t="s">
        <v>879</v>
      </c>
      <c r="C11" s="27" t="s">
        <v>805</v>
      </c>
      <c r="D11" s="27" t="s">
        <v>257</v>
      </c>
    </row>
    <row r="12" spans="1:4" x14ac:dyDescent="0.2">
      <c r="A12" s="27" t="s">
        <v>2881</v>
      </c>
      <c r="B12" s="27" t="s">
        <v>896</v>
      </c>
      <c r="C12" s="27" t="s">
        <v>805</v>
      </c>
      <c r="D12" s="27" t="s">
        <v>701</v>
      </c>
    </row>
    <row r="13" spans="1:4" x14ac:dyDescent="0.2">
      <c r="A13" s="27"/>
      <c r="B13" s="27"/>
      <c r="C13" s="27"/>
      <c r="D13" s="27" t="s">
        <v>252</v>
      </c>
    </row>
    <row r="14" spans="1:4" x14ac:dyDescent="0.2">
      <c r="A14" s="27" t="s">
        <v>2882</v>
      </c>
      <c r="B14" s="27" t="s">
        <v>895</v>
      </c>
      <c r="C14" s="27" t="s">
        <v>805</v>
      </c>
      <c r="D14" s="27" t="s">
        <v>701</v>
      </c>
    </row>
    <row r="15" spans="1:4" x14ac:dyDescent="0.2">
      <c r="A15" s="27"/>
      <c r="B15" s="27"/>
      <c r="C15" s="27"/>
      <c r="D15" s="27" t="s">
        <v>252</v>
      </c>
    </row>
    <row r="16" spans="1:4" x14ac:dyDescent="0.2">
      <c r="A16" s="27" t="s">
        <v>2883</v>
      </c>
      <c r="B16" s="27" t="s">
        <v>181</v>
      </c>
      <c r="C16" s="27" t="s">
        <v>805</v>
      </c>
      <c r="D16" s="27" t="s">
        <v>701</v>
      </c>
    </row>
    <row r="17" spans="1:4" x14ac:dyDescent="0.2">
      <c r="A17" s="27"/>
      <c r="B17" s="27"/>
      <c r="C17" s="27"/>
      <c r="D17" s="27" t="s">
        <v>252</v>
      </c>
    </row>
    <row r="18" spans="1:4" x14ac:dyDescent="0.2">
      <c r="A18" s="27" t="s">
        <v>2884</v>
      </c>
      <c r="B18" s="27" t="s">
        <v>2319</v>
      </c>
      <c r="C18" s="27" t="s">
        <v>805</v>
      </c>
      <c r="D18" s="27" t="s">
        <v>701</v>
      </c>
    </row>
    <row r="19" spans="1:4" x14ac:dyDescent="0.2">
      <c r="A19" s="27"/>
      <c r="B19" s="27"/>
      <c r="C19" s="27"/>
      <c r="D19" s="27" t="s">
        <v>252</v>
      </c>
    </row>
    <row r="20" spans="1:4" x14ac:dyDescent="0.2">
      <c r="A20" s="27" t="s">
        <v>2885</v>
      </c>
      <c r="B20" s="27" t="s">
        <v>182</v>
      </c>
      <c r="C20" s="27" t="s">
        <v>805</v>
      </c>
      <c r="D20" s="27" t="s">
        <v>252</v>
      </c>
    </row>
    <row r="21" spans="1:4" x14ac:dyDescent="0.2">
      <c r="A21" s="27" t="s">
        <v>2886</v>
      </c>
      <c r="B21" s="27" t="s">
        <v>63</v>
      </c>
      <c r="C21" s="27" t="s">
        <v>805</v>
      </c>
      <c r="D21" s="27" t="s">
        <v>256</v>
      </c>
    </row>
    <row r="22" spans="1:4" x14ac:dyDescent="0.2">
      <c r="A22" s="27"/>
      <c r="B22" s="27"/>
      <c r="C22" s="27"/>
      <c r="D22" s="27" t="s">
        <v>701</v>
      </c>
    </row>
    <row r="23" spans="1:4" x14ac:dyDescent="0.2">
      <c r="A23" s="27"/>
      <c r="B23" s="27"/>
      <c r="C23" s="27"/>
      <c r="D23" s="27" t="s">
        <v>702</v>
      </c>
    </row>
    <row r="24" spans="1:4" x14ac:dyDescent="0.2">
      <c r="A24" s="27"/>
      <c r="B24" s="27"/>
      <c r="C24" s="27"/>
      <c r="D24" s="27" t="s">
        <v>703</v>
      </c>
    </row>
    <row r="25" spans="1:4" x14ac:dyDescent="0.2">
      <c r="A25" s="27" t="s">
        <v>2261</v>
      </c>
      <c r="B25" s="27" t="s">
        <v>308</v>
      </c>
      <c r="C25" s="27" t="s">
        <v>805</v>
      </c>
      <c r="D25" s="27" t="s">
        <v>256</v>
      </c>
    </row>
    <row r="26" spans="1:4" x14ac:dyDescent="0.2">
      <c r="A26" s="27" t="s">
        <v>2887</v>
      </c>
      <c r="B26" s="27" t="s">
        <v>2826</v>
      </c>
      <c r="C26" s="27" t="s">
        <v>805</v>
      </c>
      <c r="D26" s="27" t="s">
        <v>252</v>
      </c>
    </row>
    <row r="27" spans="1:4" x14ac:dyDescent="0.2">
      <c r="A27" s="27" t="s">
        <v>3170</v>
      </c>
      <c r="B27" s="27" t="s">
        <v>3174</v>
      </c>
      <c r="C27" s="27" t="s">
        <v>805</v>
      </c>
      <c r="D27" s="27" t="s">
        <v>252</v>
      </c>
    </row>
    <row r="28" spans="1:4" x14ac:dyDescent="0.2">
      <c r="A28" s="27" t="s">
        <v>2262</v>
      </c>
      <c r="B28" s="27" t="s">
        <v>884</v>
      </c>
      <c r="C28" s="27" t="s">
        <v>805</v>
      </c>
      <c r="D28" s="27" t="s">
        <v>256</v>
      </c>
    </row>
    <row r="29" spans="1:4" x14ac:dyDescent="0.2">
      <c r="A29" s="27"/>
      <c r="B29" s="27"/>
      <c r="C29" s="27"/>
      <c r="D29" s="27" t="s">
        <v>701</v>
      </c>
    </row>
    <row r="30" spans="1:4" x14ac:dyDescent="0.2">
      <c r="A30" s="27" t="s">
        <v>2734</v>
      </c>
      <c r="B30" s="27" t="s">
        <v>2553</v>
      </c>
      <c r="C30" s="27" t="s">
        <v>805</v>
      </c>
      <c r="D30" s="27" t="s">
        <v>256</v>
      </c>
    </row>
    <row r="31" spans="1:4" x14ac:dyDescent="0.2">
      <c r="A31" s="27" t="s">
        <v>2888</v>
      </c>
      <c r="B31" s="27" t="s">
        <v>184</v>
      </c>
      <c r="C31" s="27" t="s">
        <v>805</v>
      </c>
      <c r="D31" s="27" t="s">
        <v>701</v>
      </c>
    </row>
    <row r="32" spans="1:4" x14ac:dyDescent="0.2">
      <c r="A32" s="27"/>
      <c r="B32" s="27"/>
      <c r="C32" s="27"/>
      <c r="D32" s="27" t="s">
        <v>252</v>
      </c>
    </row>
    <row r="33" spans="1:4" x14ac:dyDescent="0.2">
      <c r="A33" s="27" t="s">
        <v>2889</v>
      </c>
      <c r="B33" s="27" t="s">
        <v>185</v>
      </c>
      <c r="C33" s="27" t="s">
        <v>805</v>
      </c>
      <c r="D33" s="27" t="s">
        <v>701</v>
      </c>
    </row>
    <row r="34" spans="1:4" x14ac:dyDescent="0.2">
      <c r="A34" s="27"/>
      <c r="B34" s="27"/>
      <c r="C34" s="27"/>
      <c r="D34" s="27" t="s">
        <v>252</v>
      </c>
    </row>
    <row r="35" spans="1:4" x14ac:dyDescent="0.2">
      <c r="A35" s="27" t="s">
        <v>2890</v>
      </c>
      <c r="B35" s="27" t="s">
        <v>186</v>
      </c>
      <c r="C35" s="27" t="s">
        <v>805</v>
      </c>
      <c r="D35" s="27" t="s">
        <v>701</v>
      </c>
    </row>
    <row r="36" spans="1:4" x14ac:dyDescent="0.2">
      <c r="A36" s="27"/>
      <c r="B36" s="27"/>
      <c r="C36" s="27"/>
      <c r="D36" s="27" t="s">
        <v>252</v>
      </c>
    </row>
    <row r="37" spans="1:4" x14ac:dyDescent="0.2">
      <c r="A37" s="27" t="s">
        <v>2891</v>
      </c>
      <c r="B37" s="27" t="s">
        <v>187</v>
      </c>
      <c r="C37" s="27" t="s">
        <v>805</v>
      </c>
      <c r="D37" s="27" t="s">
        <v>701</v>
      </c>
    </row>
    <row r="38" spans="1:4" x14ac:dyDescent="0.2">
      <c r="A38" s="27"/>
      <c r="B38" s="27"/>
      <c r="C38" s="27"/>
      <c r="D38" s="27" t="s">
        <v>252</v>
      </c>
    </row>
    <row r="39" spans="1:4" x14ac:dyDescent="0.2">
      <c r="A39" s="27" t="s">
        <v>2892</v>
      </c>
      <c r="B39" s="27" t="s">
        <v>188</v>
      </c>
      <c r="C39" s="27" t="s">
        <v>805</v>
      </c>
      <c r="D39" s="27" t="s">
        <v>701</v>
      </c>
    </row>
    <row r="40" spans="1:4" x14ac:dyDescent="0.2">
      <c r="A40" s="27"/>
      <c r="B40" s="27"/>
      <c r="C40" s="27"/>
      <c r="D40" s="27" t="s">
        <v>252</v>
      </c>
    </row>
    <row r="41" spans="1:4" x14ac:dyDescent="0.2">
      <c r="A41" s="27" t="s">
        <v>2893</v>
      </c>
      <c r="B41" s="27" t="s">
        <v>183</v>
      </c>
      <c r="C41" s="27" t="s">
        <v>805</v>
      </c>
      <c r="D41" s="27" t="s">
        <v>701</v>
      </c>
    </row>
    <row r="42" spans="1:4" x14ac:dyDescent="0.2">
      <c r="A42" s="27"/>
      <c r="B42" s="27"/>
      <c r="C42" s="27"/>
      <c r="D42" s="27" t="s">
        <v>252</v>
      </c>
    </row>
    <row r="43" spans="1:4" x14ac:dyDescent="0.2">
      <c r="A43" s="27" t="s">
        <v>2894</v>
      </c>
      <c r="B43" s="27" t="s">
        <v>456</v>
      </c>
      <c r="C43" s="27" t="s">
        <v>805</v>
      </c>
      <c r="D43" s="27" t="s">
        <v>701</v>
      </c>
    </row>
    <row r="44" spans="1:4" x14ac:dyDescent="0.2">
      <c r="A44" s="27"/>
      <c r="B44" s="27"/>
      <c r="C44" s="27"/>
      <c r="D44" s="27" t="s">
        <v>252</v>
      </c>
    </row>
    <row r="45" spans="1:4" x14ac:dyDescent="0.2">
      <c r="A45" s="27" t="s">
        <v>2895</v>
      </c>
      <c r="B45" s="27" t="s">
        <v>2824</v>
      </c>
      <c r="C45" s="27" t="s">
        <v>805</v>
      </c>
      <c r="D45" s="27" t="s">
        <v>252</v>
      </c>
    </row>
    <row r="46" spans="1:4" x14ac:dyDescent="0.2">
      <c r="A46" s="27" t="s">
        <v>2896</v>
      </c>
      <c r="B46" s="27" t="s">
        <v>311</v>
      </c>
      <c r="C46" s="27" t="s">
        <v>805</v>
      </c>
      <c r="D46" s="27" t="s">
        <v>701</v>
      </c>
    </row>
    <row r="47" spans="1:4" x14ac:dyDescent="0.2">
      <c r="A47" s="27"/>
      <c r="B47" s="27"/>
      <c r="C47" s="27"/>
      <c r="D47" s="27" t="s">
        <v>252</v>
      </c>
    </row>
    <row r="48" spans="1:4" x14ac:dyDescent="0.2">
      <c r="A48" s="27" t="s">
        <v>2271</v>
      </c>
      <c r="B48" s="27" t="s">
        <v>1606</v>
      </c>
      <c r="C48" s="27" t="s">
        <v>805</v>
      </c>
      <c r="D48" s="27" t="s">
        <v>256</v>
      </c>
    </row>
    <row r="49" spans="1:4" x14ac:dyDescent="0.2">
      <c r="A49" s="27"/>
      <c r="B49" s="27"/>
      <c r="C49" s="27"/>
      <c r="D49" s="27" t="s">
        <v>255</v>
      </c>
    </row>
    <row r="50" spans="1:4" x14ac:dyDescent="0.2">
      <c r="A50" s="27"/>
      <c r="B50" s="27"/>
      <c r="C50" s="27"/>
      <c r="D50" s="27" t="s">
        <v>702</v>
      </c>
    </row>
    <row r="51" spans="1:4" x14ac:dyDescent="0.2">
      <c r="A51" s="27" t="s">
        <v>2897</v>
      </c>
      <c r="B51" s="27" t="s">
        <v>2833</v>
      </c>
      <c r="C51" s="27" t="s">
        <v>805</v>
      </c>
      <c r="D51" s="27" t="s">
        <v>256</v>
      </c>
    </row>
    <row r="52" spans="1:4" x14ac:dyDescent="0.2">
      <c r="A52" s="27"/>
      <c r="B52" s="27"/>
      <c r="C52" s="27"/>
      <c r="D52" s="27" t="s">
        <v>702</v>
      </c>
    </row>
    <row r="53" spans="1:4" x14ac:dyDescent="0.2">
      <c r="A53" s="27" t="s">
        <v>2272</v>
      </c>
      <c r="B53" s="27" t="s">
        <v>64</v>
      </c>
      <c r="C53" s="27" t="s">
        <v>805</v>
      </c>
      <c r="D53" s="27" t="s">
        <v>256</v>
      </c>
    </row>
    <row r="54" spans="1:4" x14ac:dyDescent="0.2">
      <c r="A54" s="27"/>
      <c r="B54" s="27"/>
      <c r="C54" s="27"/>
      <c r="D54" s="27" t="s">
        <v>701</v>
      </c>
    </row>
    <row r="55" spans="1:4" x14ac:dyDescent="0.2">
      <c r="A55" s="27" t="s">
        <v>2273</v>
      </c>
      <c r="B55" s="27" t="s">
        <v>65</v>
      </c>
      <c r="C55" s="27" t="s">
        <v>805</v>
      </c>
      <c r="D55" s="27" t="s">
        <v>256</v>
      </c>
    </row>
    <row r="56" spans="1:4" x14ac:dyDescent="0.2">
      <c r="A56" s="27"/>
      <c r="B56" s="27"/>
      <c r="C56" s="27"/>
      <c r="D56" s="27" t="s">
        <v>701</v>
      </c>
    </row>
    <row r="57" spans="1:4" x14ac:dyDescent="0.2">
      <c r="A57" s="27" t="s">
        <v>2898</v>
      </c>
      <c r="B57" s="27" t="s">
        <v>66</v>
      </c>
      <c r="C57" s="27" t="s">
        <v>805</v>
      </c>
      <c r="D57" s="27" t="s">
        <v>256</v>
      </c>
    </row>
    <row r="58" spans="1:4" x14ac:dyDescent="0.2">
      <c r="A58" s="27" t="s">
        <v>2275</v>
      </c>
      <c r="B58" s="27" t="s">
        <v>880</v>
      </c>
      <c r="C58" s="27" t="s">
        <v>805</v>
      </c>
      <c r="D58" s="27" t="s">
        <v>256</v>
      </c>
    </row>
    <row r="59" spans="1:4" x14ac:dyDescent="0.2">
      <c r="A59" s="27"/>
      <c r="B59" s="27"/>
      <c r="C59" s="27"/>
      <c r="D59" s="27" t="s">
        <v>702</v>
      </c>
    </row>
    <row r="60" spans="1:4" x14ac:dyDescent="0.2">
      <c r="A60" s="27"/>
      <c r="B60" s="27"/>
      <c r="C60" s="27"/>
      <c r="D60" s="27" t="s">
        <v>257</v>
      </c>
    </row>
    <row r="61" spans="1:4" x14ac:dyDescent="0.2">
      <c r="A61" s="27" t="s">
        <v>2715</v>
      </c>
      <c r="B61" s="27" t="s">
        <v>67</v>
      </c>
      <c r="C61" s="27" t="s">
        <v>805</v>
      </c>
      <c r="D61" s="27" t="s">
        <v>256</v>
      </c>
    </row>
    <row r="62" spans="1:4" x14ac:dyDescent="0.2">
      <c r="A62" s="27"/>
      <c r="B62" s="27"/>
      <c r="C62" s="27"/>
      <c r="D62" s="27" t="s">
        <v>701</v>
      </c>
    </row>
    <row r="63" spans="1:4" x14ac:dyDescent="0.2">
      <c r="A63" s="27"/>
      <c r="B63" s="27"/>
      <c r="C63" s="27"/>
      <c r="D63" s="27" t="s">
        <v>255</v>
      </c>
    </row>
    <row r="64" spans="1:4" x14ac:dyDescent="0.2">
      <c r="A64" s="27"/>
      <c r="B64" s="27"/>
      <c r="C64" s="27"/>
      <c r="D64" s="27" t="s">
        <v>257</v>
      </c>
    </row>
    <row r="65" spans="1:4" x14ac:dyDescent="0.2">
      <c r="A65" s="27" t="s">
        <v>2721</v>
      </c>
      <c r="B65" s="27" t="s">
        <v>869</v>
      </c>
      <c r="C65" s="27" t="s">
        <v>805</v>
      </c>
      <c r="D65" s="27" t="s">
        <v>256</v>
      </c>
    </row>
    <row r="66" spans="1:4" x14ac:dyDescent="0.2">
      <c r="A66" s="27"/>
      <c r="B66" s="27"/>
      <c r="C66" s="27"/>
      <c r="D66" s="27" t="s">
        <v>701</v>
      </c>
    </row>
    <row r="67" spans="1:4" x14ac:dyDescent="0.2">
      <c r="A67" s="27"/>
      <c r="B67" s="27"/>
      <c r="C67" s="27"/>
      <c r="D67" s="27" t="s">
        <v>257</v>
      </c>
    </row>
    <row r="68" spans="1:4" x14ac:dyDescent="0.2">
      <c r="A68" s="27" t="s">
        <v>2723</v>
      </c>
      <c r="B68" s="27" t="s">
        <v>1106</v>
      </c>
      <c r="C68" s="27" t="s">
        <v>805</v>
      </c>
      <c r="D68" s="27" t="s">
        <v>256</v>
      </c>
    </row>
    <row r="69" spans="1:4" x14ac:dyDescent="0.2">
      <c r="A69" s="27"/>
      <c r="B69" s="27"/>
      <c r="C69" s="27"/>
      <c r="D69" s="27" t="s">
        <v>701</v>
      </c>
    </row>
    <row r="70" spans="1:4" x14ac:dyDescent="0.2">
      <c r="A70" s="27"/>
      <c r="B70" s="27"/>
      <c r="C70" s="27"/>
      <c r="D70" s="27" t="s">
        <v>255</v>
      </c>
    </row>
    <row r="71" spans="1:4" x14ac:dyDescent="0.2">
      <c r="A71" s="27"/>
      <c r="B71" s="27"/>
      <c r="C71" s="27"/>
      <c r="D71" s="27" t="s">
        <v>702</v>
      </c>
    </row>
    <row r="72" spans="1:4" x14ac:dyDescent="0.2">
      <c r="A72" s="27"/>
      <c r="B72" s="27"/>
      <c r="C72" s="27"/>
      <c r="D72" s="27" t="s">
        <v>257</v>
      </c>
    </row>
    <row r="73" spans="1:4" x14ac:dyDescent="0.2">
      <c r="A73" s="27" t="s">
        <v>2722</v>
      </c>
      <c r="B73" s="27" t="s">
        <v>1105</v>
      </c>
      <c r="C73" s="27" t="s">
        <v>805</v>
      </c>
      <c r="D73" s="27" t="s">
        <v>256</v>
      </c>
    </row>
    <row r="74" spans="1:4" x14ac:dyDescent="0.2">
      <c r="A74" s="27"/>
      <c r="B74" s="27"/>
      <c r="C74" s="27"/>
      <c r="D74" s="27" t="s">
        <v>701</v>
      </c>
    </row>
    <row r="75" spans="1:4" x14ac:dyDescent="0.2">
      <c r="A75" s="27"/>
      <c r="B75" s="27"/>
      <c r="C75" s="27"/>
      <c r="D75" s="27" t="s">
        <v>255</v>
      </c>
    </row>
    <row r="76" spans="1:4" x14ac:dyDescent="0.2">
      <c r="A76" s="27"/>
      <c r="B76" s="27"/>
      <c r="C76" s="27"/>
      <c r="D76" s="27" t="s">
        <v>257</v>
      </c>
    </row>
    <row r="77" spans="1:4" x14ac:dyDescent="0.2">
      <c r="A77" s="27" t="s">
        <v>2899</v>
      </c>
      <c r="B77" s="27" t="s">
        <v>462</v>
      </c>
      <c r="C77" s="27" t="s">
        <v>805</v>
      </c>
      <c r="D77" s="27" t="s">
        <v>256</v>
      </c>
    </row>
    <row r="78" spans="1:4" x14ac:dyDescent="0.2">
      <c r="A78" s="27"/>
      <c r="B78" s="27"/>
      <c r="C78" s="27"/>
      <c r="D78" s="27" t="s">
        <v>701</v>
      </c>
    </row>
    <row r="79" spans="1:4" x14ac:dyDescent="0.2">
      <c r="A79" s="27"/>
      <c r="B79" s="27"/>
      <c r="C79" s="27"/>
      <c r="D79" s="27" t="s">
        <v>255</v>
      </c>
    </row>
    <row r="80" spans="1:4" x14ac:dyDescent="0.2">
      <c r="A80" s="27"/>
      <c r="B80" s="27"/>
      <c r="C80" s="27"/>
      <c r="D80" s="27" t="s">
        <v>257</v>
      </c>
    </row>
    <row r="81" spans="1:4" x14ac:dyDescent="0.2">
      <c r="A81" s="27" t="s">
        <v>2900</v>
      </c>
      <c r="B81" s="27" t="s">
        <v>190</v>
      </c>
      <c r="C81" s="27" t="s">
        <v>805</v>
      </c>
      <c r="D81" s="27" t="s">
        <v>256</v>
      </c>
    </row>
    <row r="82" spans="1:4" x14ac:dyDescent="0.2">
      <c r="A82" s="27"/>
      <c r="B82" s="27"/>
      <c r="C82" s="27"/>
      <c r="D82" s="27" t="s">
        <v>701</v>
      </c>
    </row>
    <row r="83" spans="1:4" x14ac:dyDescent="0.2">
      <c r="A83" s="27" t="s">
        <v>2278</v>
      </c>
      <c r="B83" s="27" t="s">
        <v>68</v>
      </c>
      <c r="C83" s="27" t="s">
        <v>805</v>
      </c>
      <c r="D83" s="27" t="s">
        <v>256</v>
      </c>
    </row>
    <row r="84" spans="1:4" x14ac:dyDescent="0.2">
      <c r="A84" s="27"/>
      <c r="B84" s="27"/>
      <c r="C84" s="27"/>
      <c r="D84" s="27" t="s">
        <v>701</v>
      </c>
    </row>
    <row r="85" spans="1:4" x14ac:dyDescent="0.2">
      <c r="A85" s="27"/>
      <c r="B85" s="27"/>
      <c r="C85" s="27"/>
      <c r="D85" s="27" t="s">
        <v>702</v>
      </c>
    </row>
    <row r="86" spans="1:4" x14ac:dyDescent="0.2">
      <c r="A86" s="27" t="s">
        <v>2279</v>
      </c>
      <c r="B86" s="27" t="s">
        <v>191</v>
      </c>
      <c r="C86" s="27" t="s">
        <v>805</v>
      </c>
      <c r="D86" s="27" t="s">
        <v>256</v>
      </c>
    </row>
    <row r="87" spans="1:4" x14ac:dyDescent="0.2">
      <c r="A87" s="27"/>
      <c r="B87" s="27"/>
      <c r="C87" s="27"/>
      <c r="D87" s="27" t="s">
        <v>701</v>
      </c>
    </row>
    <row r="88" spans="1:4" x14ac:dyDescent="0.2">
      <c r="A88" s="27" t="s">
        <v>2280</v>
      </c>
      <c r="B88" s="27" t="s">
        <v>192</v>
      </c>
      <c r="C88" s="27" t="s">
        <v>805</v>
      </c>
      <c r="D88" s="27" t="s">
        <v>256</v>
      </c>
    </row>
    <row r="89" spans="1:4" x14ac:dyDescent="0.2">
      <c r="A89" s="27"/>
      <c r="B89" s="27"/>
      <c r="C89" s="27"/>
      <c r="D89" s="27" t="s">
        <v>701</v>
      </c>
    </row>
    <row r="90" spans="1:4" x14ac:dyDescent="0.2">
      <c r="A90" s="27" t="s">
        <v>2281</v>
      </c>
      <c r="B90" s="27" t="s">
        <v>193</v>
      </c>
      <c r="C90" s="27" t="s">
        <v>805</v>
      </c>
      <c r="D90" s="27" t="s">
        <v>256</v>
      </c>
    </row>
    <row r="91" spans="1:4" x14ac:dyDescent="0.2">
      <c r="A91" s="27"/>
      <c r="B91" s="27"/>
      <c r="C91" s="27"/>
      <c r="D91" s="27" t="s">
        <v>701</v>
      </c>
    </row>
    <row r="92" spans="1:4" x14ac:dyDescent="0.2">
      <c r="A92" s="27" t="s">
        <v>2282</v>
      </c>
      <c r="B92" s="27" t="s">
        <v>459</v>
      </c>
      <c r="C92" s="27" t="s">
        <v>805</v>
      </c>
      <c r="D92" s="27" t="s">
        <v>256</v>
      </c>
    </row>
    <row r="93" spans="1:4" x14ac:dyDescent="0.2">
      <c r="A93" s="27"/>
      <c r="B93" s="27"/>
      <c r="C93" s="27"/>
      <c r="D93" s="27" t="s">
        <v>701</v>
      </c>
    </row>
    <row r="94" spans="1:4" x14ac:dyDescent="0.2">
      <c r="A94" s="27" t="s">
        <v>2283</v>
      </c>
      <c r="B94" s="27" t="s">
        <v>881</v>
      </c>
      <c r="C94" s="27" t="s">
        <v>805</v>
      </c>
      <c r="D94" s="27" t="s">
        <v>256</v>
      </c>
    </row>
    <row r="95" spans="1:4" x14ac:dyDescent="0.2">
      <c r="A95" s="27"/>
      <c r="B95" s="27"/>
      <c r="C95" s="27"/>
      <c r="D95" s="27" t="s">
        <v>701</v>
      </c>
    </row>
    <row r="96" spans="1:4" x14ac:dyDescent="0.2">
      <c r="A96" s="27" t="s">
        <v>2284</v>
      </c>
      <c r="B96" s="27" t="s">
        <v>1609</v>
      </c>
      <c r="C96" s="27" t="s">
        <v>805</v>
      </c>
      <c r="D96" s="27" t="s">
        <v>256</v>
      </c>
    </row>
    <row r="97" spans="1:4" x14ac:dyDescent="0.2">
      <c r="A97" s="27"/>
      <c r="B97" s="27"/>
      <c r="C97" s="27"/>
      <c r="D97" s="27" t="s">
        <v>701</v>
      </c>
    </row>
    <row r="98" spans="1:4" x14ac:dyDescent="0.2">
      <c r="A98" s="27" t="s">
        <v>2285</v>
      </c>
      <c r="B98" s="27" t="s">
        <v>194</v>
      </c>
      <c r="C98" s="27" t="s">
        <v>805</v>
      </c>
      <c r="D98" s="27" t="s">
        <v>256</v>
      </c>
    </row>
    <row r="99" spans="1:4" x14ac:dyDescent="0.2">
      <c r="A99" s="27"/>
      <c r="B99" s="27"/>
      <c r="C99" s="27"/>
      <c r="D99" s="27" t="s">
        <v>701</v>
      </c>
    </row>
    <row r="100" spans="1:4" x14ac:dyDescent="0.2">
      <c r="A100" s="27" t="s">
        <v>2286</v>
      </c>
      <c r="B100" s="27" t="s">
        <v>195</v>
      </c>
      <c r="C100" s="27" t="s">
        <v>805</v>
      </c>
      <c r="D100" s="27" t="s">
        <v>256</v>
      </c>
    </row>
    <row r="101" spans="1:4" x14ac:dyDescent="0.2">
      <c r="A101" s="27"/>
      <c r="B101" s="27"/>
      <c r="C101" s="27"/>
      <c r="D101" s="27" t="s">
        <v>701</v>
      </c>
    </row>
    <row r="102" spans="1:4" x14ac:dyDescent="0.2">
      <c r="A102" s="27" t="s">
        <v>2287</v>
      </c>
      <c r="B102" s="27" t="s">
        <v>196</v>
      </c>
      <c r="C102" s="27" t="s">
        <v>805</v>
      </c>
      <c r="D102" s="27" t="s">
        <v>256</v>
      </c>
    </row>
    <row r="103" spans="1:4" x14ac:dyDescent="0.2">
      <c r="A103" s="27"/>
      <c r="B103" s="27"/>
      <c r="C103" s="27"/>
      <c r="D103" s="27" t="s">
        <v>701</v>
      </c>
    </row>
    <row r="104" spans="1:4" x14ac:dyDescent="0.2">
      <c r="A104" s="27" t="s">
        <v>2288</v>
      </c>
      <c r="B104" s="27" t="s">
        <v>199</v>
      </c>
      <c r="C104" s="27" t="s">
        <v>805</v>
      </c>
      <c r="D104" s="27" t="s">
        <v>256</v>
      </c>
    </row>
    <row r="105" spans="1:4" x14ac:dyDescent="0.2">
      <c r="A105" s="27"/>
      <c r="B105" s="27"/>
      <c r="C105" s="27"/>
      <c r="D105" s="27" t="s">
        <v>701</v>
      </c>
    </row>
    <row r="106" spans="1:4" x14ac:dyDescent="0.2">
      <c r="A106" s="27" t="s">
        <v>2289</v>
      </c>
      <c r="B106" s="27" t="s">
        <v>198</v>
      </c>
      <c r="C106" s="27" t="s">
        <v>805</v>
      </c>
      <c r="D106" s="27" t="s">
        <v>256</v>
      </c>
    </row>
    <row r="107" spans="1:4" x14ac:dyDescent="0.2">
      <c r="A107" s="27"/>
      <c r="B107" s="27"/>
      <c r="C107" s="27"/>
      <c r="D107" s="27" t="s">
        <v>701</v>
      </c>
    </row>
    <row r="108" spans="1:4" x14ac:dyDescent="0.2">
      <c r="A108" s="27" t="s">
        <v>2290</v>
      </c>
      <c r="B108" s="27" t="s">
        <v>200</v>
      </c>
      <c r="C108" s="27" t="s">
        <v>805</v>
      </c>
      <c r="D108" s="27" t="s">
        <v>256</v>
      </c>
    </row>
    <row r="109" spans="1:4" x14ac:dyDescent="0.2">
      <c r="A109" s="27"/>
      <c r="B109" s="27"/>
      <c r="C109" s="27"/>
      <c r="D109" s="27" t="s">
        <v>701</v>
      </c>
    </row>
    <row r="110" spans="1:4" x14ac:dyDescent="0.2">
      <c r="A110" s="27" t="s">
        <v>2291</v>
      </c>
      <c r="B110" s="27" t="s">
        <v>69</v>
      </c>
      <c r="C110" s="27" t="s">
        <v>805</v>
      </c>
      <c r="D110" s="27" t="s">
        <v>256</v>
      </c>
    </row>
    <row r="111" spans="1:4" x14ac:dyDescent="0.2">
      <c r="A111" s="27"/>
      <c r="B111" s="27"/>
      <c r="C111" s="27"/>
      <c r="D111" s="27" t="s">
        <v>701</v>
      </c>
    </row>
    <row r="112" spans="1:4" x14ac:dyDescent="0.2">
      <c r="A112" s="27"/>
      <c r="B112" s="27"/>
      <c r="C112" s="27"/>
      <c r="D112" s="27" t="s">
        <v>255</v>
      </c>
    </row>
    <row r="113" spans="1:4" x14ac:dyDescent="0.2">
      <c r="A113" s="27"/>
      <c r="B113" s="27"/>
      <c r="C113" s="27"/>
      <c r="D113" s="27" t="s">
        <v>702</v>
      </c>
    </row>
    <row r="114" spans="1:4" x14ac:dyDescent="0.2">
      <c r="A114" s="27" t="s">
        <v>2292</v>
      </c>
      <c r="B114" s="27" t="s">
        <v>201</v>
      </c>
      <c r="C114" s="27" t="s">
        <v>805</v>
      </c>
      <c r="D114" s="27" t="s">
        <v>256</v>
      </c>
    </row>
    <row r="115" spans="1:4" x14ac:dyDescent="0.2">
      <c r="A115" s="27"/>
      <c r="B115" s="27"/>
      <c r="C115" s="27"/>
      <c r="D115" s="27" t="s">
        <v>701</v>
      </c>
    </row>
    <row r="116" spans="1:4" x14ac:dyDescent="0.2">
      <c r="A116" s="27" t="s">
        <v>2293</v>
      </c>
      <c r="B116" s="27" t="s">
        <v>70</v>
      </c>
      <c r="C116" s="27" t="s">
        <v>805</v>
      </c>
      <c r="D116" s="27" t="s">
        <v>256</v>
      </c>
    </row>
    <row r="117" spans="1:4" x14ac:dyDescent="0.2">
      <c r="A117" s="27"/>
      <c r="B117" s="27"/>
      <c r="C117" s="27"/>
      <c r="D117" s="27" t="s">
        <v>701</v>
      </c>
    </row>
    <row r="118" spans="1:4" x14ac:dyDescent="0.2">
      <c r="A118" s="27" t="s">
        <v>2711</v>
      </c>
      <c r="B118" s="27" t="s">
        <v>71</v>
      </c>
      <c r="C118" s="27" t="s">
        <v>805</v>
      </c>
      <c r="D118" s="27" t="s">
        <v>256</v>
      </c>
    </row>
    <row r="119" spans="1:4" x14ac:dyDescent="0.2">
      <c r="A119" s="27"/>
      <c r="B119" s="27"/>
      <c r="C119" s="27"/>
      <c r="D119" s="27" t="s">
        <v>701</v>
      </c>
    </row>
    <row r="120" spans="1:4" x14ac:dyDescent="0.2">
      <c r="A120" s="27"/>
      <c r="B120" s="27"/>
      <c r="C120" s="27"/>
      <c r="D120" s="27" t="s">
        <v>257</v>
      </c>
    </row>
    <row r="121" spans="1:4" x14ac:dyDescent="0.2">
      <c r="A121" s="27" t="s">
        <v>2355</v>
      </c>
      <c r="B121" s="27" t="s">
        <v>2356</v>
      </c>
      <c r="C121" s="27" t="s">
        <v>805</v>
      </c>
      <c r="D121" s="27" t="s">
        <v>256</v>
      </c>
    </row>
    <row r="122" spans="1:4" x14ac:dyDescent="0.2">
      <c r="A122" s="27" t="s">
        <v>2720</v>
      </c>
      <c r="B122" s="27" t="s">
        <v>72</v>
      </c>
      <c r="C122" s="27" t="s">
        <v>805</v>
      </c>
      <c r="D122" s="27" t="s">
        <v>256</v>
      </c>
    </row>
    <row r="123" spans="1:4" x14ac:dyDescent="0.2">
      <c r="A123" s="27"/>
      <c r="B123" s="27"/>
      <c r="C123" s="27"/>
      <c r="D123" s="27" t="s">
        <v>701</v>
      </c>
    </row>
    <row r="124" spans="1:4" x14ac:dyDescent="0.2">
      <c r="A124" s="27"/>
      <c r="B124" s="27"/>
      <c r="C124" s="27"/>
      <c r="D124" s="27" t="s">
        <v>257</v>
      </c>
    </row>
    <row r="125" spans="1:4" x14ac:dyDescent="0.2">
      <c r="A125" s="27" t="s">
        <v>2294</v>
      </c>
      <c r="B125" s="27" t="s">
        <v>871</v>
      </c>
      <c r="C125" s="27" t="s">
        <v>805</v>
      </c>
      <c r="D125" s="27" t="s">
        <v>256</v>
      </c>
    </row>
    <row r="126" spans="1:4" x14ac:dyDescent="0.2">
      <c r="A126" s="27"/>
      <c r="B126" s="27"/>
      <c r="C126" s="27"/>
      <c r="D126" s="27" t="s">
        <v>701</v>
      </c>
    </row>
    <row r="127" spans="1:4" x14ac:dyDescent="0.2">
      <c r="A127" s="27" t="s">
        <v>2727</v>
      </c>
      <c r="B127" s="27" t="s">
        <v>73</v>
      </c>
      <c r="C127" s="27" t="s">
        <v>805</v>
      </c>
      <c r="D127" s="27" t="s">
        <v>256</v>
      </c>
    </row>
    <row r="128" spans="1:4" x14ac:dyDescent="0.2">
      <c r="A128" s="27"/>
      <c r="B128" s="27"/>
      <c r="C128" s="27"/>
      <c r="D128" s="27" t="s">
        <v>701</v>
      </c>
    </row>
    <row r="129" spans="1:4" x14ac:dyDescent="0.2">
      <c r="A129" s="27"/>
      <c r="B129" s="27"/>
      <c r="C129" s="27"/>
      <c r="D129" s="27" t="s">
        <v>255</v>
      </c>
    </row>
    <row r="130" spans="1:4" x14ac:dyDescent="0.2">
      <c r="A130" s="27"/>
      <c r="B130" s="27"/>
      <c r="C130" s="27"/>
      <c r="D130" s="27" t="s">
        <v>257</v>
      </c>
    </row>
    <row r="131" spans="1:4" x14ac:dyDescent="0.2">
      <c r="A131" s="27" t="s">
        <v>2295</v>
      </c>
      <c r="B131" s="27" t="s">
        <v>1107</v>
      </c>
      <c r="C131" s="27" t="s">
        <v>805</v>
      </c>
      <c r="D131" s="27" t="s">
        <v>256</v>
      </c>
    </row>
    <row r="132" spans="1:4" x14ac:dyDescent="0.2">
      <c r="A132" s="27"/>
      <c r="B132" s="27"/>
      <c r="C132" s="27"/>
      <c r="D132" s="27" t="s">
        <v>701</v>
      </c>
    </row>
    <row r="133" spans="1:4" x14ac:dyDescent="0.2">
      <c r="A133" s="27" t="s">
        <v>2726</v>
      </c>
      <c r="B133" s="27" t="s">
        <v>875</v>
      </c>
      <c r="C133" s="27" t="s">
        <v>805</v>
      </c>
      <c r="D133" s="27" t="s">
        <v>256</v>
      </c>
    </row>
    <row r="134" spans="1:4" x14ac:dyDescent="0.2">
      <c r="A134" s="27"/>
      <c r="B134" s="27"/>
      <c r="C134" s="27"/>
      <c r="D134" s="27" t="s">
        <v>701</v>
      </c>
    </row>
    <row r="135" spans="1:4" x14ac:dyDescent="0.2">
      <c r="A135" s="27" t="s">
        <v>2296</v>
      </c>
      <c r="B135" s="27" t="s">
        <v>882</v>
      </c>
      <c r="C135" s="27" t="s">
        <v>805</v>
      </c>
      <c r="D135" s="27" t="s">
        <v>256</v>
      </c>
    </row>
    <row r="136" spans="1:4" x14ac:dyDescent="0.2">
      <c r="A136" s="27"/>
      <c r="B136" s="27"/>
      <c r="C136" s="27"/>
      <c r="D136" s="27" t="s">
        <v>701</v>
      </c>
    </row>
    <row r="137" spans="1:4" x14ac:dyDescent="0.2">
      <c r="A137" s="27" t="s">
        <v>2717</v>
      </c>
      <c r="B137" s="27" t="s">
        <v>74</v>
      </c>
      <c r="C137" s="27" t="s">
        <v>805</v>
      </c>
      <c r="D137" s="27" t="s">
        <v>256</v>
      </c>
    </row>
    <row r="138" spans="1:4" x14ac:dyDescent="0.2">
      <c r="A138" s="27"/>
      <c r="B138" s="27"/>
      <c r="C138" s="27"/>
      <c r="D138" s="27" t="s">
        <v>701</v>
      </c>
    </row>
    <row r="139" spans="1:4" x14ac:dyDescent="0.2">
      <c r="A139" s="27"/>
      <c r="B139" s="27"/>
      <c r="C139" s="27"/>
      <c r="D139" s="27" t="s">
        <v>255</v>
      </c>
    </row>
    <row r="140" spans="1:4" x14ac:dyDescent="0.2">
      <c r="A140" s="27" t="s">
        <v>2728</v>
      </c>
      <c r="B140" s="27" t="s">
        <v>883</v>
      </c>
      <c r="C140" s="27" t="s">
        <v>805</v>
      </c>
      <c r="D140" s="27" t="s">
        <v>256</v>
      </c>
    </row>
    <row r="141" spans="1:4" x14ac:dyDescent="0.2">
      <c r="A141" s="27"/>
      <c r="B141" s="27"/>
      <c r="C141" s="27"/>
      <c r="D141" s="27" t="s">
        <v>701</v>
      </c>
    </row>
    <row r="142" spans="1:4" x14ac:dyDescent="0.2">
      <c r="A142" s="27" t="s">
        <v>2297</v>
      </c>
      <c r="B142" s="27" t="s">
        <v>75</v>
      </c>
      <c r="C142" s="27" t="s">
        <v>805</v>
      </c>
      <c r="D142" s="27" t="s">
        <v>256</v>
      </c>
    </row>
    <row r="143" spans="1:4" x14ac:dyDescent="0.2">
      <c r="A143" s="27"/>
      <c r="B143" s="27"/>
      <c r="C143" s="27"/>
      <c r="D143" s="27" t="s">
        <v>701</v>
      </c>
    </row>
    <row r="144" spans="1:4" x14ac:dyDescent="0.2">
      <c r="A144" s="27" t="s">
        <v>2729</v>
      </c>
      <c r="B144" s="27" t="s">
        <v>76</v>
      </c>
      <c r="C144" s="27" t="s">
        <v>805</v>
      </c>
      <c r="D144" s="27" t="s">
        <v>256</v>
      </c>
    </row>
    <row r="145" spans="1:4" x14ac:dyDescent="0.2">
      <c r="A145" s="27"/>
      <c r="B145" s="27"/>
      <c r="C145" s="27"/>
      <c r="D145" s="27" t="s">
        <v>701</v>
      </c>
    </row>
    <row r="146" spans="1:4" x14ac:dyDescent="0.2">
      <c r="A146" s="27" t="s">
        <v>2735</v>
      </c>
      <c r="B146" s="27" t="s">
        <v>877</v>
      </c>
      <c r="C146" s="27" t="s">
        <v>805</v>
      </c>
      <c r="D146" s="27" t="s">
        <v>256</v>
      </c>
    </row>
    <row r="147" spans="1:4" x14ac:dyDescent="0.2">
      <c r="A147" s="27"/>
      <c r="B147" s="27"/>
      <c r="C147" s="27"/>
      <c r="D147" s="27" t="s">
        <v>701</v>
      </c>
    </row>
    <row r="148" spans="1:4" x14ac:dyDescent="0.2">
      <c r="A148" s="27" t="s">
        <v>2718</v>
      </c>
      <c r="B148" s="27" t="s">
        <v>1104</v>
      </c>
      <c r="C148" s="27" t="s">
        <v>805</v>
      </c>
      <c r="D148" s="27" t="s">
        <v>256</v>
      </c>
    </row>
    <row r="149" spans="1:4" x14ac:dyDescent="0.2">
      <c r="A149" s="27"/>
      <c r="B149" s="27"/>
      <c r="C149" s="27"/>
      <c r="D149" s="27" t="s">
        <v>701</v>
      </c>
    </row>
    <row r="150" spans="1:4" x14ac:dyDescent="0.2">
      <c r="A150" s="27"/>
      <c r="B150" s="27"/>
      <c r="C150" s="27"/>
      <c r="D150" s="27" t="s">
        <v>255</v>
      </c>
    </row>
    <row r="151" spans="1:4" x14ac:dyDescent="0.2">
      <c r="A151" s="27"/>
      <c r="B151" s="27"/>
      <c r="C151" s="27"/>
      <c r="D151" s="27" t="s">
        <v>702</v>
      </c>
    </row>
    <row r="152" spans="1:4" x14ac:dyDescent="0.2">
      <c r="A152" s="27"/>
      <c r="B152" s="27"/>
      <c r="C152" s="27"/>
      <c r="D152" s="27" t="s">
        <v>703</v>
      </c>
    </row>
    <row r="153" spans="1:4" x14ac:dyDescent="0.2">
      <c r="A153" s="27"/>
      <c r="B153" s="27"/>
      <c r="C153" s="27"/>
      <c r="D153" s="27" t="s">
        <v>257</v>
      </c>
    </row>
    <row r="154" spans="1:4" x14ac:dyDescent="0.2">
      <c r="A154" s="27" t="s">
        <v>2298</v>
      </c>
      <c r="B154" s="27" t="s">
        <v>891</v>
      </c>
      <c r="C154" s="27" t="s">
        <v>805</v>
      </c>
      <c r="D154" s="27" t="s">
        <v>256</v>
      </c>
    </row>
    <row r="155" spans="1:4" x14ac:dyDescent="0.2">
      <c r="A155" s="27"/>
      <c r="B155" s="27"/>
      <c r="C155" s="27"/>
      <c r="D155" s="27" t="s">
        <v>255</v>
      </c>
    </row>
    <row r="156" spans="1:4" x14ac:dyDescent="0.2">
      <c r="A156" s="27" t="s">
        <v>2901</v>
      </c>
      <c r="B156" s="27" t="s">
        <v>301</v>
      </c>
      <c r="C156" s="27" t="s">
        <v>805</v>
      </c>
      <c r="D156" s="27" t="s">
        <v>256</v>
      </c>
    </row>
    <row r="157" spans="1:4" x14ac:dyDescent="0.2">
      <c r="A157" s="27"/>
      <c r="B157" s="27"/>
      <c r="C157" s="27"/>
      <c r="D157" s="27" t="s">
        <v>701</v>
      </c>
    </row>
    <row r="158" spans="1:4" x14ac:dyDescent="0.2">
      <c r="A158" s="27" t="s">
        <v>2902</v>
      </c>
      <c r="B158" s="27" t="s">
        <v>2317</v>
      </c>
      <c r="C158" s="27" t="s">
        <v>805</v>
      </c>
      <c r="D158" s="27" t="s">
        <v>256</v>
      </c>
    </row>
    <row r="159" spans="1:4" x14ac:dyDescent="0.2">
      <c r="A159" s="27" t="s">
        <v>3135</v>
      </c>
      <c r="B159" s="27" t="s">
        <v>3136</v>
      </c>
      <c r="C159" s="27" t="s">
        <v>805</v>
      </c>
      <c r="D159" s="27" t="s">
        <v>256</v>
      </c>
    </row>
    <row r="160" spans="1:4" x14ac:dyDescent="0.2">
      <c r="A160" s="27" t="s">
        <v>2300</v>
      </c>
      <c r="B160" s="27" t="s">
        <v>1435</v>
      </c>
      <c r="C160" s="27" t="s">
        <v>805</v>
      </c>
      <c r="D160" s="27" t="s">
        <v>256</v>
      </c>
    </row>
    <row r="161" spans="1:4" x14ac:dyDescent="0.2">
      <c r="A161" s="27"/>
      <c r="B161" s="27"/>
      <c r="C161" s="27"/>
      <c r="D161" s="27" t="s">
        <v>255</v>
      </c>
    </row>
    <row r="162" spans="1:4" x14ac:dyDescent="0.2">
      <c r="A162" s="27" t="s">
        <v>2719</v>
      </c>
      <c r="B162" s="27" t="s">
        <v>302</v>
      </c>
      <c r="C162" s="27" t="s">
        <v>805</v>
      </c>
      <c r="D162" s="27" t="s">
        <v>256</v>
      </c>
    </row>
    <row r="163" spans="1:4" x14ac:dyDescent="0.2">
      <c r="A163" s="27"/>
      <c r="B163" s="27"/>
      <c r="C163" s="27"/>
      <c r="D163" s="27" t="s">
        <v>701</v>
      </c>
    </row>
    <row r="164" spans="1:4" x14ac:dyDescent="0.2">
      <c r="A164" s="27"/>
      <c r="B164" s="27"/>
      <c r="C164" s="27"/>
      <c r="D164" s="27" t="s">
        <v>703</v>
      </c>
    </row>
    <row r="165" spans="1:4" x14ac:dyDescent="0.2">
      <c r="A165" s="27" t="s">
        <v>2733</v>
      </c>
      <c r="B165" s="27" t="s">
        <v>197</v>
      </c>
      <c r="C165" s="27" t="s">
        <v>805</v>
      </c>
      <c r="D165" s="27" t="s">
        <v>256</v>
      </c>
    </row>
    <row r="166" spans="1:4" x14ac:dyDescent="0.2">
      <c r="A166" s="27"/>
      <c r="B166" s="27"/>
      <c r="C166" s="27"/>
      <c r="D166" s="27" t="s">
        <v>701</v>
      </c>
    </row>
    <row r="167" spans="1:4" x14ac:dyDescent="0.2">
      <c r="A167" s="27" t="s">
        <v>2301</v>
      </c>
      <c r="B167" s="27" t="s">
        <v>77</v>
      </c>
      <c r="C167" s="27" t="s">
        <v>805</v>
      </c>
      <c r="D167" s="27" t="s">
        <v>256</v>
      </c>
    </row>
    <row r="168" spans="1:4" x14ac:dyDescent="0.2">
      <c r="A168" s="27"/>
      <c r="B168" s="27"/>
      <c r="C168" s="27"/>
      <c r="D168" s="27" t="s">
        <v>701</v>
      </c>
    </row>
    <row r="169" spans="1:4" x14ac:dyDescent="0.2">
      <c r="A169" s="27" t="s">
        <v>2903</v>
      </c>
      <c r="B169" s="27" t="s">
        <v>872</v>
      </c>
      <c r="C169" s="27" t="s">
        <v>805</v>
      </c>
      <c r="D169" s="27" t="s">
        <v>701</v>
      </c>
    </row>
    <row r="170" spans="1:4" x14ac:dyDescent="0.2">
      <c r="A170" s="27"/>
      <c r="B170" s="27"/>
      <c r="C170" s="27"/>
      <c r="D170" s="27" t="s">
        <v>252</v>
      </c>
    </row>
    <row r="171" spans="1:4" x14ac:dyDescent="0.2">
      <c r="A171" s="27" t="s">
        <v>2904</v>
      </c>
      <c r="B171" s="27" t="s">
        <v>878</v>
      </c>
      <c r="C171" s="27" t="s">
        <v>805</v>
      </c>
      <c r="D171" s="27" t="s">
        <v>701</v>
      </c>
    </row>
    <row r="172" spans="1:4" x14ac:dyDescent="0.2">
      <c r="A172" s="27"/>
      <c r="B172" s="27"/>
      <c r="C172" s="27"/>
      <c r="D172" s="27" t="s">
        <v>252</v>
      </c>
    </row>
    <row r="173" spans="1:4" x14ac:dyDescent="0.2">
      <c r="A173" s="27" t="s">
        <v>2353</v>
      </c>
      <c r="B173" s="27" t="s">
        <v>2354</v>
      </c>
      <c r="C173" s="27" t="s">
        <v>805</v>
      </c>
      <c r="D173" s="27" t="s">
        <v>256</v>
      </c>
    </row>
    <row r="174" spans="1:4" x14ac:dyDescent="0.2">
      <c r="A174" s="27" t="s">
        <v>2351</v>
      </c>
      <c r="B174" s="27" t="s">
        <v>2352</v>
      </c>
      <c r="C174" s="27" t="s">
        <v>805</v>
      </c>
      <c r="D174" s="27" t="s">
        <v>256</v>
      </c>
    </row>
    <row r="175" spans="1:4" x14ac:dyDescent="0.2">
      <c r="A175" s="27" t="s">
        <v>2304</v>
      </c>
      <c r="B175" s="27" t="s">
        <v>876</v>
      </c>
      <c r="C175" s="27" t="s">
        <v>805</v>
      </c>
      <c r="D175" s="27" t="s">
        <v>256</v>
      </c>
    </row>
    <row r="176" spans="1:4" x14ac:dyDescent="0.2">
      <c r="A176" s="27"/>
      <c r="B176" s="27"/>
      <c r="C176" s="27"/>
      <c r="D176" s="27" t="s">
        <v>701</v>
      </c>
    </row>
    <row r="177" spans="1:4" x14ac:dyDescent="0.2">
      <c r="A177" s="27" t="s">
        <v>1919</v>
      </c>
      <c r="B177" s="27" t="s">
        <v>530</v>
      </c>
      <c r="C177" s="27" t="s">
        <v>1920</v>
      </c>
      <c r="D177" s="27" t="s">
        <v>701</v>
      </c>
    </row>
    <row r="178" spans="1:4" x14ac:dyDescent="0.2">
      <c r="A178" s="27" t="s">
        <v>1921</v>
      </c>
      <c r="B178" s="27" t="s">
        <v>814</v>
      </c>
      <c r="C178" s="27" t="s">
        <v>1920</v>
      </c>
      <c r="D178" s="27" t="s">
        <v>701</v>
      </c>
    </row>
    <row r="179" spans="1:4" x14ac:dyDescent="0.2">
      <c r="A179" s="27" t="s">
        <v>1922</v>
      </c>
      <c r="B179" s="27" t="s">
        <v>815</v>
      </c>
      <c r="C179" s="27" t="s">
        <v>1920</v>
      </c>
      <c r="D179" s="27" t="s">
        <v>701</v>
      </c>
    </row>
    <row r="180" spans="1:4" x14ac:dyDescent="0.2">
      <c r="A180" s="27" t="s">
        <v>1923</v>
      </c>
      <c r="B180" s="27" t="s">
        <v>813</v>
      </c>
      <c r="C180" s="27" t="s">
        <v>1920</v>
      </c>
      <c r="D180" s="27" t="s">
        <v>701</v>
      </c>
    </row>
    <row r="181" spans="1:4" x14ac:dyDescent="0.2">
      <c r="A181" s="27" t="s">
        <v>1924</v>
      </c>
      <c r="B181" s="27" t="s">
        <v>263</v>
      </c>
      <c r="C181" s="27" t="s">
        <v>1920</v>
      </c>
      <c r="D181" s="27" t="s">
        <v>701</v>
      </c>
    </row>
    <row r="182" spans="1:4" x14ac:dyDescent="0.2">
      <c r="A182" s="27" t="s">
        <v>1925</v>
      </c>
      <c r="B182" s="27" t="s">
        <v>264</v>
      </c>
      <c r="C182" s="27" t="s">
        <v>1920</v>
      </c>
      <c r="D182" s="27" t="s">
        <v>701</v>
      </c>
    </row>
    <row r="183" spans="1:4" x14ac:dyDescent="0.2">
      <c r="A183" s="27" t="s">
        <v>1926</v>
      </c>
      <c r="B183" s="27" t="s">
        <v>258</v>
      </c>
      <c r="C183" s="27" t="s">
        <v>1920</v>
      </c>
      <c r="D183" s="27" t="s">
        <v>701</v>
      </c>
    </row>
    <row r="184" spans="1:4" x14ac:dyDescent="0.2">
      <c r="A184" s="27" t="s">
        <v>1927</v>
      </c>
      <c r="B184" s="27" t="s">
        <v>249</v>
      </c>
      <c r="C184" s="27" t="s">
        <v>1920</v>
      </c>
      <c r="D184" s="27" t="s">
        <v>701</v>
      </c>
    </row>
    <row r="185" spans="1:4" x14ac:dyDescent="0.2">
      <c r="A185" s="27" t="s">
        <v>1928</v>
      </c>
      <c r="B185" s="27" t="s">
        <v>21</v>
      </c>
      <c r="C185" s="27" t="s">
        <v>1920</v>
      </c>
      <c r="D185" s="27" t="s">
        <v>701</v>
      </c>
    </row>
    <row r="186" spans="1:4" x14ac:dyDescent="0.2">
      <c r="A186" s="27" t="s">
        <v>1929</v>
      </c>
      <c r="B186" s="27" t="s">
        <v>453</v>
      </c>
      <c r="C186" s="27" t="s">
        <v>1920</v>
      </c>
      <c r="D186" s="27" t="s">
        <v>701</v>
      </c>
    </row>
    <row r="187" spans="1:4" x14ac:dyDescent="0.2">
      <c r="A187" s="27" t="s">
        <v>1930</v>
      </c>
      <c r="B187" s="27" t="s">
        <v>454</v>
      </c>
      <c r="C187" s="27" t="s">
        <v>1920</v>
      </c>
      <c r="D187" s="27" t="s">
        <v>701</v>
      </c>
    </row>
    <row r="188" spans="1:4" x14ac:dyDescent="0.2">
      <c r="A188" s="27" t="s">
        <v>1931</v>
      </c>
      <c r="B188" s="27" t="s">
        <v>410</v>
      </c>
      <c r="C188" s="27" t="s">
        <v>1920</v>
      </c>
      <c r="D188" s="27" t="s">
        <v>701</v>
      </c>
    </row>
    <row r="189" spans="1:4" x14ac:dyDescent="0.2">
      <c r="A189" s="27"/>
      <c r="B189" s="27"/>
      <c r="C189" s="27"/>
      <c r="D189" s="27" t="s">
        <v>702</v>
      </c>
    </row>
    <row r="190" spans="1:4" x14ac:dyDescent="0.2">
      <c r="A190" s="27" t="s">
        <v>2138</v>
      </c>
      <c r="B190" s="27" t="s">
        <v>771</v>
      </c>
      <c r="C190" s="27" t="s">
        <v>1920</v>
      </c>
      <c r="D190" s="27" t="s">
        <v>701</v>
      </c>
    </row>
    <row r="191" spans="1:4" x14ac:dyDescent="0.2">
      <c r="A191" s="27"/>
      <c r="B191" s="27"/>
      <c r="C191" s="27"/>
      <c r="D191" s="27" t="s">
        <v>257</v>
      </c>
    </row>
    <row r="192" spans="1:4" x14ac:dyDescent="0.2">
      <c r="A192" s="27" t="s">
        <v>1932</v>
      </c>
      <c r="B192" s="27" t="s">
        <v>450</v>
      </c>
      <c r="C192" s="27" t="s">
        <v>1920</v>
      </c>
      <c r="D192" s="27" t="s">
        <v>701</v>
      </c>
    </row>
    <row r="193" spans="1:4" x14ac:dyDescent="0.2">
      <c r="A193" s="27" t="s">
        <v>2876</v>
      </c>
      <c r="B193" s="27" t="s">
        <v>526</v>
      </c>
      <c r="C193" s="27" t="s">
        <v>1920</v>
      </c>
      <c r="D193" s="27" t="s">
        <v>701</v>
      </c>
    </row>
    <row r="194" spans="1:4" x14ac:dyDescent="0.2">
      <c r="A194" s="27" t="s">
        <v>1933</v>
      </c>
      <c r="B194" s="27" t="s">
        <v>529</v>
      </c>
      <c r="C194" s="27" t="s">
        <v>1920</v>
      </c>
      <c r="D194" s="27" t="s">
        <v>701</v>
      </c>
    </row>
    <row r="195" spans="1:4" x14ac:dyDescent="0.2">
      <c r="A195" s="27" t="s">
        <v>1934</v>
      </c>
      <c r="B195" s="27" t="s">
        <v>528</v>
      </c>
      <c r="C195" s="27" t="s">
        <v>1920</v>
      </c>
      <c r="D195" s="27" t="s">
        <v>701</v>
      </c>
    </row>
    <row r="196" spans="1:4" x14ac:dyDescent="0.2">
      <c r="A196" s="27" t="s">
        <v>1935</v>
      </c>
      <c r="B196" s="27" t="s">
        <v>411</v>
      </c>
      <c r="C196" s="27" t="s">
        <v>1920</v>
      </c>
      <c r="D196" s="27" t="s">
        <v>701</v>
      </c>
    </row>
    <row r="197" spans="1:4" x14ac:dyDescent="0.2">
      <c r="A197" s="27" t="s">
        <v>1936</v>
      </c>
      <c r="B197" s="27" t="s">
        <v>412</v>
      </c>
      <c r="C197" s="27" t="s">
        <v>1920</v>
      </c>
      <c r="D197" s="27" t="s">
        <v>701</v>
      </c>
    </row>
    <row r="198" spans="1:4" x14ac:dyDescent="0.2">
      <c r="A198" s="27" t="s">
        <v>1937</v>
      </c>
      <c r="B198" s="27" t="s">
        <v>1010</v>
      </c>
      <c r="C198" s="27" t="s">
        <v>1920</v>
      </c>
      <c r="D198" s="27" t="s">
        <v>701</v>
      </c>
    </row>
    <row r="199" spans="1:4" x14ac:dyDescent="0.2">
      <c r="A199" s="27" t="s">
        <v>1938</v>
      </c>
      <c r="B199" s="27" t="s">
        <v>597</v>
      </c>
      <c r="C199" s="27" t="s">
        <v>1920</v>
      </c>
      <c r="D199" s="27" t="s">
        <v>701</v>
      </c>
    </row>
    <row r="200" spans="1:4" x14ac:dyDescent="0.2">
      <c r="A200" s="27" t="s">
        <v>1939</v>
      </c>
      <c r="B200" s="27" t="s">
        <v>599</v>
      </c>
      <c r="C200" s="27" t="s">
        <v>1920</v>
      </c>
      <c r="D200" s="27" t="s">
        <v>701</v>
      </c>
    </row>
    <row r="201" spans="1:4" x14ac:dyDescent="0.2">
      <c r="A201" s="27" t="s">
        <v>1940</v>
      </c>
      <c r="B201" s="27" t="s">
        <v>601</v>
      </c>
      <c r="C201" s="27" t="s">
        <v>1920</v>
      </c>
      <c r="D201" s="27" t="s">
        <v>701</v>
      </c>
    </row>
    <row r="202" spans="1:4" x14ac:dyDescent="0.2">
      <c r="A202" s="27" t="s">
        <v>1941</v>
      </c>
      <c r="B202" s="27" t="s">
        <v>1875</v>
      </c>
      <c r="C202" s="27" t="s">
        <v>1920</v>
      </c>
      <c r="D202" s="27" t="s">
        <v>701</v>
      </c>
    </row>
    <row r="203" spans="1:4" x14ac:dyDescent="0.2">
      <c r="A203" s="27" t="s">
        <v>1942</v>
      </c>
      <c r="B203" s="27" t="s">
        <v>598</v>
      </c>
      <c r="C203" s="27" t="s">
        <v>1920</v>
      </c>
      <c r="D203" s="27" t="s">
        <v>701</v>
      </c>
    </row>
    <row r="204" spans="1:4" x14ac:dyDescent="0.2">
      <c r="A204" s="27"/>
      <c r="B204" s="27"/>
      <c r="C204" s="27"/>
      <c r="D204" s="27" t="s">
        <v>257</v>
      </c>
    </row>
    <row r="205" spans="1:4" x14ac:dyDescent="0.2">
      <c r="A205" s="27" t="s">
        <v>1943</v>
      </c>
      <c r="B205" s="27" t="s">
        <v>600</v>
      </c>
      <c r="C205" s="27" t="s">
        <v>1920</v>
      </c>
      <c r="D205" s="27" t="s">
        <v>701</v>
      </c>
    </row>
    <row r="206" spans="1:4" x14ac:dyDescent="0.2">
      <c r="A206" s="27"/>
      <c r="B206" s="27"/>
      <c r="C206" s="27"/>
      <c r="D206" s="27" t="s">
        <v>257</v>
      </c>
    </row>
    <row r="207" spans="1:4" x14ac:dyDescent="0.2">
      <c r="A207" s="27" t="s">
        <v>1944</v>
      </c>
      <c r="B207" s="27" t="s">
        <v>874</v>
      </c>
      <c r="C207" s="27" t="s">
        <v>1920</v>
      </c>
      <c r="D207" s="27" t="s">
        <v>701</v>
      </c>
    </row>
    <row r="208" spans="1:4" x14ac:dyDescent="0.2">
      <c r="A208" s="27" t="s">
        <v>1945</v>
      </c>
      <c r="B208" s="27" t="s">
        <v>873</v>
      </c>
      <c r="C208" s="27" t="s">
        <v>1920</v>
      </c>
      <c r="D208" s="27" t="s">
        <v>701</v>
      </c>
    </row>
    <row r="209" spans="1:4" x14ac:dyDescent="0.2">
      <c r="A209" s="27" t="s">
        <v>1946</v>
      </c>
      <c r="B209" s="27" t="s">
        <v>885</v>
      </c>
      <c r="C209" s="27" t="s">
        <v>1920</v>
      </c>
      <c r="D209" s="27" t="s">
        <v>701</v>
      </c>
    </row>
    <row r="210" spans="1:4" x14ac:dyDescent="0.2">
      <c r="A210" s="27" t="s">
        <v>1947</v>
      </c>
      <c r="B210" s="27" t="s">
        <v>596</v>
      </c>
      <c r="C210" s="27" t="s">
        <v>1920</v>
      </c>
      <c r="D210" s="27" t="s">
        <v>701</v>
      </c>
    </row>
    <row r="211" spans="1:4" x14ac:dyDescent="0.2">
      <c r="A211" s="27" t="s">
        <v>1948</v>
      </c>
      <c r="B211" s="27" t="s">
        <v>381</v>
      </c>
      <c r="C211" s="27" t="s">
        <v>1920</v>
      </c>
      <c r="D211" s="27" t="s">
        <v>701</v>
      </c>
    </row>
    <row r="212" spans="1:4" x14ac:dyDescent="0.2">
      <c r="A212" s="27" t="s">
        <v>1949</v>
      </c>
      <c r="B212" s="27" t="s">
        <v>377</v>
      </c>
      <c r="C212" s="27" t="s">
        <v>1920</v>
      </c>
      <c r="D212" s="27" t="s">
        <v>701</v>
      </c>
    </row>
    <row r="213" spans="1:4" x14ac:dyDescent="0.2">
      <c r="A213" s="27" t="s">
        <v>1950</v>
      </c>
      <c r="B213" s="27" t="s">
        <v>382</v>
      </c>
      <c r="C213" s="27" t="s">
        <v>1920</v>
      </c>
      <c r="D213" s="27" t="s">
        <v>701</v>
      </c>
    </row>
    <row r="214" spans="1:4" x14ac:dyDescent="0.2">
      <c r="A214" s="27" t="s">
        <v>1951</v>
      </c>
      <c r="B214" s="27" t="s">
        <v>383</v>
      </c>
      <c r="C214" s="27" t="s">
        <v>1920</v>
      </c>
      <c r="D214" s="27" t="s">
        <v>701</v>
      </c>
    </row>
    <row r="215" spans="1:4" x14ac:dyDescent="0.2">
      <c r="A215" s="27" t="s">
        <v>1952</v>
      </c>
      <c r="B215" s="27" t="s">
        <v>378</v>
      </c>
      <c r="C215" s="27" t="s">
        <v>1920</v>
      </c>
      <c r="D215" s="27" t="s">
        <v>701</v>
      </c>
    </row>
    <row r="216" spans="1:4" x14ac:dyDescent="0.2">
      <c r="A216" s="27" t="s">
        <v>1953</v>
      </c>
      <c r="B216" s="27" t="s">
        <v>214</v>
      </c>
      <c r="C216" s="27" t="s">
        <v>1920</v>
      </c>
      <c r="D216" s="27" t="s">
        <v>701</v>
      </c>
    </row>
    <row r="217" spans="1:4" x14ac:dyDescent="0.2">
      <c r="A217" s="27" t="s">
        <v>1954</v>
      </c>
      <c r="B217" s="27" t="s">
        <v>379</v>
      </c>
      <c r="C217" s="27" t="s">
        <v>1920</v>
      </c>
      <c r="D217" s="27" t="s">
        <v>701</v>
      </c>
    </row>
    <row r="218" spans="1:4" x14ac:dyDescent="0.2">
      <c r="A218" s="27" t="s">
        <v>1955</v>
      </c>
      <c r="B218" s="27" t="s">
        <v>380</v>
      </c>
      <c r="C218" s="27" t="s">
        <v>1920</v>
      </c>
      <c r="D218" s="27" t="s">
        <v>701</v>
      </c>
    </row>
    <row r="219" spans="1:4" x14ac:dyDescent="0.2">
      <c r="A219" s="27" t="s">
        <v>1956</v>
      </c>
      <c r="B219" s="27" t="s">
        <v>376</v>
      </c>
      <c r="C219" s="27" t="s">
        <v>1920</v>
      </c>
      <c r="D219" s="27" t="s">
        <v>701</v>
      </c>
    </row>
    <row r="220" spans="1:4" x14ac:dyDescent="0.2">
      <c r="A220" s="27" t="s">
        <v>1957</v>
      </c>
      <c r="B220" s="27" t="s">
        <v>386</v>
      </c>
      <c r="C220" s="27" t="s">
        <v>1920</v>
      </c>
      <c r="D220" s="27" t="s">
        <v>701</v>
      </c>
    </row>
    <row r="221" spans="1:4" x14ac:dyDescent="0.2">
      <c r="A221" s="27" t="s">
        <v>1958</v>
      </c>
      <c r="B221" s="27" t="s">
        <v>384</v>
      </c>
      <c r="C221" s="27" t="s">
        <v>1920</v>
      </c>
      <c r="D221" s="27" t="s">
        <v>701</v>
      </c>
    </row>
    <row r="222" spans="1:4" x14ac:dyDescent="0.2">
      <c r="A222" s="27" t="s">
        <v>1959</v>
      </c>
      <c r="B222" s="27" t="s">
        <v>212</v>
      </c>
      <c r="C222" s="27" t="s">
        <v>1920</v>
      </c>
      <c r="D222" s="27" t="s">
        <v>701</v>
      </c>
    </row>
    <row r="223" spans="1:4" x14ac:dyDescent="0.2">
      <c r="A223" s="27" t="s">
        <v>1960</v>
      </c>
      <c r="B223" s="27" t="s">
        <v>385</v>
      </c>
      <c r="C223" s="27" t="s">
        <v>1920</v>
      </c>
      <c r="D223" s="27" t="s">
        <v>701</v>
      </c>
    </row>
    <row r="224" spans="1:4" x14ac:dyDescent="0.2">
      <c r="A224" s="27" t="s">
        <v>1961</v>
      </c>
      <c r="B224" s="27" t="s">
        <v>213</v>
      </c>
      <c r="C224" s="27" t="s">
        <v>1920</v>
      </c>
      <c r="D224" s="27" t="s">
        <v>701</v>
      </c>
    </row>
    <row r="225" spans="1:4" x14ac:dyDescent="0.2">
      <c r="A225" s="27" t="s">
        <v>2859</v>
      </c>
      <c r="B225" s="27" t="s">
        <v>2860</v>
      </c>
      <c r="C225" s="27" t="s">
        <v>1920</v>
      </c>
      <c r="D225" s="27" t="s">
        <v>701</v>
      </c>
    </row>
    <row r="226" spans="1:4" x14ac:dyDescent="0.2">
      <c r="A226" s="27" t="s">
        <v>2905</v>
      </c>
      <c r="B226" s="27" t="s">
        <v>2248</v>
      </c>
      <c r="C226" s="27" t="s">
        <v>1920</v>
      </c>
      <c r="D226" s="27" t="s">
        <v>701</v>
      </c>
    </row>
    <row r="227" spans="1:4" x14ac:dyDescent="0.2">
      <c r="A227" s="27" t="s">
        <v>1962</v>
      </c>
      <c r="B227" s="27" t="s">
        <v>512</v>
      </c>
      <c r="C227" s="27" t="s">
        <v>1920</v>
      </c>
      <c r="D227" s="27" t="s">
        <v>701</v>
      </c>
    </row>
    <row r="228" spans="1:4" x14ac:dyDescent="0.2">
      <c r="A228" s="27"/>
      <c r="B228" s="27"/>
      <c r="C228" s="27"/>
      <c r="D228" s="27" t="s">
        <v>257</v>
      </c>
    </row>
    <row r="229" spans="1:4" x14ac:dyDescent="0.2">
      <c r="A229" s="27" t="s">
        <v>1963</v>
      </c>
      <c r="B229" s="27" t="s">
        <v>1267</v>
      </c>
      <c r="C229" s="27" t="s">
        <v>1920</v>
      </c>
      <c r="D229" s="27" t="s">
        <v>701</v>
      </c>
    </row>
    <row r="230" spans="1:4" x14ac:dyDescent="0.2">
      <c r="A230" s="27"/>
      <c r="B230" s="27"/>
      <c r="C230" s="27"/>
      <c r="D230" s="27" t="s">
        <v>257</v>
      </c>
    </row>
    <row r="231" spans="1:4" x14ac:dyDescent="0.2">
      <c r="A231" s="27" t="s">
        <v>1964</v>
      </c>
      <c r="B231" s="27" t="s">
        <v>1011</v>
      </c>
      <c r="C231" s="27" t="s">
        <v>1920</v>
      </c>
      <c r="D231" s="27" t="s">
        <v>701</v>
      </c>
    </row>
    <row r="232" spans="1:4" x14ac:dyDescent="0.2">
      <c r="A232" s="27"/>
      <c r="B232" s="27"/>
      <c r="C232" s="27"/>
      <c r="D232" s="27" t="s">
        <v>257</v>
      </c>
    </row>
    <row r="233" spans="1:4" x14ac:dyDescent="0.2">
      <c r="A233" s="27" t="s">
        <v>1965</v>
      </c>
      <c r="B233" s="27" t="s">
        <v>508</v>
      </c>
      <c r="C233" s="27" t="s">
        <v>1920</v>
      </c>
      <c r="D233" s="27" t="s">
        <v>701</v>
      </c>
    </row>
    <row r="234" spans="1:4" x14ac:dyDescent="0.2">
      <c r="A234" s="27" t="s">
        <v>1966</v>
      </c>
      <c r="B234" s="27" t="s">
        <v>523</v>
      </c>
      <c r="C234" s="27" t="s">
        <v>1920</v>
      </c>
      <c r="D234" s="27" t="s">
        <v>701</v>
      </c>
    </row>
    <row r="235" spans="1:4" x14ac:dyDescent="0.2">
      <c r="A235" s="27" t="s">
        <v>1967</v>
      </c>
      <c r="B235" s="27" t="s">
        <v>524</v>
      </c>
      <c r="C235" s="27" t="s">
        <v>1920</v>
      </c>
      <c r="D235" s="27" t="s">
        <v>701</v>
      </c>
    </row>
    <row r="236" spans="1:4" x14ac:dyDescent="0.2">
      <c r="A236" s="27" t="s">
        <v>1968</v>
      </c>
      <c r="B236" s="27" t="s">
        <v>525</v>
      </c>
      <c r="C236" s="27" t="s">
        <v>1920</v>
      </c>
      <c r="D236" s="27" t="s">
        <v>701</v>
      </c>
    </row>
    <row r="237" spans="1:4" x14ac:dyDescent="0.2">
      <c r="A237" s="27" t="s">
        <v>1969</v>
      </c>
      <c r="B237" s="27" t="s">
        <v>507</v>
      </c>
      <c r="C237" s="27" t="s">
        <v>1920</v>
      </c>
      <c r="D237" s="27" t="s">
        <v>701</v>
      </c>
    </row>
    <row r="238" spans="1:4" x14ac:dyDescent="0.2">
      <c r="A238" s="27" t="s">
        <v>2855</v>
      </c>
      <c r="B238" s="27" t="s">
        <v>2856</v>
      </c>
      <c r="C238" s="27" t="s">
        <v>1920</v>
      </c>
      <c r="D238" s="27" t="s">
        <v>701</v>
      </c>
    </row>
    <row r="239" spans="1:4" x14ac:dyDescent="0.2">
      <c r="A239" s="27" t="s">
        <v>2504</v>
      </c>
      <c r="B239" s="27" t="s">
        <v>2502</v>
      </c>
      <c r="C239" s="27" t="s">
        <v>1920</v>
      </c>
      <c r="D239" s="27" t="s">
        <v>701</v>
      </c>
    </row>
    <row r="240" spans="1:4" x14ac:dyDescent="0.2">
      <c r="A240" s="27" t="s">
        <v>1970</v>
      </c>
      <c r="B240" s="27" t="s">
        <v>513</v>
      </c>
      <c r="C240" s="27" t="s">
        <v>1920</v>
      </c>
      <c r="D240" s="27" t="s">
        <v>701</v>
      </c>
    </row>
    <row r="241" spans="1:4" x14ac:dyDescent="0.2">
      <c r="A241" s="27" t="s">
        <v>1971</v>
      </c>
      <c r="B241" s="27" t="s">
        <v>509</v>
      </c>
      <c r="C241" s="27" t="s">
        <v>1920</v>
      </c>
      <c r="D241" s="27" t="s">
        <v>701</v>
      </c>
    </row>
    <row r="242" spans="1:4" x14ac:dyDescent="0.2">
      <c r="A242" s="27" t="s">
        <v>1972</v>
      </c>
      <c r="B242" s="27" t="s">
        <v>511</v>
      </c>
      <c r="C242" s="27" t="s">
        <v>1920</v>
      </c>
      <c r="D242" s="27" t="s">
        <v>701</v>
      </c>
    </row>
    <row r="243" spans="1:4" x14ac:dyDescent="0.2">
      <c r="A243" s="27"/>
      <c r="B243" s="27"/>
      <c r="C243" s="27"/>
      <c r="D243" s="27" t="s">
        <v>257</v>
      </c>
    </row>
    <row r="244" spans="1:4" x14ac:dyDescent="0.2">
      <c r="A244" s="27" t="s">
        <v>1973</v>
      </c>
      <c r="B244" s="27" t="s">
        <v>510</v>
      </c>
      <c r="C244" s="27" t="s">
        <v>1920</v>
      </c>
      <c r="D244" s="27" t="s">
        <v>701</v>
      </c>
    </row>
    <row r="245" spans="1:4" x14ac:dyDescent="0.2">
      <c r="A245" s="27" t="s">
        <v>1974</v>
      </c>
      <c r="B245" s="27" t="s">
        <v>514</v>
      </c>
      <c r="C245" s="27" t="s">
        <v>1920</v>
      </c>
      <c r="D245" s="27" t="s">
        <v>701</v>
      </c>
    </row>
    <row r="246" spans="1:4" x14ac:dyDescent="0.2">
      <c r="A246" s="27"/>
      <c r="B246" s="27"/>
      <c r="C246" s="27"/>
      <c r="D246" s="27" t="s">
        <v>257</v>
      </c>
    </row>
    <row r="247" spans="1:4" x14ac:dyDescent="0.2">
      <c r="A247" s="27" t="s">
        <v>2857</v>
      </c>
      <c r="B247" s="27" t="s">
        <v>2858</v>
      </c>
      <c r="C247" s="27" t="s">
        <v>1920</v>
      </c>
      <c r="D247" s="27" t="s">
        <v>701</v>
      </c>
    </row>
    <row r="248" spans="1:4" x14ac:dyDescent="0.2">
      <c r="A248" s="27" t="s">
        <v>1975</v>
      </c>
      <c r="B248" s="27" t="s">
        <v>515</v>
      </c>
      <c r="C248" s="27" t="s">
        <v>1920</v>
      </c>
      <c r="D248" s="27" t="s">
        <v>701</v>
      </c>
    </row>
    <row r="249" spans="1:4" x14ac:dyDescent="0.2">
      <c r="A249" s="27"/>
      <c r="B249" s="27"/>
      <c r="C249" s="27"/>
      <c r="D249" s="27" t="s">
        <v>257</v>
      </c>
    </row>
    <row r="250" spans="1:4" x14ac:dyDescent="0.2">
      <c r="A250" s="27" t="s">
        <v>1976</v>
      </c>
      <c r="B250" s="27" t="s">
        <v>520</v>
      </c>
      <c r="C250" s="27" t="s">
        <v>1920</v>
      </c>
      <c r="D250" s="27" t="s">
        <v>701</v>
      </c>
    </row>
    <row r="251" spans="1:4" x14ac:dyDescent="0.2">
      <c r="A251" s="27" t="s">
        <v>1977</v>
      </c>
      <c r="B251" s="27" t="s">
        <v>521</v>
      </c>
      <c r="C251" s="27" t="s">
        <v>1920</v>
      </c>
      <c r="D251" s="27" t="s">
        <v>701</v>
      </c>
    </row>
    <row r="252" spans="1:4" x14ac:dyDescent="0.2">
      <c r="A252" s="27" t="s">
        <v>1978</v>
      </c>
      <c r="B252" s="27" t="s">
        <v>522</v>
      </c>
      <c r="C252" s="27" t="s">
        <v>1920</v>
      </c>
      <c r="D252" s="27" t="s">
        <v>701</v>
      </c>
    </row>
    <row r="253" spans="1:4" x14ac:dyDescent="0.2">
      <c r="A253" s="27" t="s">
        <v>1979</v>
      </c>
      <c r="B253" s="27" t="s">
        <v>516</v>
      </c>
      <c r="C253" s="27" t="s">
        <v>1920</v>
      </c>
      <c r="D253" s="27" t="s">
        <v>701</v>
      </c>
    </row>
    <row r="254" spans="1:4" x14ac:dyDescent="0.2">
      <c r="A254" s="27" t="s">
        <v>1980</v>
      </c>
      <c r="B254" s="27" t="s">
        <v>506</v>
      </c>
      <c r="C254" s="27" t="s">
        <v>1920</v>
      </c>
      <c r="D254" s="27" t="s">
        <v>701</v>
      </c>
    </row>
    <row r="255" spans="1:4" x14ac:dyDescent="0.2">
      <c r="A255" s="27" t="s">
        <v>1981</v>
      </c>
      <c r="B255" s="27" t="s">
        <v>1876</v>
      </c>
      <c r="C255" s="27" t="s">
        <v>1920</v>
      </c>
      <c r="D255" s="27" t="s">
        <v>701</v>
      </c>
    </row>
    <row r="256" spans="1:4" x14ac:dyDescent="0.2">
      <c r="A256" s="27" t="s">
        <v>2127</v>
      </c>
      <c r="B256" s="27" t="s">
        <v>451</v>
      </c>
      <c r="C256" s="27" t="s">
        <v>1920</v>
      </c>
      <c r="D256" s="27" t="s">
        <v>701</v>
      </c>
    </row>
    <row r="257" spans="1:4" x14ac:dyDescent="0.2">
      <c r="A257" s="27" t="s">
        <v>1982</v>
      </c>
      <c r="B257" s="27" t="s">
        <v>452</v>
      </c>
      <c r="C257" s="27" t="s">
        <v>1920</v>
      </c>
      <c r="D257" s="27" t="s">
        <v>701</v>
      </c>
    </row>
    <row r="258" spans="1:4" x14ac:dyDescent="0.2">
      <c r="A258" s="27" t="s">
        <v>1983</v>
      </c>
      <c r="B258" s="27" t="s">
        <v>816</v>
      </c>
      <c r="C258" s="27" t="s">
        <v>1920</v>
      </c>
      <c r="D258" s="27" t="s">
        <v>701</v>
      </c>
    </row>
    <row r="259" spans="1:4" x14ac:dyDescent="0.2">
      <c r="A259" s="27"/>
      <c r="B259" s="27"/>
      <c r="C259" s="27"/>
      <c r="D259" s="27" t="s">
        <v>702</v>
      </c>
    </row>
    <row r="260" spans="1:4" x14ac:dyDescent="0.2">
      <c r="A260" s="27" t="s">
        <v>1984</v>
      </c>
      <c r="B260" s="27" t="s">
        <v>146</v>
      </c>
      <c r="C260" s="27" t="s">
        <v>1920</v>
      </c>
      <c r="D260" s="27" t="s">
        <v>701</v>
      </c>
    </row>
    <row r="261" spans="1:4" x14ac:dyDescent="0.2">
      <c r="A261" s="27" t="s">
        <v>1985</v>
      </c>
      <c r="B261" s="27" t="s">
        <v>145</v>
      </c>
      <c r="C261" s="27" t="s">
        <v>1920</v>
      </c>
      <c r="D261" s="27" t="s">
        <v>701</v>
      </c>
    </row>
    <row r="262" spans="1:4" x14ac:dyDescent="0.2">
      <c r="A262" s="27"/>
      <c r="B262" s="27"/>
      <c r="C262" s="27"/>
      <c r="D262" s="27" t="s">
        <v>257</v>
      </c>
    </row>
    <row r="263" spans="1:4" x14ac:dyDescent="0.2">
      <c r="A263" s="27" t="s">
        <v>2505</v>
      </c>
      <c r="B263" s="27" t="s">
        <v>2503</v>
      </c>
      <c r="C263" s="27" t="s">
        <v>1920</v>
      </c>
      <c r="D263" s="27" t="s">
        <v>701</v>
      </c>
    </row>
    <row r="264" spans="1:4" x14ac:dyDescent="0.2">
      <c r="A264" s="27" t="s">
        <v>1986</v>
      </c>
      <c r="B264" s="27" t="s">
        <v>817</v>
      </c>
      <c r="C264" s="27" t="s">
        <v>1920</v>
      </c>
      <c r="D264" s="27" t="s">
        <v>701</v>
      </c>
    </row>
    <row r="265" spans="1:4" x14ac:dyDescent="0.2">
      <c r="A265" s="27" t="s">
        <v>1987</v>
      </c>
      <c r="B265" s="27" t="s">
        <v>1533</v>
      </c>
      <c r="C265" s="27" t="s">
        <v>1920</v>
      </c>
      <c r="D265" s="27" t="s">
        <v>701</v>
      </c>
    </row>
    <row r="266" spans="1:4" x14ac:dyDescent="0.2">
      <c r="A266" s="27" t="s">
        <v>2120</v>
      </c>
      <c r="B266" s="27" t="s">
        <v>764</v>
      </c>
      <c r="C266" s="27" t="s">
        <v>1920</v>
      </c>
      <c r="D266" s="27" t="s">
        <v>701</v>
      </c>
    </row>
    <row r="267" spans="1:4" x14ac:dyDescent="0.2">
      <c r="A267" s="27" t="s">
        <v>2142</v>
      </c>
      <c r="B267" s="27" t="s">
        <v>773</v>
      </c>
      <c r="C267" s="27" t="s">
        <v>1920</v>
      </c>
      <c r="D267" s="27" t="s">
        <v>701</v>
      </c>
    </row>
    <row r="268" spans="1:4" x14ac:dyDescent="0.2">
      <c r="A268" s="27" t="s">
        <v>2861</v>
      </c>
      <c r="B268" s="27" t="s">
        <v>2862</v>
      </c>
      <c r="C268" s="27" t="s">
        <v>1920</v>
      </c>
      <c r="D268" s="27" t="s">
        <v>701</v>
      </c>
    </row>
    <row r="269" spans="1:4" x14ac:dyDescent="0.2">
      <c r="A269" s="27" t="s">
        <v>1988</v>
      </c>
      <c r="B269" s="27" t="s">
        <v>770</v>
      </c>
      <c r="C269" s="27" t="s">
        <v>1920</v>
      </c>
      <c r="D269" s="27" t="s">
        <v>701</v>
      </c>
    </row>
    <row r="270" spans="1:4" x14ac:dyDescent="0.2">
      <c r="A270" s="27" t="s">
        <v>1989</v>
      </c>
      <c r="B270" s="27" t="s">
        <v>414</v>
      </c>
      <c r="C270" s="27" t="s">
        <v>1920</v>
      </c>
      <c r="D270" s="27" t="s">
        <v>701</v>
      </c>
    </row>
    <row r="271" spans="1:4" x14ac:dyDescent="0.2">
      <c r="A271" s="27" t="s">
        <v>1990</v>
      </c>
      <c r="B271" s="27" t="s">
        <v>415</v>
      </c>
      <c r="C271" s="27" t="s">
        <v>1920</v>
      </c>
      <c r="D271" s="27" t="s">
        <v>701</v>
      </c>
    </row>
    <row r="272" spans="1:4" x14ac:dyDescent="0.2">
      <c r="A272" s="27" t="s">
        <v>1991</v>
      </c>
      <c r="B272" s="27" t="s">
        <v>416</v>
      </c>
      <c r="C272" s="27" t="s">
        <v>1920</v>
      </c>
      <c r="D272" s="27" t="s">
        <v>701</v>
      </c>
    </row>
    <row r="273" spans="1:4" x14ac:dyDescent="0.2">
      <c r="A273" s="27" t="s">
        <v>1992</v>
      </c>
      <c r="B273" s="27" t="s">
        <v>417</v>
      </c>
      <c r="C273" s="27" t="s">
        <v>1920</v>
      </c>
      <c r="D273" s="27" t="s">
        <v>701</v>
      </c>
    </row>
    <row r="274" spans="1:4" x14ac:dyDescent="0.2">
      <c r="A274" s="27" t="s">
        <v>1993</v>
      </c>
      <c r="B274" s="27" t="s">
        <v>418</v>
      </c>
      <c r="C274" s="27" t="s">
        <v>1920</v>
      </c>
      <c r="D274" s="27" t="s">
        <v>701</v>
      </c>
    </row>
    <row r="275" spans="1:4" x14ac:dyDescent="0.2">
      <c r="A275" s="27" t="s">
        <v>1994</v>
      </c>
      <c r="B275" s="27" t="s">
        <v>419</v>
      </c>
      <c r="C275" s="27" t="s">
        <v>1920</v>
      </c>
      <c r="D275" s="27" t="s">
        <v>701</v>
      </c>
    </row>
    <row r="276" spans="1:4" x14ac:dyDescent="0.2">
      <c r="A276" s="27" t="s">
        <v>1995</v>
      </c>
      <c r="B276" s="27" t="s">
        <v>438</v>
      </c>
      <c r="C276" s="27" t="s">
        <v>1920</v>
      </c>
      <c r="D276" s="27" t="s">
        <v>701</v>
      </c>
    </row>
    <row r="277" spans="1:4" x14ac:dyDescent="0.2">
      <c r="A277" s="27" t="s">
        <v>1996</v>
      </c>
      <c r="B277" s="27" t="s">
        <v>439</v>
      </c>
      <c r="C277" s="27" t="s">
        <v>1920</v>
      </c>
      <c r="D277" s="27" t="s">
        <v>701</v>
      </c>
    </row>
    <row r="278" spans="1:4" x14ac:dyDescent="0.2">
      <c r="A278" s="27" t="s">
        <v>1997</v>
      </c>
      <c r="B278" s="27" t="s">
        <v>440</v>
      </c>
      <c r="C278" s="27" t="s">
        <v>1920</v>
      </c>
      <c r="D278" s="27" t="s">
        <v>701</v>
      </c>
    </row>
    <row r="279" spans="1:4" x14ac:dyDescent="0.2">
      <c r="A279" s="27" t="s">
        <v>1998</v>
      </c>
      <c r="B279" s="27" t="s">
        <v>441</v>
      </c>
      <c r="C279" s="27" t="s">
        <v>1920</v>
      </c>
      <c r="D279" s="27" t="s">
        <v>701</v>
      </c>
    </row>
    <row r="280" spans="1:4" x14ac:dyDescent="0.2">
      <c r="A280" s="27" t="s">
        <v>1999</v>
      </c>
      <c r="B280" s="27" t="s">
        <v>442</v>
      </c>
      <c r="C280" s="27" t="s">
        <v>1920</v>
      </c>
      <c r="D280" s="27" t="s">
        <v>701</v>
      </c>
    </row>
    <row r="281" spans="1:4" x14ac:dyDescent="0.2">
      <c r="A281" s="27" t="s">
        <v>2000</v>
      </c>
      <c r="B281" s="27" t="s">
        <v>413</v>
      </c>
      <c r="C281" s="27" t="s">
        <v>1920</v>
      </c>
      <c r="D281" s="27" t="s">
        <v>701</v>
      </c>
    </row>
    <row r="282" spans="1:4" x14ac:dyDescent="0.2">
      <c r="A282" s="27" t="s">
        <v>2001</v>
      </c>
      <c r="B282" s="27" t="s">
        <v>443</v>
      </c>
      <c r="C282" s="27" t="s">
        <v>1920</v>
      </c>
      <c r="D282" s="27" t="s">
        <v>701</v>
      </c>
    </row>
    <row r="283" spans="1:4" x14ac:dyDescent="0.2">
      <c r="A283" s="27" t="s">
        <v>2002</v>
      </c>
      <c r="B283" s="27" t="s">
        <v>444</v>
      </c>
      <c r="C283" s="27" t="s">
        <v>1920</v>
      </c>
      <c r="D283" s="27" t="s">
        <v>701</v>
      </c>
    </row>
    <row r="284" spans="1:4" x14ac:dyDescent="0.2">
      <c r="A284" s="27" t="s">
        <v>2003</v>
      </c>
      <c r="B284" s="27" t="s">
        <v>387</v>
      </c>
      <c r="C284" s="27" t="s">
        <v>1920</v>
      </c>
      <c r="D284" s="27" t="s">
        <v>701</v>
      </c>
    </row>
    <row r="285" spans="1:4" x14ac:dyDescent="0.2">
      <c r="A285" s="27" t="s">
        <v>2004</v>
      </c>
      <c r="B285" s="27" t="s">
        <v>445</v>
      </c>
      <c r="C285" s="27" t="s">
        <v>1920</v>
      </c>
      <c r="D285" s="27" t="s">
        <v>701</v>
      </c>
    </row>
    <row r="286" spans="1:4" x14ac:dyDescent="0.2">
      <c r="A286" s="27" t="s">
        <v>2005</v>
      </c>
      <c r="B286" s="27" t="s">
        <v>446</v>
      </c>
      <c r="C286" s="27" t="s">
        <v>1920</v>
      </c>
      <c r="D286" s="27" t="s">
        <v>701</v>
      </c>
    </row>
    <row r="287" spans="1:4" x14ac:dyDescent="0.2">
      <c r="A287" s="27" t="s">
        <v>2006</v>
      </c>
      <c r="B287" s="27" t="s">
        <v>447</v>
      </c>
      <c r="C287" s="27" t="s">
        <v>1920</v>
      </c>
      <c r="D287" s="27" t="s">
        <v>701</v>
      </c>
    </row>
    <row r="288" spans="1:4" x14ac:dyDescent="0.2">
      <c r="A288" s="27" t="s">
        <v>2007</v>
      </c>
      <c r="B288" s="27" t="s">
        <v>448</v>
      </c>
      <c r="C288" s="27" t="s">
        <v>1920</v>
      </c>
      <c r="D288" s="27" t="s">
        <v>701</v>
      </c>
    </row>
    <row r="289" spans="1:4" x14ac:dyDescent="0.2">
      <c r="A289" s="27" t="s">
        <v>2008</v>
      </c>
      <c r="B289" s="27" t="s">
        <v>449</v>
      </c>
      <c r="C289" s="27" t="s">
        <v>1920</v>
      </c>
      <c r="D289" s="27" t="s">
        <v>701</v>
      </c>
    </row>
    <row r="290" spans="1:4" x14ac:dyDescent="0.2">
      <c r="A290" s="27" t="s">
        <v>2009</v>
      </c>
      <c r="B290" s="27" t="s">
        <v>527</v>
      </c>
      <c r="C290" s="27" t="s">
        <v>1920</v>
      </c>
      <c r="D290" s="27" t="s">
        <v>701</v>
      </c>
    </row>
    <row r="291" spans="1:4" x14ac:dyDescent="0.2">
      <c r="A291" s="27" t="s">
        <v>2337</v>
      </c>
      <c r="B291" s="27" t="s">
        <v>2331</v>
      </c>
      <c r="C291" s="27" t="s">
        <v>807</v>
      </c>
      <c r="D291" s="27" t="s">
        <v>701</v>
      </c>
    </row>
    <row r="292" spans="1:4" x14ac:dyDescent="0.2">
      <c r="A292" s="27" t="s">
        <v>2906</v>
      </c>
      <c r="B292" s="27" t="s">
        <v>1225</v>
      </c>
      <c r="C292" s="27" t="s">
        <v>631</v>
      </c>
      <c r="D292" s="27" t="s">
        <v>701</v>
      </c>
    </row>
    <row r="293" spans="1:4" x14ac:dyDescent="0.2">
      <c r="A293" s="27"/>
      <c r="B293" s="27"/>
      <c r="C293" s="27"/>
      <c r="D293" s="27" t="s">
        <v>255</v>
      </c>
    </row>
    <row r="294" spans="1:4" x14ac:dyDescent="0.2">
      <c r="A294" s="27"/>
      <c r="B294" s="27"/>
      <c r="C294" s="27"/>
      <c r="D294" s="27" t="s">
        <v>2021</v>
      </c>
    </row>
    <row r="295" spans="1:4" x14ac:dyDescent="0.2">
      <c r="A295" s="27" t="s">
        <v>2907</v>
      </c>
      <c r="B295" s="27" t="s">
        <v>360</v>
      </c>
      <c r="C295" s="27" t="s">
        <v>631</v>
      </c>
      <c r="D295" s="27" t="s">
        <v>701</v>
      </c>
    </row>
    <row r="296" spans="1:4" x14ac:dyDescent="0.2">
      <c r="A296" s="27"/>
      <c r="B296" s="27"/>
      <c r="C296" s="27"/>
      <c r="D296" s="27" t="s">
        <v>255</v>
      </c>
    </row>
    <row r="297" spans="1:4" x14ac:dyDescent="0.2">
      <c r="A297" s="27"/>
      <c r="B297" s="27"/>
      <c r="C297" s="27"/>
      <c r="D297" s="27" t="s">
        <v>2021</v>
      </c>
    </row>
    <row r="298" spans="1:4" x14ac:dyDescent="0.2">
      <c r="A298" s="27"/>
      <c r="B298" s="27"/>
      <c r="C298" s="27"/>
      <c r="D298" s="27" t="s">
        <v>703</v>
      </c>
    </row>
    <row r="299" spans="1:4" x14ac:dyDescent="0.2">
      <c r="A299" s="27" t="s">
        <v>2908</v>
      </c>
      <c r="B299" s="27" t="s">
        <v>332</v>
      </c>
      <c r="C299" s="27" t="s">
        <v>631</v>
      </c>
      <c r="D299" s="27" t="s">
        <v>701</v>
      </c>
    </row>
    <row r="300" spans="1:4" x14ac:dyDescent="0.2">
      <c r="A300" s="27"/>
      <c r="B300" s="27"/>
      <c r="C300" s="27"/>
      <c r="D300" s="27" t="s">
        <v>255</v>
      </c>
    </row>
    <row r="301" spans="1:4" x14ac:dyDescent="0.2">
      <c r="A301" s="27"/>
      <c r="B301" s="27"/>
      <c r="C301" s="27"/>
      <c r="D301" s="27" t="s">
        <v>2021</v>
      </c>
    </row>
    <row r="302" spans="1:4" x14ac:dyDescent="0.2">
      <c r="A302" s="27"/>
      <c r="B302" s="27"/>
      <c r="C302" s="27"/>
      <c r="D302" s="27" t="s">
        <v>257</v>
      </c>
    </row>
    <row r="303" spans="1:4" x14ac:dyDescent="0.2">
      <c r="A303" s="27" t="s">
        <v>2909</v>
      </c>
      <c r="B303" s="27" t="s">
        <v>1523</v>
      </c>
      <c r="C303" s="27" t="s">
        <v>631</v>
      </c>
      <c r="D303" s="27" t="s">
        <v>255</v>
      </c>
    </row>
    <row r="304" spans="1:4" x14ac:dyDescent="0.2">
      <c r="A304" s="27"/>
      <c r="B304" s="27"/>
      <c r="C304" s="27"/>
      <c r="D304" s="27" t="s">
        <v>2021</v>
      </c>
    </row>
    <row r="305" spans="1:4" x14ac:dyDescent="0.2">
      <c r="A305" s="27"/>
      <c r="B305" s="27"/>
      <c r="C305" s="27"/>
      <c r="D305" s="27" t="s">
        <v>257</v>
      </c>
    </row>
    <row r="306" spans="1:4" x14ac:dyDescent="0.2">
      <c r="A306" s="27" t="s">
        <v>2910</v>
      </c>
      <c r="B306" s="27" t="s">
        <v>1524</v>
      </c>
      <c r="C306" s="27" t="s">
        <v>631</v>
      </c>
      <c r="D306" s="27" t="s">
        <v>255</v>
      </c>
    </row>
    <row r="307" spans="1:4" x14ac:dyDescent="0.2">
      <c r="A307" s="27"/>
      <c r="B307" s="27"/>
      <c r="C307" s="27"/>
      <c r="D307" s="27" t="s">
        <v>2021</v>
      </c>
    </row>
    <row r="308" spans="1:4" x14ac:dyDescent="0.2">
      <c r="A308" s="27"/>
      <c r="B308" s="27"/>
      <c r="C308" s="27"/>
      <c r="D308" s="27" t="s">
        <v>257</v>
      </c>
    </row>
    <row r="309" spans="1:4" x14ac:dyDescent="0.2">
      <c r="A309" s="27" t="s">
        <v>2911</v>
      </c>
      <c r="B309" s="27" t="s">
        <v>1525</v>
      </c>
      <c r="C309" s="27" t="s">
        <v>631</v>
      </c>
      <c r="D309" s="27" t="s">
        <v>255</v>
      </c>
    </row>
    <row r="310" spans="1:4" x14ac:dyDescent="0.2">
      <c r="A310" s="27"/>
      <c r="B310" s="27"/>
      <c r="C310" s="27"/>
      <c r="D310" s="27" t="s">
        <v>2021</v>
      </c>
    </row>
    <row r="311" spans="1:4" x14ac:dyDescent="0.2">
      <c r="A311" s="27"/>
      <c r="B311" s="27"/>
      <c r="C311" s="27"/>
      <c r="D311" s="27" t="s">
        <v>257</v>
      </c>
    </row>
    <row r="312" spans="1:4" x14ac:dyDescent="0.2">
      <c r="A312" s="27" t="s">
        <v>2912</v>
      </c>
      <c r="B312" s="27" t="s">
        <v>1526</v>
      </c>
      <c r="C312" s="27" t="s">
        <v>631</v>
      </c>
      <c r="D312" s="27" t="s">
        <v>255</v>
      </c>
    </row>
    <row r="313" spans="1:4" x14ac:dyDescent="0.2">
      <c r="A313" s="27"/>
      <c r="B313" s="27"/>
      <c r="C313" s="27"/>
      <c r="D313" s="27" t="s">
        <v>2021</v>
      </c>
    </row>
    <row r="314" spans="1:4" x14ac:dyDescent="0.2">
      <c r="A314" s="27"/>
      <c r="B314" s="27"/>
      <c r="C314" s="27"/>
      <c r="D314" s="27" t="s">
        <v>257</v>
      </c>
    </row>
    <row r="315" spans="1:4" x14ac:dyDescent="0.2">
      <c r="A315" s="27" t="s">
        <v>2913</v>
      </c>
      <c r="B315" s="27" t="s">
        <v>1527</v>
      </c>
      <c r="C315" s="27" t="s">
        <v>631</v>
      </c>
      <c r="D315" s="27" t="s">
        <v>255</v>
      </c>
    </row>
    <row r="316" spans="1:4" x14ac:dyDescent="0.2">
      <c r="A316" s="27"/>
      <c r="B316" s="27"/>
      <c r="C316" s="27"/>
      <c r="D316" s="27" t="s">
        <v>2021</v>
      </c>
    </row>
    <row r="317" spans="1:4" x14ac:dyDescent="0.2">
      <c r="A317" s="27"/>
      <c r="B317" s="27"/>
      <c r="C317" s="27"/>
      <c r="D317" s="27" t="s">
        <v>257</v>
      </c>
    </row>
    <row r="318" spans="1:4" x14ac:dyDescent="0.2">
      <c r="A318" s="27" t="s">
        <v>2914</v>
      </c>
      <c r="B318" s="27" t="s">
        <v>1461</v>
      </c>
      <c r="C318" s="27" t="s">
        <v>631</v>
      </c>
      <c r="D318" s="27" t="s">
        <v>701</v>
      </c>
    </row>
    <row r="319" spans="1:4" x14ac:dyDescent="0.2">
      <c r="A319" s="27"/>
      <c r="B319" s="27"/>
      <c r="C319" s="27"/>
      <c r="D319" s="27" t="s">
        <v>255</v>
      </c>
    </row>
    <row r="320" spans="1:4" x14ac:dyDescent="0.2">
      <c r="A320" s="27"/>
      <c r="B320" s="27"/>
      <c r="C320" s="27"/>
      <c r="D320" s="27" t="s">
        <v>2021</v>
      </c>
    </row>
    <row r="321" spans="1:4" x14ac:dyDescent="0.2">
      <c r="A321" s="27"/>
      <c r="B321" s="27"/>
      <c r="C321" s="27"/>
      <c r="D321" s="27" t="s">
        <v>257</v>
      </c>
    </row>
    <row r="322" spans="1:4" x14ac:dyDescent="0.2">
      <c r="A322" s="27" t="s">
        <v>2915</v>
      </c>
      <c r="B322" s="27" t="s">
        <v>1485</v>
      </c>
      <c r="C322" s="27" t="s">
        <v>631</v>
      </c>
      <c r="D322" s="27" t="s">
        <v>701</v>
      </c>
    </row>
    <row r="323" spans="1:4" x14ac:dyDescent="0.2">
      <c r="A323" s="27"/>
      <c r="B323" s="27"/>
      <c r="C323" s="27"/>
      <c r="D323" s="27" t="s">
        <v>255</v>
      </c>
    </row>
    <row r="324" spans="1:4" x14ac:dyDescent="0.2">
      <c r="A324" s="27"/>
      <c r="B324" s="27"/>
      <c r="C324" s="27"/>
      <c r="D324" s="27" t="s">
        <v>3196</v>
      </c>
    </row>
    <row r="325" spans="1:4" x14ac:dyDescent="0.2">
      <c r="A325" s="27"/>
      <c r="B325" s="27"/>
      <c r="C325" s="27"/>
      <c r="D325" s="27" t="s">
        <v>2021</v>
      </c>
    </row>
    <row r="326" spans="1:4" x14ac:dyDescent="0.2">
      <c r="A326" s="27"/>
      <c r="B326" s="27"/>
      <c r="C326" s="27"/>
      <c r="D326" s="27" t="s">
        <v>702</v>
      </c>
    </row>
    <row r="327" spans="1:4" x14ac:dyDescent="0.2">
      <c r="A327" s="27"/>
      <c r="B327" s="27"/>
      <c r="C327" s="27"/>
      <c r="D327" s="27" t="s">
        <v>1469</v>
      </c>
    </row>
    <row r="328" spans="1:4" x14ac:dyDescent="0.2">
      <c r="A328" s="27" t="s">
        <v>2916</v>
      </c>
      <c r="B328" s="27" t="s">
        <v>98</v>
      </c>
      <c r="C328" s="27" t="s">
        <v>631</v>
      </c>
      <c r="D328" s="27" t="s">
        <v>701</v>
      </c>
    </row>
    <row r="329" spans="1:4" x14ac:dyDescent="0.2">
      <c r="A329" s="27"/>
      <c r="B329" s="27"/>
      <c r="C329" s="27"/>
      <c r="D329" s="27" t="s">
        <v>255</v>
      </c>
    </row>
    <row r="330" spans="1:4" x14ac:dyDescent="0.2">
      <c r="A330" s="27"/>
      <c r="B330" s="27"/>
      <c r="C330" s="27"/>
      <c r="D330" s="27" t="s">
        <v>3196</v>
      </c>
    </row>
    <row r="331" spans="1:4" x14ac:dyDescent="0.2">
      <c r="A331" s="27"/>
      <c r="B331" s="27"/>
      <c r="C331" s="27"/>
      <c r="D331" s="27" t="s">
        <v>2021</v>
      </c>
    </row>
    <row r="332" spans="1:4" x14ac:dyDescent="0.2">
      <c r="A332" s="27"/>
      <c r="B332" s="27"/>
      <c r="C332" s="27"/>
      <c r="D332" s="27" t="s">
        <v>2802</v>
      </c>
    </row>
    <row r="333" spans="1:4" x14ac:dyDescent="0.2">
      <c r="A333" s="27"/>
      <c r="B333" s="27"/>
      <c r="C333" s="27"/>
      <c r="D333" s="27" t="s">
        <v>702</v>
      </c>
    </row>
    <row r="334" spans="1:4" x14ac:dyDescent="0.2">
      <c r="A334" s="27"/>
      <c r="B334" s="27"/>
      <c r="C334" s="27"/>
      <c r="D334" s="27" t="s">
        <v>703</v>
      </c>
    </row>
    <row r="335" spans="1:4" x14ac:dyDescent="0.2">
      <c r="A335" s="27"/>
      <c r="B335" s="27"/>
      <c r="C335" s="27"/>
      <c r="D335" s="27" t="s">
        <v>909</v>
      </c>
    </row>
    <row r="336" spans="1:4" x14ac:dyDescent="0.2">
      <c r="A336" s="27"/>
      <c r="B336" s="27"/>
      <c r="C336" s="27"/>
      <c r="D336" s="27" t="s">
        <v>1469</v>
      </c>
    </row>
    <row r="337" spans="1:4" x14ac:dyDescent="0.2">
      <c r="A337" s="27" t="s">
        <v>2917</v>
      </c>
      <c r="B337" s="27" t="s">
        <v>223</v>
      </c>
      <c r="C337" s="27" t="s">
        <v>631</v>
      </c>
      <c r="D337" s="27" t="s">
        <v>255</v>
      </c>
    </row>
    <row r="338" spans="1:4" x14ac:dyDescent="0.2">
      <c r="A338" s="27" t="s">
        <v>2918</v>
      </c>
      <c r="B338" s="27" t="s">
        <v>294</v>
      </c>
      <c r="C338" s="27" t="s">
        <v>631</v>
      </c>
      <c r="D338" s="27" t="s">
        <v>255</v>
      </c>
    </row>
    <row r="339" spans="1:4" x14ac:dyDescent="0.2">
      <c r="A339" s="27" t="s">
        <v>2919</v>
      </c>
      <c r="B339" s="27" t="s">
        <v>897</v>
      </c>
      <c r="C339" s="27" t="s">
        <v>631</v>
      </c>
      <c r="D339" s="27" t="s">
        <v>255</v>
      </c>
    </row>
    <row r="340" spans="1:4" x14ac:dyDescent="0.2">
      <c r="A340" s="27" t="s">
        <v>2920</v>
      </c>
      <c r="B340" s="27" t="s">
        <v>28</v>
      </c>
      <c r="C340" s="27" t="s">
        <v>631</v>
      </c>
      <c r="D340" s="27" t="s">
        <v>255</v>
      </c>
    </row>
    <row r="341" spans="1:4" x14ac:dyDescent="0.2">
      <c r="A341" s="27" t="s">
        <v>2921</v>
      </c>
      <c r="B341" s="27" t="s">
        <v>99</v>
      </c>
      <c r="C341" s="27" t="s">
        <v>631</v>
      </c>
      <c r="D341" s="27" t="s">
        <v>255</v>
      </c>
    </row>
    <row r="342" spans="1:4" x14ac:dyDescent="0.2">
      <c r="A342" s="27" t="s">
        <v>2922</v>
      </c>
      <c r="B342" s="27" t="s">
        <v>247</v>
      </c>
      <c r="C342" s="27" t="s">
        <v>631</v>
      </c>
      <c r="D342" s="27" t="s">
        <v>255</v>
      </c>
    </row>
    <row r="343" spans="1:4" x14ac:dyDescent="0.2">
      <c r="A343" s="27"/>
      <c r="B343" s="27"/>
      <c r="C343" s="27"/>
      <c r="D343" s="27" t="s">
        <v>2021</v>
      </c>
    </row>
    <row r="344" spans="1:4" x14ac:dyDescent="0.2">
      <c r="A344" s="27" t="s">
        <v>2923</v>
      </c>
      <c r="B344" s="27" t="s">
        <v>2559</v>
      </c>
      <c r="C344" s="27" t="s">
        <v>631</v>
      </c>
      <c r="D344" s="27" t="s">
        <v>701</v>
      </c>
    </row>
    <row r="345" spans="1:4" x14ac:dyDescent="0.2">
      <c r="A345" s="27"/>
      <c r="B345" s="27"/>
      <c r="C345" s="27"/>
      <c r="D345" s="27" t="s">
        <v>255</v>
      </c>
    </row>
    <row r="346" spans="1:4" x14ac:dyDescent="0.2">
      <c r="A346" s="27"/>
      <c r="B346" s="27"/>
      <c r="C346" s="27"/>
      <c r="D346" s="27" t="s">
        <v>2021</v>
      </c>
    </row>
    <row r="347" spans="1:4" x14ac:dyDescent="0.2">
      <c r="A347" s="27" t="s">
        <v>2924</v>
      </c>
      <c r="B347" s="27" t="s">
        <v>2561</v>
      </c>
      <c r="C347" s="27" t="s">
        <v>631</v>
      </c>
      <c r="D347" s="27" t="s">
        <v>701</v>
      </c>
    </row>
    <row r="348" spans="1:4" x14ac:dyDescent="0.2">
      <c r="A348" s="27"/>
      <c r="B348" s="27"/>
      <c r="C348" s="27"/>
      <c r="D348" s="27" t="s">
        <v>255</v>
      </c>
    </row>
    <row r="349" spans="1:4" x14ac:dyDescent="0.2">
      <c r="A349" s="27"/>
      <c r="B349" s="27"/>
      <c r="C349" s="27"/>
      <c r="D349" s="27" t="s">
        <v>2021</v>
      </c>
    </row>
    <row r="350" spans="1:4" x14ac:dyDescent="0.2">
      <c r="A350" s="27" t="s">
        <v>2925</v>
      </c>
      <c r="B350" s="27" t="s">
        <v>2555</v>
      </c>
      <c r="C350" s="27" t="s">
        <v>631</v>
      </c>
      <c r="D350" s="27" t="s">
        <v>701</v>
      </c>
    </row>
    <row r="351" spans="1:4" x14ac:dyDescent="0.2">
      <c r="A351" s="27"/>
      <c r="B351" s="27"/>
      <c r="C351" s="27"/>
      <c r="D351" s="27" t="s">
        <v>255</v>
      </c>
    </row>
    <row r="352" spans="1:4" x14ac:dyDescent="0.2">
      <c r="A352" s="27"/>
      <c r="B352" s="27"/>
      <c r="C352" s="27"/>
      <c r="D352" s="27" t="s">
        <v>2021</v>
      </c>
    </row>
    <row r="353" spans="1:4" x14ac:dyDescent="0.2">
      <c r="A353" s="27" t="s">
        <v>2926</v>
      </c>
      <c r="B353" s="27" t="s">
        <v>2557</v>
      </c>
      <c r="C353" s="27" t="s">
        <v>631</v>
      </c>
      <c r="D353" s="27" t="s">
        <v>701</v>
      </c>
    </row>
    <row r="354" spans="1:4" x14ac:dyDescent="0.2">
      <c r="A354" s="27"/>
      <c r="B354" s="27"/>
      <c r="C354" s="27"/>
      <c r="D354" s="27" t="s">
        <v>255</v>
      </c>
    </row>
    <row r="355" spans="1:4" x14ac:dyDescent="0.2">
      <c r="A355" s="27"/>
      <c r="B355" s="27"/>
      <c r="C355" s="27"/>
      <c r="D355" s="27" t="s">
        <v>2021</v>
      </c>
    </row>
    <row r="356" spans="1:4" x14ac:dyDescent="0.2">
      <c r="A356" s="27" t="s">
        <v>2927</v>
      </c>
      <c r="B356" s="27" t="s">
        <v>1891</v>
      </c>
      <c r="C356" s="27" t="s">
        <v>631</v>
      </c>
      <c r="D356" s="27" t="s">
        <v>255</v>
      </c>
    </row>
    <row r="357" spans="1:4" x14ac:dyDescent="0.2">
      <c r="A357" s="27" t="s">
        <v>2928</v>
      </c>
      <c r="B357" s="27" t="s">
        <v>1486</v>
      </c>
      <c r="C357" s="27" t="s">
        <v>631</v>
      </c>
      <c r="D357" s="27" t="s">
        <v>701</v>
      </c>
    </row>
    <row r="358" spans="1:4" x14ac:dyDescent="0.2">
      <c r="A358" s="27"/>
      <c r="B358" s="27"/>
      <c r="C358" s="27"/>
      <c r="D358" s="27" t="s">
        <v>255</v>
      </c>
    </row>
    <row r="359" spans="1:4" x14ac:dyDescent="0.2">
      <c r="A359" s="27"/>
      <c r="B359" s="27"/>
      <c r="C359" s="27"/>
      <c r="D359" s="27" t="s">
        <v>2021</v>
      </c>
    </row>
    <row r="360" spans="1:4" x14ac:dyDescent="0.2">
      <c r="A360" s="27"/>
      <c r="B360" s="27"/>
      <c r="C360" s="27"/>
      <c r="D360" s="27" t="s">
        <v>257</v>
      </c>
    </row>
    <row r="361" spans="1:4" x14ac:dyDescent="0.2">
      <c r="A361" s="27" t="s">
        <v>2929</v>
      </c>
      <c r="B361" s="27" t="s">
        <v>101</v>
      </c>
      <c r="C361" s="27" t="s">
        <v>631</v>
      </c>
      <c r="D361" s="27" t="s">
        <v>701</v>
      </c>
    </row>
    <row r="362" spans="1:4" x14ac:dyDescent="0.2">
      <c r="A362" s="27"/>
      <c r="B362" s="27"/>
      <c r="C362" s="27"/>
      <c r="D362" s="27" t="s">
        <v>255</v>
      </c>
    </row>
    <row r="363" spans="1:4" x14ac:dyDescent="0.2">
      <c r="A363" s="27"/>
      <c r="B363" s="27"/>
      <c r="C363" s="27"/>
      <c r="D363" s="27" t="s">
        <v>2021</v>
      </c>
    </row>
    <row r="364" spans="1:4" x14ac:dyDescent="0.2">
      <c r="A364" s="27"/>
      <c r="B364" s="27"/>
      <c r="C364" s="27"/>
      <c r="D364" s="27" t="s">
        <v>702</v>
      </c>
    </row>
    <row r="365" spans="1:4" x14ac:dyDescent="0.2">
      <c r="A365" s="27"/>
      <c r="B365" s="27"/>
      <c r="C365" s="27"/>
      <c r="D365" s="27" t="s">
        <v>703</v>
      </c>
    </row>
    <row r="366" spans="1:4" x14ac:dyDescent="0.2">
      <c r="A366" s="27"/>
      <c r="B366" s="27"/>
      <c r="C366" s="27"/>
      <c r="D366" s="27" t="s">
        <v>1469</v>
      </c>
    </row>
    <row r="367" spans="1:4" x14ac:dyDescent="0.2">
      <c r="A367" s="27" t="s">
        <v>2930</v>
      </c>
      <c r="B367" s="27" t="s">
        <v>390</v>
      </c>
      <c r="C367" s="27" t="s">
        <v>631</v>
      </c>
      <c r="D367" s="27" t="s">
        <v>701</v>
      </c>
    </row>
    <row r="368" spans="1:4" x14ac:dyDescent="0.2">
      <c r="A368" s="27"/>
      <c r="B368" s="27"/>
      <c r="C368" s="27"/>
      <c r="D368" s="27" t="s">
        <v>255</v>
      </c>
    </row>
    <row r="369" spans="1:4" x14ac:dyDescent="0.2">
      <c r="A369" s="27"/>
      <c r="B369" s="27"/>
      <c r="C369" s="27"/>
      <c r="D369" s="27" t="s">
        <v>2021</v>
      </c>
    </row>
    <row r="370" spans="1:4" x14ac:dyDescent="0.2">
      <c r="A370" s="27"/>
      <c r="B370" s="27"/>
      <c r="C370" s="27"/>
      <c r="D370" s="27" t="s">
        <v>702</v>
      </c>
    </row>
    <row r="371" spans="1:4" x14ac:dyDescent="0.2">
      <c r="A371" s="27"/>
      <c r="B371" s="27"/>
      <c r="C371" s="27"/>
      <c r="D371" s="27" t="s">
        <v>703</v>
      </c>
    </row>
    <row r="372" spans="1:4" x14ac:dyDescent="0.2">
      <c r="A372" s="27"/>
      <c r="B372" s="27"/>
      <c r="C372" s="27"/>
      <c r="D372" s="27" t="s">
        <v>1469</v>
      </c>
    </row>
    <row r="373" spans="1:4" x14ac:dyDescent="0.2">
      <c r="A373" s="27" t="s">
        <v>2931</v>
      </c>
      <c r="B373" s="27" t="s">
        <v>100</v>
      </c>
      <c r="C373" s="27" t="s">
        <v>631</v>
      </c>
      <c r="D373" s="27" t="s">
        <v>701</v>
      </c>
    </row>
    <row r="374" spans="1:4" x14ac:dyDescent="0.2">
      <c r="A374" s="27"/>
      <c r="B374" s="27"/>
      <c r="C374" s="27"/>
      <c r="D374" s="27" t="s">
        <v>255</v>
      </c>
    </row>
    <row r="375" spans="1:4" x14ac:dyDescent="0.2">
      <c r="A375" s="27"/>
      <c r="B375" s="27"/>
      <c r="C375" s="27"/>
      <c r="D375" s="27" t="s">
        <v>2021</v>
      </c>
    </row>
    <row r="376" spans="1:4" x14ac:dyDescent="0.2">
      <c r="A376" s="27"/>
      <c r="B376" s="27"/>
      <c r="C376" s="27"/>
      <c r="D376" s="27" t="s">
        <v>702</v>
      </c>
    </row>
    <row r="377" spans="1:4" x14ac:dyDescent="0.2">
      <c r="A377" s="27"/>
      <c r="B377" s="27"/>
      <c r="C377" s="27"/>
      <c r="D377" s="27" t="s">
        <v>703</v>
      </c>
    </row>
    <row r="378" spans="1:4" x14ac:dyDescent="0.2">
      <c r="A378" s="27"/>
      <c r="B378" s="27"/>
      <c r="C378" s="27"/>
      <c r="D378" s="27" t="s">
        <v>1469</v>
      </c>
    </row>
    <row r="379" spans="1:4" x14ac:dyDescent="0.2">
      <c r="A379" s="27" t="s">
        <v>2932</v>
      </c>
      <c r="B379" s="27" t="s">
        <v>102</v>
      </c>
      <c r="C379" s="27" t="s">
        <v>631</v>
      </c>
      <c r="D379" s="27" t="s">
        <v>701</v>
      </c>
    </row>
    <row r="380" spans="1:4" x14ac:dyDescent="0.2">
      <c r="A380" s="27"/>
      <c r="B380" s="27"/>
      <c r="C380" s="27"/>
      <c r="D380" s="27" t="s">
        <v>255</v>
      </c>
    </row>
    <row r="381" spans="1:4" x14ac:dyDescent="0.2">
      <c r="A381" s="27"/>
      <c r="B381" s="27"/>
      <c r="C381" s="27"/>
      <c r="D381" s="27" t="s">
        <v>2021</v>
      </c>
    </row>
    <row r="382" spans="1:4" x14ac:dyDescent="0.2">
      <c r="A382" s="27"/>
      <c r="B382" s="27"/>
      <c r="C382" s="27"/>
      <c r="D382" s="27" t="s">
        <v>1265</v>
      </c>
    </row>
    <row r="383" spans="1:4" x14ac:dyDescent="0.2">
      <c r="A383" s="27"/>
      <c r="B383" s="27"/>
      <c r="C383" s="27"/>
      <c r="D383" s="27" t="s">
        <v>257</v>
      </c>
    </row>
    <row r="384" spans="1:4" x14ac:dyDescent="0.2">
      <c r="A384" s="27"/>
      <c r="B384" s="27"/>
      <c r="C384" s="27"/>
      <c r="D384" s="27" t="s">
        <v>909</v>
      </c>
    </row>
    <row r="385" spans="1:4" x14ac:dyDescent="0.2">
      <c r="A385" s="27" t="s">
        <v>2933</v>
      </c>
      <c r="B385" s="27" t="s">
        <v>367</v>
      </c>
      <c r="C385" s="27" t="s">
        <v>631</v>
      </c>
      <c r="D385" s="27" t="s">
        <v>701</v>
      </c>
    </row>
    <row r="386" spans="1:4" x14ac:dyDescent="0.2">
      <c r="A386" s="27"/>
      <c r="B386" s="27"/>
      <c r="C386" s="27"/>
      <c r="D386" s="27" t="s">
        <v>255</v>
      </c>
    </row>
    <row r="387" spans="1:4" x14ac:dyDescent="0.2">
      <c r="A387" s="27"/>
      <c r="B387" s="27"/>
      <c r="C387" s="27"/>
      <c r="D387" s="27" t="s">
        <v>2021</v>
      </c>
    </row>
    <row r="388" spans="1:4" x14ac:dyDescent="0.2">
      <c r="A388" s="27"/>
      <c r="B388" s="27"/>
      <c r="C388" s="27"/>
      <c r="D388" s="27" t="s">
        <v>702</v>
      </c>
    </row>
    <row r="389" spans="1:4" x14ac:dyDescent="0.2">
      <c r="A389" s="27"/>
      <c r="B389" s="27"/>
      <c r="C389" s="27"/>
      <c r="D389" s="27" t="s">
        <v>703</v>
      </c>
    </row>
    <row r="390" spans="1:4" x14ac:dyDescent="0.2">
      <c r="A390" s="27" t="s">
        <v>2934</v>
      </c>
      <c r="B390" s="27" t="s">
        <v>118</v>
      </c>
      <c r="C390" s="27" t="s">
        <v>631</v>
      </c>
      <c r="D390" s="27" t="s">
        <v>701</v>
      </c>
    </row>
    <row r="391" spans="1:4" x14ac:dyDescent="0.2">
      <c r="A391" s="27"/>
      <c r="B391" s="27"/>
      <c r="C391" s="27"/>
      <c r="D391" s="27" t="s">
        <v>255</v>
      </c>
    </row>
    <row r="392" spans="1:4" x14ac:dyDescent="0.2">
      <c r="A392" s="27"/>
      <c r="B392" s="27"/>
      <c r="C392" s="27"/>
      <c r="D392" s="27" t="s">
        <v>2021</v>
      </c>
    </row>
    <row r="393" spans="1:4" x14ac:dyDescent="0.2">
      <c r="A393" s="27"/>
      <c r="B393" s="27"/>
      <c r="C393" s="27"/>
      <c r="D393" s="27" t="s">
        <v>702</v>
      </c>
    </row>
    <row r="394" spans="1:4" x14ac:dyDescent="0.2">
      <c r="A394" s="27"/>
      <c r="B394" s="27"/>
      <c r="C394" s="27"/>
      <c r="D394" s="27" t="s">
        <v>703</v>
      </c>
    </row>
    <row r="395" spans="1:4" x14ac:dyDescent="0.2">
      <c r="A395" s="27" t="s">
        <v>2935</v>
      </c>
      <c r="B395" s="27" t="s">
        <v>1489</v>
      </c>
      <c r="C395" s="27" t="s">
        <v>631</v>
      </c>
      <c r="D395" s="27" t="s">
        <v>701</v>
      </c>
    </row>
    <row r="396" spans="1:4" x14ac:dyDescent="0.2">
      <c r="A396" s="27"/>
      <c r="B396" s="27"/>
      <c r="C396" s="27"/>
      <c r="D396" s="27" t="s">
        <v>255</v>
      </c>
    </row>
    <row r="397" spans="1:4" x14ac:dyDescent="0.2">
      <c r="A397" s="27"/>
      <c r="B397" s="27"/>
      <c r="C397" s="27"/>
      <c r="D397" s="27" t="s">
        <v>2021</v>
      </c>
    </row>
    <row r="398" spans="1:4" x14ac:dyDescent="0.2">
      <c r="A398" s="27" t="s">
        <v>2936</v>
      </c>
      <c r="B398" s="27" t="s">
        <v>119</v>
      </c>
      <c r="C398" s="27" t="s">
        <v>631</v>
      </c>
      <c r="D398" s="27" t="s">
        <v>701</v>
      </c>
    </row>
    <row r="399" spans="1:4" x14ac:dyDescent="0.2">
      <c r="A399" s="27"/>
      <c r="B399" s="27"/>
      <c r="C399" s="27"/>
      <c r="D399" s="27" t="s">
        <v>255</v>
      </c>
    </row>
    <row r="400" spans="1:4" x14ac:dyDescent="0.2">
      <c r="A400" s="27"/>
      <c r="B400" s="27"/>
      <c r="C400" s="27"/>
      <c r="D400" s="27" t="s">
        <v>2021</v>
      </c>
    </row>
    <row r="401" spans="1:4" x14ac:dyDescent="0.2">
      <c r="A401" s="27"/>
      <c r="B401" s="27"/>
      <c r="C401" s="27"/>
      <c r="D401" s="27" t="s">
        <v>257</v>
      </c>
    </row>
    <row r="402" spans="1:4" x14ac:dyDescent="0.2">
      <c r="A402" s="27" t="s">
        <v>2937</v>
      </c>
      <c r="B402" s="27" t="s">
        <v>120</v>
      </c>
      <c r="C402" s="27" t="s">
        <v>631</v>
      </c>
      <c r="D402" s="27" t="s">
        <v>701</v>
      </c>
    </row>
    <row r="403" spans="1:4" x14ac:dyDescent="0.2">
      <c r="A403" s="27"/>
      <c r="B403" s="27"/>
      <c r="C403" s="27"/>
      <c r="D403" s="27" t="s">
        <v>255</v>
      </c>
    </row>
    <row r="404" spans="1:4" x14ac:dyDescent="0.2">
      <c r="A404" s="27"/>
      <c r="B404" s="27"/>
      <c r="C404" s="27"/>
      <c r="D404" s="27" t="s">
        <v>2021</v>
      </c>
    </row>
    <row r="405" spans="1:4" x14ac:dyDescent="0.2">
      <c r="A405" s="27"/>
      <c r="B405" s="27"/>
      <c r="C405" s="27"/>
      <c r="D405" s="27" t="s">
        <v>257</v>
      </c>
    </row>
    <row r="406" spans="1:4" x14ac:dyDescent="0.2">
      <c r="A406" s="27" t="s">
        <v>2938</v>
      </c>
      <c r="B406" s="27" t="s">
        <v>122</v>
      </c>
      <c r="C406" s="27" t="s">
        <v>631</v>
      </c>
      <c r="D406" s="27" t="s">
        <v>701</v>
      </c>
    </row>
    <row r="407" spans="1:4" x14ac:dyDescent="0.2">
      <c r="A407" s="27"/>
      <c r="B407" s="27"/>
      <c r="C407" s="27"/>
      <c r="D407" s="27" t="s">
        <v>255</v>
      </c>
    </row>
    <row r="408" spans="1:4" x14ac:dyDescent="0.2">
      <c r="A408" s="27"/>
      <c r="B408" s="27"/>
      <c r="C408" s="27"/>
      <c r="D408" s="27" t="s">
        <v>1009</v>
      </c>
    </row>
    <row r="409" spans="1:4" x14ac:dyDescent="0.2">
      <c r="A409" s="27"/>
      <c r="B409" s="27"/>
      <c r="C409" s="27"/>
      <c r="D409" s="27" t="s">
        <v>2021</v>
      </c>
    </row>
    <row r="410" spans="1:4" x14ac:dyDescent="0.2">
      <c r="A410" s="27"/>
      <c r="B410" s="27"/>
      <c r="C410" s="27"/>
      <c r="D410" s="27" t="s">
        <v>257</v>
      </c>
    </row>
    <row r="411" spans="1:4" x14ac:dyDescent="0.2">
      <c r="A411" s="27" t="s">
        <v>2939</v>
      </c>
      <c r="B411" s="27" t="s">
        <v>2563</v>
      </c>
      <c r="C411" s="27" t="s">
        <v>631</v>
      </c>
      <c r="D411" s="27" t="s">
        <v>701</v>
      </c>
    </row>
    <row r="412" spans="1:4" x14ac:dyDescent="0.2">
      <c r="A412" s="27"/>
      <c r="B412" s="27"/>
      <c r="C412" s="27"/>
      <c r="D412" s="27" t="s">
        <v>255</v>
      </c>
    </row>
    <row r="413" spans="1:4" x14ac:dyDescent="0.2">
      <c r="A413" s="27"/>
      <c r="B413" s="27"/>
      <c r="C413" s="27"/>
      <c r="D413" s="27" t="s">
        <v>2021</v>
      </c>
    </row>
    <row r="414" spans="1:4" x14ac:dyDescent="0.2">
      <c r="A414" s="27" t="s">
        <v>2940</v>
      </c>
      <c r="B414" s="27" t="s">
        <v>819</v>
      </c>
      <c r="C414" s="27" t="s">
        <v>631</v>
      </c>
      <c r="D414" s="27" t="s">
        <v>701</v>
      </c>
    </row>
    <row r="415" spans="1:4" x14ac:dyDescent="0.2">
      <c r="A415" s="27"/>
      <c r="B415" s="27"/>
      <c r="C415" s="27"/>
      <c r="D415" s="27" t="s">
        <v>255</v>
      </c>
    </row>
    <row r="416" spans="1:4" x14ac:dyDescent="0.2">
      <c r="A416" s="27"/>
      <c r="B416" s="27"/>
      <c r="C416" s="27"/>
      <c r="D416" s="27" t="s">
        <v>2021</v>
      </c>
    </row>
    <row r="417" spans="1:4" x14ac:dyDescent="0.2">
      <c r="A417" s="27"/>
      <c r="B417" s="27"/>
      <c r="C417" s="27"/>
      <c r="D417" s="27" t="s">
        <v>257</v>
      </c>
    </row>
    <row r="418" spans="1:4" x14ac:dyDescent="0.2">
      <c r="A418" s="27" t="s">
        <v>2941</v>
      </c>
      <c r="B418" s="27" t="s">
        <v>336</v>
      </c>
      <c r="C418" s="27" t="s">
        <v>631</v>
      </c>
      <c r="D418" s="27" t="s">
        <v>701</v>
      </c>
    </row>
    <row r="419" spans="1:4" x14ac:dyDescent="0.2">
      <c r="A419" s="27"/>
      <c r="B419" s="27"/>
      <c r="C419" s="27"/>
      <c r="D419" s="27" t="s">
        <v>255</v>
      </c>
    </row>
    <row r="420" spans="1:4" x14ac:dyDescent="0.2">
      <c r="A420" s="27"/>
      <c r="B420" s="27"/>
      <c r="C420" s="27"/>
      <c r="D420" s="27" t="s">
        <v>2021</v>
      </c>
    </row>
    <row r="421" spans="1:4" x14ac:dyDescent="0.2">
      <c r="A421" s="27"/>
      <c r="B421" s="27"/>
      <c r="C421" s="27"/>
      <c r="D421" s="27" t="s">
        <v>702</v>
      </c>
    </row>
    <row r="422" spans="1:4" x14ac:dyDescent="0.2">
      <c r="A422" s="27"/>
      <c r="B422" s="27"/>
      <c r="C422" s="27"/>
      <c r="D422" s="27" t="s">
        <v>1265</v>
      </c>
    </row>
    <row r="423" spans="1:4" x14ac:dyDescent="0.2">
      <c r="A423" s="27"/>
      <c r="B423" s="27"/>
      <c r="C423" s="27"/>
      <c r="D423" s="27" t="s">
        <v>703</v>
      </c>
    </row>
    <row r="424" spans="1:4" x14ac:dyDescent="0.2">
      <c r="A424" s="27"/>
      <c r="B424" s="27"/>
      <c r="C424" s="27"/>
      <c r="D424" s="27" t="s">
        <v>909</v>
      </c>
    </row>
    <row r="425" spans="1:4" x14ac:dyDescent="0.2">
      <c r="A425" s="27" t="s">
        <v>2942</v>
      </c>
      <c r="B425" s="27" t="s">
        <v>121</v>
      </c>
      <c r="C425" s="27" t="s">
        <v>631</v>
      </c>
      <c r="D425" s="27" t="s">
        <v>701</v>
      </c>
    </row>
    <row r="426" spans="1:4" x14ac:dyDescent="0.2">
      <c r="A426" s="27"/>
      <c r="B426" s="27"/>
      <c r="C426" s="27"/>
      <c r="D426" s="27" t="s">
        <v>255</v>
      </c>
    </row>
    <row r="427" spans="1:4" x14ac:dyDescent="0.2">
      <c r="A427" s="27"/>
      <c r="B427" s="27"/>
      <c r="C427" s="27"/>
      <c r="D427" s="27" t="s">
        <v>2021</v>
      </c>
    </row>
    <row r="428" spans="1:4" x14ac:dyDescent="0.2">
      <c r="A428" s="27"/>
      <c r="B428" s="27"/>
      <c r="C428" s="27"/>
      <c r="D428" s="27" t="s">
        <v>257</v>
      </c>
    </row>
    <row r="429" spans="1:4" x14ac:dyDescent="0.2">
      <c r="A429" s="27" t="s">
        <v>2943</v>
      </c>
      <c r="B429" s="27" t="s">
        <v>2016</v>
      </c>
      <c r="C429" s="27" t="s">
        <v>631</v>
      </c>
      <c r="D429" s="27" t="s">
        <v>255</v>
      </c>
    </row>
    <row r="430" spans="1:4" x14ac:dyDescent="0.2">
      <c r="A430" s="27"/>
      <c r="B430" s="27"/>
      <c r="C430" s="27"/>
      <c r="D430" s="27" t="s">
        <v>2021</v>
      </c>
    </row>
    <row r="431" spans="1:4" x14ac:dyDescent="0.2">
      <c r="A431" s="27"/>
      <c r="B431" s="27"/>
      <c r="C431" s="27"/>
      <c r="D431" s="27" t="s">
        <v>702</v>
      </c>
    </row>
    <row r="432" spans="1:4" x14ac:dyDescent="0.2">
      <c r="A432" s="27"/>
      <c r="B432" s="27"/>
      <c r="C432" s="27"/>
      <c r="D432" s="27" t="s">
        <v>257</v>
      </c>
    </row>
    <row r="433" spans="1:4" x14ac:dyDescent="0.2">
      <c r="A433" s="27" t="s">
        <v>2944</v>
      </c>
      <c r="B433" s="27" t="s">
        <v>566</v>
      </c>
      <c r="C433" s="27" t="s">
        <v>631</v>
      </c>
      <c r="D433" s="27" t="s">
        <v>701</v>
      </c>
    </row>
    <row r="434" spans="1:4" x14ac:dyDescent="0.2">
      <c r="A434" s="27"/>
      <c r="B434" s="27"/>
      <c r="C434" s="27"/>
      <c r="D434" s="27" t="s">
        <v>255</v>
      </c>
    </row>
    <row r="435" spans="1:4" x14ac:dyDescent="0.2">
      <c r="A435" s="27"/>
      <c r="B435" s="27"/>
      <c r="C435" s="27"/>
      <c r="D435" s="27" t="s">
        <v>2021</v>
      </c>
    </row>
    <row r="436" spans="1:4" x14ac:dyDescent="0.2">
      <c r="A436" s="27"/>
      <c r="B436" s="27"/>
      <c r="C436" s="27"/>
      <c r="D436" s="27" t="s">
        <v>257</v>
      </c>
    </row>
    <row r="437" spans="1:4" x14ac:dyDescent="0.2">
      <c r="A437" s="27" t="s">
        <v>2945</v>
      </c>
      <c r="B437" s="27" t="s">
        <v>1889</v>
      </c>
      <c r="C437" s="27" t="s">
        <v>631</v>
      </c>
      <c r="D437" s="27" t="s">
        <v>255</v>
      </c>
    </row>
    <row r="438" spans="1:4" x14ac:dyDescent="0.2">
      <c r="A438" s="27" t="s">
        <v>2946</v>
      </c>
      <c r="B438" s="27" t="s">
        <v>1615</v>
      </c>
      <c r="C438" s="27" t="s">
        <v>631</v>
      </c>
      <c r="D438" s="27" t="s">
        <v>255</v>
      </c>
    </row>
    <row r="439" spans="1:4" x14ac:dyDescent="0.2">
      <c r="A439" s="27" t="s">
        <v>2947</v>
      </c>
      <c r="B439" s="27" t="s">
        <v>2250</v>
      </c>
      <c r="C439" s="27" t="s">
        <v>631</v>
      </c>
      <c r="D439" s="27" t="s">
        <v>255</v>
      </c>
    </row>
    <row r="440" spans="1:4" x14ac:dyDescent="0.2">
      <c r="A440" s="27" t="s">
        <v>2948</v>
      </c>
      <c r="B440" s="27" t="s">
        <v>2251</v>
      </c>
      <c r="C440" s="27" t="s">
        <v>631</v>
      </c>
      <c r="D440" s="27" t="s">
        <v>255</v>
      </c>
    </row>
    <row r="441" spans="1:4" x14ac:dyDescent="0.2">
      <c r="A441" s="27" t="s">
        <v>2949</v>
      </c>
      <c r="B441" s="27" t="s">
        <v>1787</v>
      </c>
      <c r="C441" s="27" t="s">
        <v>631</v>
      </c>
      <c r="D441" s="27" t="s">
        <v>255</v>
      </c>
    </row>
    <row r="442" spans="1:4" x14ac:dyDescent="0.2">
      <c r="A442" s="27" t="s">
        <v>2950</v>
      </c>
      <c r="B442" s="27" t="s">
        <v>356</v>
      </c>
      <c r="C442" s="27" t="s">
        <v>631</v>
      </c>
      <c r="D442" s="27" t="s">
        <v>255</v>
      </c>
    </row>
    <row r="443" spans="1:4" x14ac:dyDescent="0.2">
      <c r="A443" s="27" t="s">
        <v>2951</v>
      </c>
      <c r="B443" s="27" t="s">
        <v>123</v>
      </c>
      <c r="C443" s="27" t="s">
        <v>631</v>
      </c>
      <c r="D443" s="27" t="s">
        <v>255</v>
      </c>
    </row>
    <row r="444" spans="1:4" x14ac:dyDescent="0.2">
      <c r="A444" s="27"/>
      <c r="B444" s="27"/>
      <c r="C444" s="27"/>
      <c r="D444" s="27" t="s">
        <v>702</v>
      </c>
    </row>
    <row r="445" spans="1:4" x14ac:dyDescent="0.2">
      <c r="A445" s="27" t="s">
        <v>2952</v>
      </c>
      <c r="B445" s="27" t="s">
        <v>626</v>
      </c>
      <c r="C445" s="27" t="s">
        <v>631</v>
      </c>
      <c r="D445" s="27" t="s">
        <v>255</v>
      </c>
    </row>
    <row r="446" spans="1:4" x14ac:dyDescent="0.2">
      <c r="A446" s="27" t="s">
        <v>2953</v>
      </c>
      <c r="B446" s="27" t="s">
        <v>1407</v>
      </c>
      <c r="C446" s="27" t="s">
        <v>631</v>
      </c>
      <c r="D446" s="27" t="s">
        <v>255</v>
      </c>
    </row>
    <row r="447" spans="1:4" x14ac:dyDescent="0.2">
      <c r="A447" s="27" t="s">
        <v>2954</v>
      </c>
      <c r="B447" s="27" t="s">
        <v>127</v>
      </c>
      <c r="C447" s="27" t="s">
        <v>631</v>
      </c>
      <c r="D447" s="27" t="s">
        <v>255</v>
      </c>
    </row>
    <row r="448" spans="1:4" x14ac:dyDescent="0.2">
      <c r="A448" s="27" t="s">
        <v>2955</v>
      </c>
      <c r="B448" s="27" t="s">
        <v>620</v>
      </c>
      <c r="C448" s="27" t="s">
        <v>631</v>
      </c>
      <c r="D448" s="27" t="s">
        <v>255</v>
      </c>
    </row>
    <row r="449" spans="1:4" x14ac:dyDescent="0.2">
      <c r="A449" s="27" t="s">
        <v>2956</v>
      </c>
      <c r="B449" s="27" t="s">
        <v>1219</v>
      </c>
      <c r="C449" s="27" t="s">
        <v>631</v>
      </c>
      <c r="D449" s="27" t="s">
        <v>255</v>
      </c>
    </row>
    <row r="450" spans="1:4" x14ac:dyDescent="0.2">
      <c r="A450" s="27" t="s">
        <v>2957</v>
      </c>
      <c r="B450" s="27" t="s">
        <v>1789</v>
      </c>
      <c r="C450" s="27" t="s">
        <v>631</v>
      </c>
      <c r="D450" s="27" t="s">
        <v>255</v>
      </c>
    </row>
    <row r="451" spans="1:4" x14ac:dyDescent="0.2">
      <c r="A451" s="27" t="s">
        <v>2958</v>
      </c>
      <c r="B451" s="27" t="s">
        <v>2808</v>
      </c>
      <c r="C451" s="27" t="s">
        <v>631</v>
      </c>
      <c r="D451" s="27" t="s">
        <v>255</v>
      </c>
    </row>
    <row r="452" spans="1:4" x14ac:dyDescent="0.2">
      <c r="A452" s="27" t="s">
        <v>2959</v>
      </c>
      <c r="B452" s="27" t="s">
        <v>2810</v>
      </c>
      <c r="C452" s="27" t="s">
        <v>631</v>
      </c>
      <c r="D452" s="27" t="s">
        <v>255</v>
      </c>
    </row>
    <row r="453" spans="1:4" x14ac:dyDescent="0.2">
      <c r="A453" s="27" t="s">
        <v>2960</v>
      </c>
      <c r="B453" s="27" t="s">
        <v>2806</v>
      </c>
      <c r="C453" s="27" t="s">
        <v>631</v>
      </c>
      <c r="D453" s="27" t="s">
        <v>255</v>
      </c>
    </row>
    <row r="454" spans="1:4" x14ac:dyDescent="0.2">
      <c r="A454" s="27" t="s">
        <v>2961</v>
      </c>
      <c r="B454" s="27" t="s">
        <v>271</v>
      </c>
      <c r="C454" s="27" t="s">
        <v>631</v>
      </c>
      <c r="D454" s="27" t="s">
        <v>701</v>
      </c>
    </row>
    <row r="455" spans="1:4" x14ac:dyDescent="0.2">
      <c r="A455" s="27"/>
      <c r="B455" s="27"/>
      <c r="C455" s="27"/>
      <c r="D455" s="27" t="s">
        <v>255</v>
      </c>
    </row>
    <row r="456" spans="1:4" x14ac:dyDescent="0.2">
      <c r="A456" s="27" t="s">
        <v>2962</v>
      </c>
      <c r="B456" s="27" t="s">
        <v>2073</v>
      </c>
      <c r="C456" s="27" t="s">
        <v>631</v>
      </c>
      <c r="D456" s="27" t="s">
        <v>255</v>
      </c>
    </row>
    <row r="457" spans="1:4" x14ac:dyDescent="0.2">
      <c r="A457" s="27" t="s">
        <v>2963</v>
      </c>
      <c r="B457" s="27" t="s">
        <v>270</v>
      </c>
      <c r="C457" s="27" t="s">
        <v>631</v>
      </c>
      <c r="D457" s="27" t="s">
        <v>701</v>
      </c>
    </row>
    <row r="458" spans="1:4" x14ac:dyDescent="0.2">
      <c r="A458" s="27"/>
      <c r="B458" s="27"/>
      <c r="C458" s="27"/>
      <c r="D458" s="27" t="s">
        <v>255</v>
      </c>
    </row>
    <row r="459" spans="1:4" x14ac:dyDescent="0.2">
      <c r="A459" s="27" t="s">
        <v>2964</v>
      </c>
      <c r="B459" s="27" t="s">
        <v>2074</v>
      </c>
      <c r="C459" s="27" t="s">
        <v>631</v>
      </c>
      <c r="D459" s="27" t="s">
        <v>255</v>
      </c>
    </row>
    <row r="460" spans="1:4" x14ac:dyDescent="0.2">
      <c r="A460" s="27" t="s">
        <v>2965</v>
      </c>
      <c r="B460" s="27" t="s">
        <v>167</v>
      </c>
      <c r="C460" s="27" t="s">
        <v>631</v>
      </c>
      <c r="D460" s="27" t="s">
        <v>701</v>
      </c>
    </row>
    <row r="461" spans="1:4" x14ac:dyDescent="0.2">
      <c r="A461" s="27"/>
      <c r="B461" s="27"/>
      <c r="C461" s="27"/>
      <c r="D461" s="27" t="s">
        <v>255</v>
      </c>
    </row>
    <row r="462" spans="1:4" x14ac:dyDescent="0.2">
      <c r="A462" s="27" t="s">
        <v>2966</v>
      </c>
      <c r="B462" s="27" t="s">
        <v>2072</v>
      </c>
      <c r="C462" s="27" t="s">
        <v>631</v>
      </c>
      <c r="D462" s="27" t="s">
        <v>255</v>
      </c>
    </row>
    <row r="463" spans="1:4" x14ac:dyDescent="0.2">
      <c r="A463" s="27" t="s">
        <v>2967</v>
      </c>
      <c r="B463" s="27" t="s">
        <v>1490</v>
      </c>
      <c r="C463" s="27" t="s">
        <v>631</v>
      </c>
      <c r="D463" s="27" t="s">
        <v>701</v>
      </c>
    </row>
    <row r="464" spans="1:4" x14ac:dyDescent="0.2">
      <c r="A464" s="27"/>
      <c r="B464" s="27"/>
      <c r="C464" s="27"/>
      <c r="D464" s="27" t="s">
        <v>255</v>
      </c>
    </row>
    <row r="465" spans="1:4" x14ac:dyDescent="0.2">
      <c r="A465" s="27" t="s">
        <v>2968</v>
      </c>
      <c r="B465" s="27" t="s">
        <v>129</v>
      </c>
      <c r="C465" s="27" t="s">
        <v>631</v>
      </c>
      <c r="D465" s="27" t="s">
        <v>255</v>
      </c>
    </row>
    <row r="466" spans="1:4" x14ac:dyDescent="0.2">
      <c r="A466" s="27" t="s">
        <v>2969</v>
      </c>
      <c r="B466" s="27" t="s">
        <v>165</v>
      </c>
      <c r="C466" s="27" t="s">
        <v>631</v>
      </c>
      <c r="D466" s="27" t="s">
        <v>701</v>
      </c>
    </row>
    <row r="467" spans="1:4" x14ac:dyDescent="0.2">
      <c r="A467" s="27"/>
      <c r="B467" s="27"/>
      <c r="C467" s="27"/>
      <c r="D467" s="27" t="s">
        <v>255</v>
      </c>
    </row>
    <row r="468" spans="1:4" x14ac:dyDescent="0.2">
      <c r="A468" s="27" t="s">
        <v>2970</v>
      </c>
      <c r="B468" s="27" t="s">
        <v>1342</v>
      </c>
      <c r="C468" s="27" t="s">
        <v>631</v>
      </c>
      <c r="D468" s="27" t="s">
        <v>255</v>
      </c>
    </row>
    <row r="469" spans="1:4" x14ac:dyDescent="0.2">
      <c r="A469" s="27" t="s">
        <v>2971</v>
      </c>
      <c r="B469" s="27" t="s">
        <v>1408</v>
      </c>
      <c r="C469" s="27" t="s">
        <v>631</v>
      </c>
      <c r="D469" s="27" t="s">
        <v>701</v>
      </c>
    </row>
    <row r="470" spans="1:4" x14ac:dyDescent="0.2">
      <c r="A470" s="27"/>
      <c r="B470" s="27"/>
      <c r="C470" s="27"/>
      <c r="D470" s="27" t="s">
        <v>255</v>
      </c>
    </row>
    <row r="471" spans="1:4" x14ac:dyDescent="0.2">
      <c r="A471" s="27" t="s">
        <v>2972</v>
      </c>
      <c r="B471" s="27" t="s">
        <v>1101</v>
      </c>
      <c r="C471" s="27" t="s">
        <v>631</v>
      </c>
      <c r="D471" s="27" t="s">
        <v>701</v>
      </c>
    </row>
    <row r="472" spans="1:4" x14ac:dyDescent="0.2">
      <c r="A472" s="27"/>
      <c r="B472" s="27"/>
      <c r="C472" s="27"/>
      <c r="D472" s="27" t="s">
        <v>255</v>
      </c>
    </row>
    <row r="473" spans="1:4" x14ac:dyDescent="0.2">
      <c r="A473" s="27" t="s">
        <v>2973</v>
      </c>
      <c r="B473" s="27" t="s">
        <v>128</v>
      </c>
      <c r="C473" s="27" t="s">
        <v>631</v>
      </c>
      <c r="D473" s="27" t="s">
        <v>701</v>
      </c>
    </row>
    <row r="474" spans="1:4" x14ac:dyDescent="0.2">
      <c r="A474" s="27"/>
      <c r="B474" s="27"/>
      <c r="C474" s="27"/>
      <c r="D474" s="27" t="s">
        <v>255</v>
      </c>
    </row>
    <row r="475" spans="1:4" x14ac:dyDescent="0.2">
      <c r="A475" s="27" t="s">
        <v>2974</v>
      </c>
      <c r="B475" s="27" t="s">
        <v>1916</v>
      </c>
      <c r="C475" s="27" t="s">
        <v>631</v>
      </c>
      <c r="D475" s="27" t="s">
        <v>701</v>
      </c>
    </row>
    <row r="476" spans="1:4" x14ac:dyDescent="0.2">
      <c r="A476" s="27"/>
      <c r="B476" s="27"/>
      <c r="C476" s="27"/>
      <c r="D476" s="27" t="s">
        <v>255</v>
      </c>
    </row>
    <row r="477" spans="1:4" x14ac:dyDescent="0.2">
      <c r="A477" s="27" t="s">
        <v>2975</v>
      </c>
      <c r="B477" s="27" t="s">
        <v>164</v>
      </c>
      <c r="C477" s="27" t="s">
        <v>631</v>
      </c>
      <c r="D477" s="27" t="s">
        <v>701</v>
      </c>
    </row>
    <row r="478" spans="1:4" x14ac:dyDescent="0.2">
      <c r="A478" s="27"/>
      <c r="B478" s="27"/>
      <c r="C478" s="27"/>
      <c r="D478" s="27" t="s">
        <v>255</v>
      </c>
    </row>
    <row r="479" spans="1:4" x14ac:dyDescent="0.2">
      <c r="A479" s="27" t="s">
        <v>2976</v>
      </c>
      <c r="B479" s="27" t="s">
        <v>1103</v>
      </c>
      <c r="C479" s="27" t="s">
        <v>631</v>
      </c>
      <c r="D479" s="27" t="s">
        <v>255</v>
      </c>
    </row>
    <row r="480" spans="1:4" x14ac:dyDescent="0.2">
      <c r="A480" s="27" t="s">
        <v>2977</v>
      </c>
      <c r="B480" s="27" t="s">
        <v>138</v>
      </c>
      <c r="C480" s="27" t="s">
        <v>631</v>
      </c>
      <c r="D480" s="27" t="s">
        <v>255</v>
      </c>
    </row>
    <row r="481" spans="1:4" x14ac:dyDescent="0.2">
      <c r="A481" s="27" t="s">
        <v>2978</v>
      </c>
      <c r="B481" s="27" t="s">
        <v>1917</v>
      </c>
      <c r="C481" s="27" t="s">
        <v>631</v>
      </c>
      <c r="D481" s="27" t="s">
        <v>255</v>
      </c>
    </row>
    <row r="482" spans="1:4" x14ac:dyDescent="0.2">
      <c r="A482" s="27" t="s">
        <v>2979</v>
      </c>
      <c r="B482" s="27" t="s">
        <v>1790</v>
      </c>
      <c r="C482" s="27" t="s">
        <v>631</v>
      </c>
      <c r="D482" s="27" t="s">
        <v>255</v>
      </c>
    </row>
    <row r="483" spans="1:4" x14ac:dyDescent="0.2">
      <c r="A483" s="27" t="s">
        <v>2980</v>
      </c>
      <c r="B483" s="27" t="s">
        <v>130</v>
      </c>
      <c r="C483" s="27" t="s">
        <v>631</v>
      </c>
      <c r="D483" s="27" t="s">
        <v>701</v>
      </c>
    </row>
    <row r="484" spans="1:4" x14ac:dyDescent="0.2">
      <c r="A484" s="27"/>
      <c r="B484" s="27"/>
      <c r="C484" s="27"/>
      <c r="D484" s="27" t="s">
        <v>255</v>
      </c>
    </row>
    <row r="485" spans="1:4" x14ac:dyDescent="0.2">
      <c r="A485" s="27"/>
      <c r="B485" s="27"/>
      <c r="C485" s="27"/>
      <c r="D485" s="27" t="s">
        <v>702</v>
      </c>
    </row>
    <row r="486" spans="1:4" x14ac:dyDescent="0.2">
      <c r="A486" s="27" t="s">
        <v>2981</v>
      </c>
      <c r="B486" s="27" t="s">
        <v>131</v>
      </c>
      <c r="C486" s="27" t="s">
        <v>631</v>
      </c>
      <c r="D486" s="27" t="s">
        <v>701</v>
      </c>
    </row>
    <row r="487" spans="1:4" x14ac:dyDescent="0.2">
      <c r="A487" s="27"/>
      <c r="B487" s="27"/>
      <c r="C487" s="27"/>
      <c r="D487" s="27" t="s">
        <v>255</v>
      </c>
    </row>
    <row r="488" spans="1:4" x14ac:dyDescent="0.2">
      <c r="A488" s="27"/>
      <c r="B488" s="27"/>
      <c r="C488" s="27"/>
      <c r="D488" s="27" t="s">
        <v>702</v>
      </c>
    </row>
    <row r="489" spans="1:4" x14ac:dyDescent="0.2">
      <c r="A489" s="27" t="s">
        <v>2982</v>
      </c>
      <c r="B489" s="27" t="s">
        <v>1217</v>
      </c>
      <c r="C489" s="27" t="s">
        <v>631</v>
      </c>
      <c r="D489" s="27" t="s">
        <v>255</v>
      </c>
    </row>
    <row r="490" spans="1:4" x14ac:dyDescent="0.2">
      <c r="A490" s="27" t="s">
        <v>2983</v>
      </c>
      <c r="B490" s="27" t="s">
        <v>132</v>
      </c>
      <c r="C490" s="27" t="s">
        <v>631</v>
      </c>
      <c r="D490" s="27" t="s">
        <v>701</v>
      </c>
    </row>
    <row r="491" spans="1:4" x14ac:dyDescent="0.2">
      <c r="A491" s="27"/>
      <c r="B491" s="27"/>
      <c r="C491" s="27"/>
      <c r="D491" s="27" t="s">
        <v>255</v>
      </c>
    </row>
    <row r="492" spans="1:4" x14ac:dyDescent="0.2">
      <c r="A492" s="27"/>
      <c r="B492" s="27"/>
      <c r="C492" s="27"/>
      <c r="D492" s="27" t="s">
        <v>702</v>
      </c>
    </row>
    <row r="493" spans="1:4" x14ac:dyDescent="0.2">
      <c r="A493" s="27" t="s">
        <v>2984</v>
      </c>
      <c r="B493" s="27" t="s">
        <v>133</v>
      </c>
      <c r="C493" s="27" t="s">
        <v>631</v>
      </c>
      <c r="D493" s="27" t="s">
        <v>701</v>
      </c>
    </row>
    <row r="494" spans="1:4" x14ac:dyDescent="0.2">
      <c r="A494" s="27"/>
      <c r="B494" s="27"/>
      <c r="C494" s="27"/>
      <c r="D494" s="27" t="s">
        <v>255</v>
      </c>
    </row>
    <row r="495" spans="1:4" x14ac:dyDescent="0.2">
      <c r="A495" s="27"/>
      <c r="B495" s="27"/>
      <c r="C495" s="27"/>
      <c r="D495" s="27" t="s">
        <v>702</v>
      </c>
    </row>
    <row r="496" spans="1:4" x14ac:dyDescent="0.2">
      <c r="A496" s="27" t="s">
        <v>2985</v>
      </c>
      <c r="B496" s="27" t="s">
        <v>134</v>
      </c>
      <c r="C496" s="27" t="s">
        <v>631</v>
      </c>
      <c r="D496" s="27" t="s">
        <v>701</v>
      </c>
    </row>
    <row r="497" spans="1:4" x14ac:dyDescent="0.2">
      <c r="A497" s="27"/>
      <c r="B497" s="27"/>
      <c r="C497" s="27"/>
      <c r="D497" s="27" t="s">
        <v>255</v>
      </c>
    </row>
    <row r="498" spans="1:4" x14ac:dyDescent="0.2">
      <c r="A498" s="27"/>
      <c r="B498" s="27"/>
      <c r="C498" s="27"/>
      <c r="D498" s="27" t="s">
        <v>702</v>
      </c>
    </row>
    <row r="499" spans="1:4" x14ac:dyDescent="0.2">
      <c r="A499" s="27" t="s">
        <v>2986</v>
      </c>
      <c r="B499" s="27" t="s">
        <v>1218</v>
      </c>
      <c r="C499" s="27" t="s">
        <v>631</v>
      </c>
      <c r="D499" s="27" t="s">
        <v>255</v>
      </c>
    </row>
    <row r="500" spans="1:4" x14ac:dyDescent="0.2">
      <c r="A500" s="27" t="s">
        <v>2987</v>
      </c>
      <c r="B500" s="27" t="s">
        <v>135</v>
      </c>
      <c r="C500" s="27" t="s">
        <v>631</v>
      </c>
      <c r="D500" s="27" t="s">
        <v>701</v>
      </c>
    </row>
    <row r="501" spans="1:4" x14ac:dyDescent="0.2">
      <c r="A501" s="27"/>
      <c r="B501" s="27"/>
      <c r="C501" s="27"/>
      <c r="D501" s="27" t="s">
        <v>255</v>
      </c>
    </row>
    <row r="502" spans="1:4" x14ac:dyDescent="0.2">
      <c r="A502" s="27"/>
      <c r="B502" s="27"/>
      <c r="C502" s="27"/>
      <c r="D502" s="27" t="s">
        <v>702</v>
      </c>
    </row>
    <row r="503" spans="1:4" x14ac:dyDescent="0.2">
      <c r="A503" s="27" t="s">
        <v>2988</v>
      </c>
      <c r="B503" s="27" t="s">
        <v>136</v>
      </c>
      <c r="C503" s="27" t="s">
        <v>631</v>
      </c>
      <c r="D503" s="27" t="s">
        <v>701</v>
      </c>
    </row>
    <row r="504" spans="1:4" x14ac:dyDescent="0.2">
      <c r="A504" s="27"/>
      <c r="B504" s="27"/>
      <c r="C504" s="27"/>
      <c r="D504" s="27" t="s">
        <v>255</v>
      </c>
    </row>
    <row r="505" spans="1:4" x14ac:dyDescent="0.2">
      <c r="A505" s="27"/>
      <c r="B505" s="27"/>
      <c r="C505" s="27"/>
      <c r="D505" s="27" t="s">
        <v>702</v>
      </c>
    </row>
    <row r="506" spans="1:4" x14ac:dyDescent="0.2">
      <c r="A506" s="27" t="s">
        <v>2989</v>
      </c>
      <c r="B506" s="27" t="s">
        <v>1343</v>
      </c>
      <c r="C506" s="27" t="s">
        <v>631</v>
      </c>
      <c r="D506" s="27" t="s">
        <v>701</v>
      </c>
    </row>
    <row r="507" spans="1:4" x14ac:dyDescent="0.2">
      <c r="A507" s="27"/>
      <c r="B507" s="27"/>
      <c r="C507" s="27"/>
      <c r="D507" s="27" t="s">
        <v>255</v>
      </c>
    </row>
    <row r="508" spans="1:4" x14ac:dyDescent="0.2">
      <c r="A508" s="27" t="s">
        <v>2990</v>
      </c>
      <c r="B508" s="27" t="s">
        <v>266</v>
      </c>
      <c r="C508" s="27" t="s">
        <v>631</v>
      </c>
      <c r="D508" s="27" t="s">
        <v>701</v>
      </c>
    </row>
    <row r="509" spans="1:4" x14ac:dyDescent="0.2">
      <c r="A509" s="27"/>
      <c r="B509" s="27"/>
      <c r="C509" s="27"/>
      <c r="D509" s="27" t="s">
        <v>255</v>
      </c>
    </row>
    <row r="510" spans="1:4" x14ac:dyDescent="0.2">
      <c r="A510" s="27" t="s">
        <v>2991</v>
      </c>
      <c r="B510" s="27" t="s">
        <v>1914</v>
      </c>
      <c r="C510" s="27" t="s">
        <v>631</v>
      </c>
      <c r="D510" s="27" t="s">
        <v>701</v>
      </c>
    </row>
    <row r="511" spans="1:4" x14ac:dyDescent="0.2">
      <c r="A511" s="27"/>
      <c r="B511" s="27"/>
      <c r="C511" s="27"/>
      <c r="D511" s="27" t="s">
        <v>255</v>
      </c>
    </row>
    <row r="512" spans="1:4" x14ac:dyDescent="0.2">
      <c r="A512" s="27"/>
      <c r="B512" s="27"/>
      <c r="C512" s="27"/>
      <c r="D512" s="27" t="s">
        <v>702</v>
      </c>
    </row>
    <row r="513" spans="1:4" x14ac:dyDescent="0.2">
      <c r="A513" s="27" t="s">
        <v>2992</v>
      </c>
      <c r="B513" s="27" t="s">
        <v>137</v>
      </c>
      <c r="C513" s="27" t="s">
        <v>631</v>
      </c>
      <c r="D513" s="27" t="s">
        <v>701</v>
      </c>
    </row>
    <row r="514" spans="1:4" x14ac:dyDescent="0.2">
      <c r="A514" s="27"/>
      <c r="B514" s="27"/>
      <c r="C514" s="27"/>
      <c r="D514" s="27" t="s">
        <v>255</v>
      </c>
    </row>
    <row r="515" spans="1:4" x14ac:dyDescent="0.2">
      <c r="A515" s="27"/>
      <c r="B515" s="27"/>
      <c r="C515" s="27"/>
      <c r="D515" s="27" t="s">
        <v>702</v>
      </c>
    </row>
    <row r="516" spans="1:4" x14ac:dyDescent="0.2">
      <c r="A516" s="27" t="s">
        <v>2993</v>
      </c>
      <c r="B516" s="27" t="s">
        <v>1102</v>
      </c>
      <c r="C516" s="27" t="s">
        <v>631</v>
      </c>
      <c r="D516" s="27" t="s">
        <v>255</v>
      </c>
    </row>
    <row r="517" spans="1:4" x14ac:dyDescent="0.2">
      <c r="A517" s="27" t="s">
        <v>2994</v>
      </c>
      <c r="B517" s="27" t="s">
        <v>1791</v>
      </c>
      <c r="C517" s="27" t="s">
        <v>631</v>
      </c>
      <c r="D517" s="27" t="s">
        <v>701</v>
      </c>
    </row>
    <row r="518" spans="1:4" x14ac:dyDescent="0.2">
      <c r="A518" s="27"/>
      <c r="B518" s="27"/>
      <c r="C518" s="27"/>
      <c r="D518" s="27" t="s">
        <v>255</v>
      </c>
    </row>
    <row r="519" spans="1:4" x14ac:dyDescent="0.2">
      <c r="A519" s="27"/>
      <c r="B519" s="27"/>
      <c r="C519" s="27"/>
      <c r="D519" s="27" t="s">
        <v>702</v>
      </c>
    </row>
    <row r="520" spans="1:4" x14ac:dyDescent="0.2">
      <c r="A520" s="27" t="s">
        <v>2995</v>
      </c>
      <c r="B520" s="27" t="s">
        <v>1918</v>
      </c>
      <c r="C520" s="27" t="s">
        <v>631</v>
      </c>
      <c r="D520" s="27" t="s">
        <v>701</v>
      </c>
    </row>
    <row r="521" spans="1:4" x14ac:dyDescent="0.2">
      <c r="A521" s="27"/>
      <c r="B521" s="27"/>
      <c r="C521" s="27"/>
      <c r="D521" s="27" t="s">
        <v>255</v>
      </c>
    </row>
    <row r="522" spans="1:4" x14ac:dyDescent="0.2">
      <c r="A522" s="27" t="s">
        <v>2996</v>
      </c>
      <c r="B522" s="27" t="s">
        <v>250</v>
      </c>
      <c r="C522" s="27" t="s">
        <v>631</v>
      </c>
      <c r="D522" s="27" t="s">
        <v>701</v>
      </c>
    </row>
    <row r="523" spans="1:4" x14ac:dyDescent="0.2">
      <c r="A523" s="27"/>
      <c r="B523" s="27"/>
      <c r="C523" s="27"/>
      <c r="D523" s="27" t="s">
        <v>255</v>
      </c>
    </row>
    <row r="524" spans="1:4" x14ac:dyDescent="0.2">
      <c r="A524" s="27"/>
      <c r="B524" s="27"/>
      <c r="C524" s="27"/>
      <c r="D524" s="27" t="s">
        <v>702</v>
      </c>
    </row>
    <row r="525" spans="1:4" x14ac:dyDescent="0.2">
      <c r="A525" s="27" t="s">
        <v>2997</v>
      </c>
      <c r="B525" s="27" t="s">
        <v>1915</v>
      </c>
      <c r="C525" s="27" t="s">
        <v>631</v>
      </c>
      <c r="D525" s="27" t="s">
        <v>701</v>
      </c>
    </row>
    <row r="526" spans="1:4" x14ac:dyDescent="0.2">
      <c r="A526" s="27"/>
      <c r="B526" s="27"/>
      <c r="C526" s="27"/>
      <c r="D526" s="27" t="s">
        <v>255</v>
      </c>
    </row>
    <row r="527" spans="1:4" x14ac:dyDescent="0.2">
      <c r="A527" s="27" t="s">
        <v>2998</v>
      </c>
      <c r="B527" s="27" t="s">
        <v>2071</v>
      </c>
      <c r="C527" s="27" t="s">
        <v>631</v>
      </c>
      <c r="D527" s="27" t="s">
        <v>255</v>
      </c>
    </row>
    <row r="528" spans="1:4" x14ac:dyDescent="0.2">
      <c r="A528" s="27" t="s">
        <v>2999</v>
      </c>
      <c r="B528" s="27" t="s">
        <v>1793</v>
      </c>
      <c r="C528" s="27" t="s">
        <v>631</v>
      </c>
      <c r="D528" s="27" t="s">
        <v>701</v>
      </c>
    </row>
    <row r="529" spans="1:4" x14ac:dyDescent="0.2">
      <c r="A529" s="27"/>
      <c r="B529" s="27"/>
      <c r="C529" s="27"/>
      <c r="D529" s="27" t="s">
        <v>255</v>
      </c>
    </row>
    <row r="530" spans="1:4" x14ac:dyDescent="0.2">
      <c r="A530" s="27" t="s">
        <v>3000</v>
      </c>
      <c r="B530" s="27" t="s">
        <v>1795</v>
      </c>
      <c r="C530" s="27" t="s">
        <v>631</v>
      </c>
      <c r="D530" s="27" t="s">
        <v>701</v>
      </c>
    </row>
    <row r="531" spans="1:4" x14ac:dyDescent="0.2">
      <c r="A531" s="27"/>
      <c r="B531" s="27"/>
      <c r="C531" s="27"/>
      <c r="D531" s="27" t="s">
        <v>255</v>
      </c>
    </row>
    <row r="532" spans="1:4" x14ac:dyDescent="0.2">
      <c r="A532" s="27" t="s">
        <v>3001</v>
      </c>
      <c r="B532" s="27" t="s">
        <v>1229</v>
      </c>
      <c r="C532" s="27" t="s">
        <v>631</v>
      </c>
      <c r="D532" s="27" t="s">
        <v>255</v>
      </c>
    </row>
    <row r="533" spans="1:4" x14ac:dyDescent="0.2">
      <c r="A533" s="27" t="s">
        <v>3002</v>
      </c>
      <c r="B533" s="27" t="s">
        <v>1216</v>
      </c>
      <c r="C533" s="27" t="s">
        <v>631</v>
      </c>
      <c r="D533" s="27" t="s">
        <v>255</v>
      </c>
    </row>
    <row r="534" spans="1:4" x14ac:dyDescent="0.2">
      <c r="A534" s="27" t="s">
        <v>3003</v>
      </c>
      <c r="B534" s="27" t="s">
        <v>139</v>
      </c>
      <c r="C534" s="27" t="s">
        <v>631</v>
      </c>
      <c r="D534" s="27" t="s">
        <v>255</v>
      </c>
    </row>
    <row r="535" spans="1:4" x14ac:dyDescent="0.2">
      <c r="A535" s="27" t="s">
        <v>3004</v>
      </c>
      <c r="B535" s="27" t="s">
        <v>140</v>
      </c>
      <c r="C535" s="27" t="s">
        <v>631</v>
      </c>
      <c r="D535" s="27" t="s">
        <v>255</v>
      </c>
    </row>
    <row r="536" spans="1:4" x14ac:dyDescent="0.2">
      <c r="A536" s="27" t="s">
        <v>3005</v>
      </c>
      <c r="B536" s="27" t="s">
        <v>1228</v>
      </c>
      <c r="C536" s="27" t="s">
        <v>631</v>
      </c>
      <c r="D536" s="27" t="s">
        <v>255</v>
      </c>
    </row>
    <row r="537" spans="1:4" x14ac:dyDescent="0.2">
      <c r="A537" s="27" t="s">
        <v>3006</v>
      </c>
      <c r="B537" s="27" t="s">
        <v>1215</v>
      </c>
      <c r="C537" s="27" t="s">
        <v>631</v>
      </c>
      <c r="D537" s="27" t="s">
        <v>255</v>
      </c>
    </row>
    <row r="538" spans="1:4" x14ac:dyDescent="0.2">
      <c r="A538" s="27" t="s">
        <v>3007</v>
      </c>
      <c r="B538" s="27" t="s">
        <v>141</v>
      </c>
      <c r="C538" s="27" t="s">
        <v>631</v>
      </c>
      <c r="D538" s="27" t="s">
        <v>255</v>
      </c>
    </row>
    <row r="539" spans="1:4" x14ac:dyDescent="0.2">
      <c r="A539" s="27" t="s">
        <v>3008</v>
      </c>
      <c r="B539" s="27" t="s">
        <v>142</v>
      </c>
      <c r="C539" s="27" t="s">
        <v>631</v>
      </c>
      <c r="D539" s="27" t="s">
        <v>255</v>
      </c>
    </row>
    <row r="540" spans="1:4" x14ac:dyDescent="0.2">
      <c r="A540" s="27" t="s">
        <v>3009</v>
      </c>
      <c r="B540" s="27" t="s">
        <v>2316</v>
      </c>
      <c r="C540" s="27" t="s">
        <v>631</v>
      </c>
      <c r="D540" s="27" t="s">
        <v>255</v>
      </c>
    </row>
    <row r="541" spans="1:4" x14ac:dyDescent="0.2">
      <c r="A541" s="27" t="s">
        <v>3010</v>
      </c>
      <c r="B541" s="27" t="s">
        <v>1912</v>
      </c>
      <c r="C541" s="27" t="s">
        <v>631</v>
      </c>
      <c r="D541" s="27" t="s">
        <v>255</v>
      </c>
    </row>
    <row r="542" spans="1:4" x14ac:dyDescent="0.2">
      <c r="A542" s="27" t="s">
        <v>3011</v>
      </c>
      <c r="B542" s="27" t="s">
        <v>1913</v>
      </c>
      <c r="C542" s="27" t="s">
        <v>631</v>
      </c>
      <c r="D542" s="27" t="s">
        <v>255</v>
      </c>
    </row>
    <row r="543" spans="1:4" x14ac:dyDescent="0.2">
      <c r="A543" s="27" t="s">
        <v>3012</v>
      </c>
      <c r="B543" s="27" t="s">
        <v>1472</v>
      </c>
      <c r="C543" s="27" t="s">
        <v>631</v>
      </c>
      <c r="D543" s="27" t="s">
        <v>701</v>
      </c>
    </row>
    <row r="544" spans="1:4" x14ac:dyDescent="0.2">
      <c r="A544" s="27"/>
      <c r="B544" s="27"/>
      <c r="C544" s="27"/>
      <c r="D544" s="27" t="s">
        <v>255</v>
      </c>
    </row>
    <row r="545" spans="1:4" x14ac:dyDescent="0.2">
      <c r="A545" s="27" t="s">
        <v>3013</v>
      </c>
      <c r="B545" s="27" t="s">
        <v>1470</v>
      </c>
      <c r="C545" s="27" t="s">
        <v>631</v>
      </c>
      <c r="D545" s="27" t="s">
        <v>701</v>
      </c>
    </row>
    <row r="546" spans="1:4" x14ac:dyDescent="0.2">
      <c r="A546" s="27"/>
      <c r="B546" s="27"/>
      <c r="C546" s="27"/>
      <c r="D546" s="27" t="s">
        <v>255</v>
      </c>
    </row>
    <row r="547" spans="1:4" x14ac:dyDescent="0.2">
      <c r="A547" s="27" t="s">
        <v>3014</v>
      </c>
      <c r="B547" s="27" t="s">
        <v>1471</v>
      </c>
      <c r="C547" s="27" t="s">
        <v>631</v>
      </c>
      <c r="D547" s="27" t="s">
        <v>701</v>
      </c>
    </row>
    <row r="548" spans="1:4" x14ac:dyDescent="0.2">
      <c r="A548" s="27"/>
      <c r="B548" s="27"/>
      <c r="C548" s="27"/>
      <c r="D548" s="27" t="s">
        <v>255</v>
      </c>
    </row>
    <row r="549" spans="1:4" x14ac:dyDescent="0.2">
      <c r="A549" s="27" t="s">
        <v>3015</v>
      </c>
      <c r="B549" s="27" t="s">
        <v>1796</v>
      </c>
      <c r="C549" s="27" t="s">
        <v>631</v>
      </c>
      <c r="D549" s="27" t="s">
        <v>701</v>
      </c>
    </row>
    <row r="550" spans="1:4" x14ac:dyDescent="0.2">
      <c r="A550" s="27"/>
      <c r="B550" s="27"/>
      <c r="C550" s="27"/>
      <c r="D550" s="27" t="s">
        <v>255</v>
      </c>
    </row>
    <row r="551" spans="1:4" x14ac:dyDescent="0.2">
      <c r="A551" s="27" t="s">
        <v>3016</v>
      </c>
      <c r="B551" s="27" t="s">
        <v>1797</v>
      </c>
      <c r="C551" s="27" t="s">
        <v>631</v>
      </c>
      <c r="D551" s="27" t="s">
        <v>701</v>
      </c>
    </row>
    <row r="552" spans="1:4" x14ac:dyDescent="0.2">
      <c r="A552" s="27"/>
      <c r="B552" s="27"/>
      <c r="C552" s="27"/>
      <c r="D552" s="27" t="s">
        <v>255</v>
      </c>
    </row>
    <row r="553" spans="1:4" x14ac:dyDescent="0.2">
      <c r="A553" s="27" t="s">
        <v>3017</v>
      </c>
      <c r="B553" s="27" t="s">
        <v>627</v>
      </c>
      <c r="C553" s="27" t="s">
        <v>631</v>
      </c>
      <c r="D553" s="27" t="s">
        <v>255</v>
      </c>
    </row>
    <row r="554" spans="1:4" x14ac:dyDescent="0.2">
      <c r="A554" s="27" t="s">
        <v>3018</v>
      </c>
      <c r="B554" s="27" t="s">
        <v>148</v>
      </c>
      <c r="C554" s="27" t="s">
        <v>631</v>
      </c>
      <c r="D554" s="27" t="s">
        <v>255</v>
      </c>
    </row>
    <row r="555" spans="1:4" x14ac:dyDescent="0.2">
      <c r="A555" s="27" t="s">
        <v>3140</v>
      </c>
      <c r="B555" s="27" t="s">
        <v>3141</v>
      </c>
      <c r="C555" s="27" t="s">
        <v>631</v>
      </c>
      <c r="D555" s="27" t="s">
        <v>2021</v>
      </c>
    </row>
    <row r="556" spans="1:4" x14ac:dyDescent="0.2">
      <c r="A556" s="27" t="s">
        <v>3140</v>
      </c>
      <c r="B556" s="27" t="s">
        <v>3142</v>
      </c>
      <c r="C556" s="27" t="s">
        <v>631</v>
      </c>
      <c r="D556" s="27" t="s">
        <v>2021</v>
      </c>
    </row>
    <row r="557" spans="1:4" x14ac:dyDescent="0.2">
      <c r="A557" s="27" t="s">
        <v>3019</v>
      </c>
      <c r="B557" s="27" t="s">
        <v>867</v>
      </c>
      <c r="C557" s="27" t="s">
        <v>631</v>
      </c>
      <c r="D557" s="27" t="s">
        <v>701</v>
      </c>
    </row>
    <row r="558" spans="1:4" x14ac:dyDescent="0.2">
      <c r="A558" s="27"/>
      <c r="B558" s="27"/>
      <c r="C558" s="27"/>
      <c r="D558" s="27" t="s">
        <v>255</v>
      </c>
    </row>
    <row r="559" spans="1:4" x14ac:dyDescent="0.2">
      <c r="A559" s="27"/>
      <c r="B559" s="27"/>
      <c r="C559" s="27"/>
      <c r="D559" s="27" t="s">
        <v>3196</v>
      </c>
    </row>
    <row r="560" spans="1:4" x14ac:dyDescent="0.2">
      <c r="A560" s="27"/>
      <c r="B560" s="27"/>
      <c r="C560" s="27"/>
      <c r="D560" s="27" t="s">
        <v>2021</v>
      </c>
    </row>
    <row r="561" spans="1:4" x14ac:dyDescent="0.2">
      <c r="A561" s="27"/>
      <c r="B561" s="27"/>
      <c r="C561" s="27"/>
      <c r="D561" s="27" t="s">
        <v>702</v>
      </c>
    </row>
    <row r="562" spans="1:4" x14ac:dyDescent="0.2">
      <c r="A562" s="27" t="s">
        <v>3020</v>
      </c>
      <c r="B562" s="27" t="s">
        <v>149</v>
      </c>
      <c r="C562" s="27" t="s">
        <v>631</v>
      </c>
      <c r="D562" s="27" t="s">
        <v>701</v>
      </c>
    </row>
    <row r="563" spans="1:4" x14ac:dyDescent="0.2">
      <c r="A563" s="27"/>
      <c r="B563" s="27"/>
      <c r="C563" s="27"/>
      <c r="D563" s="27" t="s">
        <v>255</v>
      </c>
    </row>
    <row r="564" spans="1:4" x14ac:dyDescent="0.2">
      <c r="A564" s="27"/>
      <c r="B564" s="27"/>
      <c r="C564" s="27"/>
      <c r="D564" s="27" t="s">
        <v>2021</v>
      </c>
    </row>
    <row r="565" spans="1:4" x14ac:dyDescent="0.2">
      <c r="A565" s="27"/>
      <c r="B565" s="27"/>
      <c r="C565" s="27"/>
      <c r="D565" s="27" t="s">
        <v>257</v>
      </c>
    </row>
    <row r="566" spans="1:4" x14ac:dyDescent="0.2">
      <c r="A566" s="27" t="s">
        <v>3021</v>
      </c>
      <c r="B566" s="27" t="s">
        <v>2018</v>
      </c>
      <c r="C566" s="27" t="s">
        <v>631</v>
      </c>
      <c r="D566" s="27" t="s">
        <v>255</v>
      </c>
    </row>
    <row r="567" spans="1:4" x14ac:dyDescent="0.2">
      <c r="A567" s="27"/>
      <c r="B567" s="27"/>
      <c r="C567" s="27"/>
      <c r="D567" s="27" t="s">
        <v>2021</v>
      </c>
    </row>
    <row r="568" spans="1:4" x14ac:dyDescent="0.2">
      <c r="A568" s="27" t="s">
        <v>3022</v>
      </c>
      <c r="B568" s="27" t="s">
        <v>519</v>
      </c>
      <c r="C568" s="27" t="s">
        <v>631</v>
      </c>
      <c r="D568" s="27" t="s">
        <v>701</v>
      </c>
    </row>
    <row r="569" spans="1:4" x14ac:dyDescent="0.2">
      <c r="A569" s="27"/>
      <c r="B569" s="27"/>
      <c r="C569" s="27"/>
      <c r="D569" s="27" t="s">
        <v>255</v>
      </c>
    </row>
    <row r="570" spans="1:4" x14ac:dyDescent="0.2">
      <c r="A570" s="27"/>
      <c r="B570" s="27"/>
      <c r="C570" s="27"/>
      <c r="D570" s="27" t="s">
        <v>2021</v>
      </c>
    </row>
    <row r="571" spans="1:4" x14ac:dyDescent="0.2">
      <c r="A571" s="27"/>
      <c r="B571" s="27"/>
      <c r="C571" s="27"/>
      <c r="D571" s="27" t="s">
        <v>257</v>
      </c>
    </row>
    <row r="572" spans="1:4" x14ac:dyDescent="0.2">
      <c r="A572" s="27" t="s">
        <v>3023</v>
      </c>
      <c r="B572" s="27" t="s">
        <v>2244</v>
      </c>
      <c r="C572" s="27" t="s">
        <v>631</v>
      </c>
      <c r="D572" s="27" t="s">
        <v>255</v>
      </c>
    </row>
    <row r="573" spans="1:4" x14ac:dyDescent="0.2">
      <c r="A573" s="27"/>
      <c r="B573" s="27"/>
      <c r="C573" s="27"/>
      <c r="D573" s="27" t="s">
        <v>257</v>
      </c>
    </row>
    <row r="574" spans="1:4" x14ac:dyDescent="0.2">
      <c r="A574" s="27" t="s">
        <v>3024</v>
      </c>
      <c r="B574" s="27" t="s">
        <v>2076</v>
      </c>
      <c r="C574" s="27" t="s">
        <v>631</v>
      </c>
      <c r="D574" s="27" t="s">
        <v>701</v>
      </c>
    </row>
    <row r="575" spans="1:4" x14ac:dyDescent="0.2">
      <c r="A575" s="27"/>
      <c r="B575" s="27"/>
      <c r="C575" s="27"/>
      <c r="D575" s="27" t="s">
        <v>255</v>
      </c>
    </row>
    <row r="576" spans="1:4" x14ac:dyDescent="0.2">
      <c r="A576" s="27"/>
      <c r="B576" s="27"/>
      <c r="C576" s="27"/>
      <c r="D576" s="27" t="s">
        <v>2021</v>
      </c>
    </row>
    <row r="577" spans="1:4" x14ac:dyDescent="0.2">
      <c r="A577" s="27"/>
      <c r="B577" s="27"/>
      <c r="C577" s="27"/>
      <c r="D577" s="27" t="s">
        <v>702</v>
      </c>
    </row>
    <row r="578" spans="1:4" x14ac:dyDescent="0.2">
      <c r="A578" s="27"/>
      <c r="B578" s="27"/>
      <c r="C578" s="27"/>
      <c r="D578" s="27" t="s">
        <v>632</v>
      </c>
    </row>
    <row r="579" spans="1:4" x14ac:dyDescent="0.2">
      <c r="A579" s="27" t="s">
        <v>3025</v>
      </c>
      <c r="B579" s="27" t="s">
        <v>1466</v>
      </c>
      <c r="C579" s="27" t="s">
        <v>631</v>
      </c>
      <c r="D579" s="27" t="s">
        <v>255</v>
      </c>
    </row>
    <row r="580" spans="1:4" x14ac:dyDescent="0.2">
      <c r="A580" s="27"/>
      <c r="B580" s="27"/>
      <c r="C580" s="27"/>
      <c r="D580" s="27" t="s">
        <v>2021</v>
      </c>
    </row>
    <row r="581" spans="1:4" x14ac:dyDescent="0.2">
      <c r="A581" s="27" t="s">
        <v>3026</v>
      </c>
      <c r="B581" s="27" t="s">
        <v>150</v>
      </c>
      <c r="C581" s="27" t="s">
        <v>631</v>
      </c>
      <c r="D581" s="27" t="s">
        <v>701</v>
      </c>
    </row>
    <row r="582" spans="1:4" x14ac:dyDescent="0.2">
      <c r="A582" s="27"/>
      <c r="B582" s="27"/>
      <c r="C582" s="27"/>
      <c r="D582" s="27" t="s">
        <v>255</v>
      </c>
    </row>
    <row r="583" spans="1:4" x14ac:dyDescent="0.2">
      <c r="A583" s="27"/>
      <c r="B583" s="27"/>
      <c r="C583" s="27"/>
      <c r="D583" s="27" t="s">
        <v>2021</v>
      </c>
    </row>
    <row r="584" spans="1:4" x14ac:dyDescent="0.2">
      <c r="A584" s="27"/>
      <c r="B584" s="27"/>
      <c r="C584" s="27"/>
      <c r="D584" s="27" t="s">
        <v>257</v>
      </c>
    </row>
    <row r="585" spans="1:4" x14ac:dyDescent="0.2">
      <c r="A585" s="27" t="s">
        <v>3027</v>
      </c>
      <c r="B585" s="27" t="s">
        <v>934</v>
      </c>
      <c r="C585" s="27" t="s">
        <v>631</v>
      </c>
      <c r="D585" s="27" t="s">
        <v>255</v>
      </c>
    </row>
    <row r="586" spans="1:4" x14ac:dyDescent="0.2">
      <c r="A586" s="27"/>
      <c r="B586" s="27"/>
      <c r="C586" s="27"/>
      <c r="D586" s="27" t="s">
        <v>2021</v>
      </c>
    </row>
    <row r="587" spans="1:4" x14ac:dyDescent="0.2">
      <c r="A587" s="27"/>
      <c r="B587" s="27"/>
      <c r="C587" s="27"/>
      <c r="D587" s="27" t="s">
        <v>257</v>
      </c>
    </row>
    <row r="588" spans="1:4" x14ac:dyDescent="0.2">
      <c r="A588" s="27" t="s">
        <v>3028</v>
      </c>
      <c r="B588" s="27" t="s">
        <v>820</v>
      </c>
      <c r="C588" s="27" t="s">
        <v>631</v>
      </c>
      <c r="D588" s="27" t="s">
        <v>701</v>
      </c>
    </row>
    <row r="589" spans="1:4" x14ac:dyDescent="0.2">
      <c r="A589" s="27"/>
      <c r="B589" s="27"/>
      <c r="C589" s="27"/>
      <c r="D589" s="27" t="s">
        <v>255</v>
      </c>
    </row>
    <row r="590" spans="1:4" x14ac:dyDescent="0.2">
      <c r="A590" s="27"/>
      <c r="B590" s="27"/>
      <c r="C590" s="27"/>
      <c r="D590" s="27" t="s">
        <v>2021</v>
      </c>
    </row>
    <row r="591" spans="1:4" x14ac:dyDescent="0.2">
      <c r="A591" s="27"/>
      <c r="B591" s="27"/>
      <c r="C591" s="27"/>
      <c r="D591" s="27" t="s">
        <v>257</v>
      </c>
    </row>
    <row r="592" spans="1:4" x14ac:dyDescent="0.2">
      <c r="A592" s="27" t="s">
        <v>3029</v>
      </c>
      <c r="B592" s="27" t="s">
        <v>932</v>
      </c>
      <c r="C592" s="27" t="s">
        <v>631</v>
      </c>
      <c r="D592" s="27" t="s">
        <v>255</v>
      </c>
    </row>
    <row r="593" spans="1:4" x14ac:dyDescent="0.2">
      <c r="A593" s="27"/>
      <c r="B593" s="27"/>
      <c r="C593" s="27"/>
      <c r="D593" s="27" t="s">
        <v>2021</v>
      </c>
    </row>
    <row r="594" spans="1:4" x14ac:dyDescent="0.2">
      <c r="A594" s="27"/>
      <c r="B594" s="27"/>
      <c r="C594" s="27"/>
      <c r="D594" s="27" t="s">
        <v>257</v>
      </c>
    </row>
    <row r="595" spans="1:4" x14ac:dyDescent="0.2">
      <c r="A595" s="27" t="s">
        <v>3030</v>
      </c>
      <c r="B595" s="27" t="s">
        <v>931</v>
      </c>
      <c r="C595" s="27" t="s">
        <v>631</v>
      </c>
      <c r="D595" s="27" t="s">
        <v>701</v>
      </c>
    </row>
    <row r="596" spans="1:4" x14ac:dyDescent="0.2">
      <c r="A596" s="27"/>
      <c r="B596" s="27"/>
      <c r="C596" s="27"/>
      <c r="D596" s="27" t="s">
        <v>255</v>
      </c>
    </row>
    <row r="597" spans="1:4" x14ac:dyDescent="0.2">
      <c r="A597" s="27"/>
      <c r="B597" s="27"/>
      <c r="C597" s="27"/>
      <c r="D597" s="27" t="s">
        <v>2021</v>
      </c>
    </row>
    <row r="598" spans="1:4" x14ac:dyDescent="0.2">
      <c r="A598" s="27"/>
      <c r="B598" s="27"/>
      <c r="C598" s="27"/>
      <c r="D598" s="27" t="s">
        <v>257</v>
      </c>
    </row>
    <row r="599" spans="1:4" x14ac:dyDescent="0.2">
      <c r="A599" s="27" t="s">
        <v>3031</v>
      </c>
      <c r="B599" s="27" t="s">
        <v>925</v>
      </c>
      <c r="C599" s="27" t="s">
        <v>631</v>
      </c>
      <c r="D599" s="27" t="s">
        <v>255</v>
      </c>
    </row>
    <row r="600" spans="1:4" x14ac:dyDescent="0.2">
      <c r="A600" s="27"/>
      <c r="B600" s="27"/>
      <c r="C600" s="27"/>
      <c r="D600" s="27" t="s">
        <v>2021</v>
      </c>
    </row>
    <row r="601" spans="1:4" x14ac:dyDescent="0.2">
      <c r="A601" s="27"/>
      <c r="B601" s="27"/>
      <c r="C601" s="27"/>
      <c r="D601" s="27" t="s">
        <v>257</v>
      </c>
    </row>
    <row r="602" spans="1:4" x14ac:dyDescent="0.2">
      <c r="A602" s="27" t="s">
        <v>3032</v>
      </c>
      <c r="B602" s="27" t="s">
        <v>151</v>
      </c>
      <c r="C602" s="27" t="s">
        <v>631</v>
      </c>
      <c r="D602" s="27" t="s">
        <v>701</v>
      </c>
    </row>
    <row r="603" spans="1:4" x14ac:dyDescent="0.2">
      <c r="A603" s="27"/>
      <c r="B603" s="27"/>
      <c r="C603" s="27"/>
      <c r="D603" s="27" t="s">
        <v>255</v>
      </c>
    </row>
    <row r="604" spans="1:4" x14ac:dyDescent="0.2">
      <c r="A604" s="27"/>
      <c r="B604" s="27"/>
      <c r="C604" s="27"/>
      <c r="D604" s="27" t="s">
        <v>2021</v>
      </c>
    </row>
    <row r="605" spans="1:4" x14ac:dyDescent="0.2">
      <c r="A605" s="27"/>
      <c r="B605" s="27"/>
      <c r="C605" s="27"/>
      <c r="D605" s="27" t="s">
        <v>257</v>
      </c>
    </row>
    <row r="606" spans="1:4" x14ac:dyDescent="0.2">
      <c r="A606" s="27" t="s">
        <v>3033</v>
      </c>
      <c r="B606" s="27" t="s">
        <v>899</v>
      </c>
      <c r="C606" s="27" t="s">
        <v>631</v>
      </c>
      <c r="D606" s="27" t="s">
        <v>255</v>
      </c>
    </row>
    <row r="607" spans="1:4" x14ac:dyDescent="0.2">
      <c r="A607" s="27"/>
      <c r="B607" s="27"/>
      <c r="C607" s="27"/>
      <c r="D607" s="27" t="s">
        <v>2021</v>
      </c>
    </row>
    <row r="608" spans="1:4" x14ac:dyDescent="0.2">
      <c r="A608" s="27"/>
      <c r="B608" s="27"/>
      <c r="C608" s="27"/>
      <c r="D608" s="27" t="s">
        <v>257</v>
      </c>
    </row>
    <row r="609" spans="1:4" x14ac:dyDescent="0.2">
      <c r="A609" s="27" t="s">
        <v>3034</v>
      </c>
      <c r="B609" s="27" t="s">
        <v>900</v>
      </c>
      <c r="C609" s="27" t="s">
        <v>631</v>
      </c>
      <c r="D609" s="27" t="s">
        <v>701</v>
      </c>
    </row>
    <row r="610" spans="1:4" x14ac:dyDescent="0.2">
      <c r="A610" s="27"/>
      <c r="B610" s="27"/>
      <c r="C610" s="27"/>
      <c r="D610" s="27" t="s">
        <v>255</v>
      </c>
    </row>
    <row r="611" spans="1:4" x14ac:dyDescent="0.2">
      <c r="A611" s="27"/>
      <c r="B611" s="27"/>
      <c r="C611" s="27"/>
      <c r="D611" s="27" t="s">
        <v>2021</v>
      </c>
    </row>
    <row r="612" spans="1:4" x14ac:dyDescent="0.2">
      <c r="A612" s="27"/>
      <c r="B612" s="27"/>
      <c r="C612" s="27"/>
      <c r="D612" s="27" t="s">
        <v>257</v>
      </c>
    </row>
    <row r="613" spans="1:4" x14ac:dyDescent="0.2">
      <c r="A613" s="27" t="s">
        <v>3035</v>
      </c>
      <c r="B613" s="27" t="s">
        <v>927</v>
      </c>
      <c r="C613" s="27" t="s">
        <v>631</v>
      </c>
      <c r="D613" s="27" t="s">
        <v>255</v>
      </c>
    </row>
    <row r="614" spans="1:4" x14ac:dyDescent="0.2">
      <c r="A614" s="27"/>
      <c r="B614" s="27"/>
      <c r="C614" s="27"/>
      <c r="D614" s="27" t="s">
        <v>2021</v>
      </c>
    </row>
    <row r="615" spans="1:4" x14ac:dyDescent="0.2">
      <c r="A615" s="27"/>
      <c r="B615" s="27"/>
      <c r="C615" s="27"/>
      <c r="D615" s="27" t="s">
        <v>257</v>
      </c>
    </row>
    <row r="616" spans="1:4" x14ac:dyDescent="0.2">
      <c r="A616" s="27" t="s">
        <v>3036</v>
      </c>
      <c r="B616" s="27" t="s">
        <v>152</v>
      </c>
      <c r="C616" s="27" t="s">
        <v>631</v>
      </c>
      <c r="D616" s="27" t="s">
        <v>701</v>
      </c>
    </row>
    <row r="617" spans="1:4" x14ac:dyDescent="0.2">
      <c r="A617" s="27"/>
      <c r="B617" s="27"/>
      <c r="C617" s="27"/>
      <c r="D617" s="27" t="s">
        <v>255</v>
      </c>
    </row>
    <row r="618" spans="1:4" x14ac:dyDescent="0.2">
      <c r="A618" s="27"/>
      <c r="B618" s="27"/>
      <c r="C618" s="27"/>
      <c r="D618" s="27" t="s">
        <v>2021</v>
      </c>
    </row>
    <row r="619" spans="1:4" x14ac:dyDescent="0.2">
      <c r="A619" s="27"/>
      <c r="B619" s="27"/>
      <c r="C619" s="27"/>
      <c r="D619" s="27" t="s">
        <v>257</v>
      </c>
    </row>
    <row r="620" spans="1:4" x14ac:dyDescent="0.2">
      <c r="A620" s="27" t="s">
        <v>3037</v>
      </c>
      <c r="B620" s="27" t="s">
        <v>901</v>
      </c>
      <c r="C620" s="27" t="s">
        <v>631</v>
      </c>
      <c r="D620" s="27" t="s">
        <v>255</v>
      </c>
    </row>
    <row r="621" spans="1:4" x14ac:dyDescent="0.2">
      <c r="A621" s="27"/>
      <c r="B621" s="27"/>
      <c r="C621" s="27"/>
      <c r="D621" s="27" t="s">
        <v>2021</v>
      </c>
    </row>
    <row r="622" spans="1:4" x14ac:dyDescent="0.2">
      <c r="A622" s="27"/>
      <c r="B622" s="27"/>
      <c r="C622" s="27"/>
      <c r="D622" s="27" t="s">
        <v>257</v>
      </c>
    </row>
    <row r="623" spans="1:4" x14ac:dyDescent="0.2">
      <c r="A623" s="27" t="s">
        <v>3038</v>
      </c>
      <c r="B623" s="27" t="s">
        <v>902</v>
      </c>
      <c r="C623" s="27" t="s">
        <v>631</v>
      </c>
      <c r="D623" s="27" t="s">
        <v>255</v>
      </c>
    </row>
    <row r="624" spans="1:4" x14ac:dyDescent="0.2">
      <c r="A624" s="27"/>
      <c r="B624" s="27"/>
      <c r="C624" s="27"/>
      <c r="D624" s="27" t="s">
        <v>2021</v>
      </c>
    </row>
    <row r="625" spans="1:4" x14ac:dyDescent="0.2">
      <c r="A625" s="27"/>
      <c r="B625" s="27"/>
      <c r="C625" s="27"/>
      <c r="D625" s="27" t="s">
        <v>257</v>
      </c>
    </row>
    <row r="626" spans="1:4" x14ac:dyDescent="0.2">
      <c r="A626" s="27" t="s">
        <v>3039</v>
      </c>
      <c r="B626" s="27" t="s">
        <v>903</v>
      </c>
      <c r="C626" s="27" t="s">
        <v>631</v>
      </c>
      <c r="D626" s="27" t="s">
        <v>701</v>
      </c>
    </row>
    <row r="627" spans="1:4" x14ac:dyDescent="0.2">
      <c r="A627" s="27"/>
      <c r="B627" s="27"/>
      <c r="C627" s="27"/>
      <c r="D627" s="27" t="s">
        <v>255</v>
      </c>
    </row>
    <row r="628" spans="1:4" x14ac:dyDescent="0.2">
      <c r="A628" s="27"/>
      <c r="B628" s="27"/>
      <c r="C628" s="27"/>
      <c r="D628" s="27" t="s">
        <v>2021</v>
      </c>
    </row>
    <row r="629" spans="1:4" x14ac:dyDescent="0.2">
      <c r="A629" s="27"/>
      <c r="B629" s="27"/>
      <c r="C629" s="27"/>
      <c r="D629" s="27" t="s">
        <v>257</v>
      </c>
    </row>
    <row r="630" spans="1:4" x14ac:dyDescent="0.2">
      <c r="A630" s="27" t="s">
        <v>3040</v>
      </c>
      <c r="B630" s="27" t="s">
        <v>904</v>
      </c>
      <c r="C630" s="27" t="s">
        <v>631</v>
      </c>
      <c r="D630" s="27" t="s">
        <v>255</v>
      </c>
    </row>
    <row r="631" spans="1:4" x14ac:dyDescent="0.2">
      <c r="A631" s="27"/>
      <c r="B631" s="27"/>
      <c r="C631" s="27"/>
      <c r="D631" s="27" t="s">
        <v>2021</v>
      </c>
    </row>
    <row r="632" spans="1:4" x14ac:dyDescent="0.2">
      <c r="A632" s="27"/>
      <c r="B632" s="27"/>
      <c r="C632" s="27"/>
      <c r="D632" s="27" t="s">
        <v>257</v>
      </c>
    </row>
    <row r="633" spans="1:4" x14ac:dyDescent="0.2">
      <c r="A633" s="27" t="s">
        <v>3041</v>
      </c>
      <c r="B633" s="27" t="s">
        <v>905</v>
      </c>
      <c r="C633" s="27" t="s">
        <v>631</v>
      </c>
      <c r="D633" s="27" t="s">
        <v>255</v>
      </c>
    </row>
    <row r="634" spans="1:4" x14ac:dyDescent="0.2">
      <c r="A634" s="27"/>
      <c r="B634" s="27"/>
      <c r="C634" s="27"/>
      <c r="D634" s="27" t="s">
        <v>2021</v>
      </c>
    </row>
    <row r="635" spans="1:4" x14ac:dyDescent="0.2">
      <c r="A635" s="27"/>
      <c r="B635" s="27"/>
      <c r="C635" s="27"/>
      <c r="D635" s="27" t="s">
        <v>257</v>
      </c>
    </row>
    <row r="636" spans="1:4" x14ac:dyDescent="0.2">
      <c r="A636" s="27" t="s">
        <v>3042</v>
      </c>
      <c r="B636" s="27" t="s">
        <v>153</v>
      </c>
      <c r="C636" s="27" t="s">
        <v>631</v>
      </c>
      <c r="D636" s="27" t="s">
        <v>701</v>
      </c>
    </row>
    <row r="637" spans="1:4" x14ac:dyDescent="0.2">
      <c r="A637" s="27"/>
      <c r="B637" s="27"/>
      <c r="C637" s="27"/>
      <c r="D637" s="27" t="s">
        <v>255</v>
      </c>
    </row>
    <row r="638" spans="1:4" x14ac:dyDescent="0.2">
      <c r="A638" s="27"/>
      <c r="B638" s="27"/>
      <c r="C638" s="27"/>
      <c r="D638" s="27" t="s">
        <v>2021</v>
      </c>
    </row>
    <row r="639" spans="1:4" x14ac:dyDescent="0.2">
      <c r="A639" s="27"/>
      <c r="B639" s="27"/>
      <c r="C639" s="27"/>
      <c r="D639" s="27" t="s">
        <v>257</v>
      </c>
    </row>
    <row r="640" spans="1:4" x14ac:dyDescent="0.2">
      <c r="A640" s="27" t="s">
        <v>3043</v>
      </c>
      <c r="B640" s="27" t="s">
        <v>906</v>
      </c>
      <c r="C640" s="27" t="s">
        <v>631</v>
      </c>
      <c r="D640" s="27" t="s">
        <v>255</v>
      </c>
    </row>
    <row r="641" spans="1:4" x14ac:dyDescent="0.2">
      <c r="A641" s="27"/>
      <c r="B641" s="27"/>
      <c r="C641" s="27"/>
      <c r="D641" s="27" t="s">
        <v>2021</v>
      </c>
    </row>
    <row r="642" spans="1:4" x14ac:dyDescent="0.2">
      <c r="A642" s="27"/>
      <c r="B642" s="27"/>
      <c r="C642" s="27"/>
      <c r="D642" s="27" t="s">
        <v>257</v>
      </c>
    </row>
    <row r="643" spans="1:4" x14ac:dyDescent="0.2">
      <c r="A643" s="27" t="s">
        <v>3044</v>
      </c>
      <c r="B643" s="27" t="s">
        <v>898</v>
      </c>
      <c r="C643" s="27" t="s">
        <v>631</v>
      </c>
      <c r="D643" s="27" t="s">
        <v>255</v>
      </c>
    </row>
    <row r="644" spans="1:4" x14ac:dyDescent="0.2">
      <c r="A644" s="27"/>
      <c r="B644" s="27"/>
      <c r="C644" s="27"/>
      <c r="D644" s="27" t="s">
        <v>2021</v>
      </c>
    </row>
    <row r="645" spans="1:4" x14ac:dyDescent="0.2">
      <c r="A645" s="27"/>
      <c r="B645" s="27"/>
      <c r="C645" s="27"/>
      <c r="D645" s="27" t="s">
        <v>257</v>
      </c>
    </row>
    <row r="646" spans="1:4" x14ac:dyDescent="0.2">
      <c r="A646" s="27" t="s">
        <v>3045</v>
      </c>
      <c r="B646" s="27" t="s">
        <v>907</v>
      </c>
      <c r="C646" s="27" t="s">
        <v>631</v>
      </c>
      <c r="D646" s="27" t="s">
        <v>255</v>
      </c>
    </row>
    <row r="647" spans="1:4" x14ac:dyDescent="0.2">
      <c r="A647" s="27"/>
      <c r="B647" s="27"/>
      <c r="C647" s="27"/>
      <c r="D647" s="27" t="s">
        <v>2021</v>
      </c>
    </row>
    <row r="648" spans="1:4" x14ac:dyDescent="0.2">
      <c r="A648" s="27"/>
      <c r="B648" s="27"/>
      <c r="C648" s="27"/>
      <c r="D648" s="27" t="s">
        <v>257</v>
      </c>
    </row>
    <row r="649" spans="1:4" x14ac:dyDescent="0.2">
      <c r="A649" s="27" t="s">
        <v>3046</v>
      </c>
      <c r="B649" s="27" t="s">
        <v>908</v>
      </c>
      <c r="C649" s="27" t="s">
        <v>631</v>
      </c>
      <c r="D649" s="27" t="s">
        <v>255</v>
      </c>
    </row>
    <row r="650" spans="1:4" x14ac:dyDescent="0.2">
      <c r="A650" s="27"/>
      <c r="B650" s="27"/>
      <c r="C650" s="27"/>
      <c r="D650" s="27" t="s">
        <v>2021</v>
      </c>
    </row>
    <row r="651" spans="1:4" x14ac:dyDescent="0.2">
      <c r="A651" s="27"/>
      <c r="B651" s="27"/>
      <c r="C651" s="27"/>
      <c r="D651" s="27" t="s">
        <v>257</v>
      </c>
    </row>
    <row r="652" spans="1:4" x14ac:dyDescent="0.2">
      <c r="A652" s="27" t="s">
        <v>3047</v>
      </c>
      <c r="B652" s="27" t="s">
        <v>154</v>
      </c>
      <c r="C652" s="27" t="s">
        <v>631</v>
      </c>
      <c r="D652" s="27" t="s">
        <v>701</v>
      </c>
    </row>
    <row r="653" spans="1:4" x14ac:dyDescent="0.2">
      <c r="A653" s="27"/>
      <c r="B653" s="27"/>
      <c r="C653" s="27"/>
      <c r="D653" s="27" t="s">
        <v>255</v>
      </c>
    </row>
    <row r="654" spans="1:4" x14ac:dyDescent="0.2">
      <c r="A654" s="27"/>
      <c r="B654" s="27"/>
      <c r="C654" s="27"/>
      <c r="D654" s="27" t="s">
        <v>2021</v>
      </c>
    </row>
    <row r="655" spans="1:4" x14ac:dyDescent="0.2">
      <c r="A655" s="27"/>
      <c r="B655" s="27"/>
      <c r="C655" s="27"/>
      <c r="D655" s="27" t="s">
        <v>702</v>
      </c>
    </row>
    <row r="656" spans="1:4" x14ac:dyDescent="0.2">
      <c r="A656" s="27"/>
      <c r="B656" s="27"/>
      <c r="C656" s="27"/>
      <c r="D656" s="27" t="s">
        <v>257</v>
      </c>
    </row>
    <row r="657" spans="1:4" x14ac:dyDescent="0.2">
      <c r="A657" s="27" t="s">
        <v>3048</v>
      </c>
      <c r="B657" s="27" t="s">
        <v>1487</v>
      </c>
      <c r="C657" s="27" t="s">
        <v>631</v>
      </c>
      <c r="D657" s="27" t="s">
        <v>701</v>
      </c>
    </row>
    <row r="658" spans="1:4" x14ac:dyDescent="0.2">
      <c r="A658" s="27"/>
      <c r="B658" s="27"/>
      <c r="C658" s="27"/>
      <c r="D658" s="27" t="s">
        <v>255</v>
      </c>
    </row>
    <row r="659" spans="1:4" x14ac:dyDescent="0.2">
      <c r="A659" s="27"/>
      <c r="B659" s="27"/>
      <c r="C659" s="27"/>
      <c r="D659" s="27" t="s">
        <v>2021</v>
      </c>
    </row>
    <row r="660" spans="1:4" x14ac:dyDescent="0.2">
      <c r="A660" s="27"/>
      <c r="B660" s="27"/>
      <c r="C660" s="27"/>
      <c r="D660" s="27" t="s">
        <v>702</v>
      </c>
    </row>
    <row r="661" spans="1:4" x14ac:dyDescent="0.2">
      <c r="A661" s="27"/>
      <c r="B661" s="27"/>
      <c r="C661" s="27"/>
      <c r="D661" s="27" t="s">
        <v>632</v>
      </c>
    </row>
    <row r="662" spans="1:4" x14ac:dyDescent="0.2">
      <c r="A662" s="27" t="s">
        <v>3049</v>
      </c>
      <c r="B662" s="27" t="s">
        <v>298</v>
      </c>
      <c r="C662" s="27" t="s">
        <v>631</v>
      </c>
      <c r="D662" s="27" t="s">
        <v>701</v>
      </c>
    </row>
    <row r="663" spans="1:4" x14ac:dyDescent="0.2">
      <c r="A663" s="27"/>
      <c r="B663" s="27"/>
      <c r="C663" s="27"/>
      <c r="D663" s="27" t="s">
        <v>255</v>
      </c>
    </row>
    <row r="664" spans="1:4" x14ac:dyDescent="0.2">
      <c r="A664" s="27"/>
      <c r="B664" s="27"/>
      <c r="C664" s="27"/>
      <c r="D664" s="27" t="s">
        <v>2021</v>
      </c>
    </row>
    <row r="665" spans="1:4" x14ac:dyDescent="0.2">
      <c r="A665" s="27"/>
      <c r="B665" s="27"/>
      <c r="C665" s="27"/>
      <c r="D665" s="27" t="s">
        <v>257</v>
      </c>
    </row>
    <row r="666" spans="1:4" x14ac:dyDescent="0.2">
      <c r="A666" s="27"/>
      <c r="B666" s="27"/>
      <c r="C666" s="27"/>
      <c r="D666" s="27" t="s">
        <v>909</v>
      </c>
    </row>
    <row r="667" spans="1:4" x14ac:dyDescent="0.2">
      <c r="A667" s="27"/>
      <c r="B667" s="27"/>
      <c r="C667" s="27"/>
      <c r="D667" s="27" t="s">
        <v>632</v>
      </c>
    </row>
    <row r="668" spans="1:4" x14ac:dyDescent="0.2">
      <c r="A668" s="27" t="s">
        <v>3050</v>
      </c>
      <c r="B668" s="27" t="s">
        <v>296</v>
      </c>
      <c r="C668" s="27" t="s">
        <v>631</v>
      </c>
      <c r="D668" s="27" t="s">
        <v>701</v>
      </c>
    </row>
    <row r="669" spans="1:4" x14ac:dyDescent="0.2">
      <c r="A669" s="27"/>
      <c r="B669" s="27"/>
      <c r="C669" s="27"/>
      <c r="D669" s="27" t="s">
        <v>255</v>
      </c>
    </row>
    <row r="670" spans="1:4" x14ac:dyDescent="0.2">
      <c r="A670" s="27"/>
      <c r="B670" s="27"/>
      <c r="C670" s="27"/>
      <c r="D670" s="27" t="s">
        <v>2021</v>
      </c>
    </row>
    <row r="671" spans="1:4" x14ac:dyDescent="0.2">
      <c r="A671" s="27"/>
      <c r="B671" s="27"/>
      <c r="C671" s="27"/>
      <c r="D671" s="27" t="s">
        <v>257</v>
      </c>
    </row>
    <row r="672" spans="1:4" x14ac:dyDescent="0.2">
      <c r="A672" s="27"/>
      <c r="B672" s="27"/>
      <c r="C672" s="27"/>
      <c r="D672" s="27" t="s">
        <v>909</v>
      </c>
    </row>
    <row r="673" spans="1:4" x14ac:dyDescent="0.2">
      <c r="A673" s="27" t="s">
        <v>3051</v>
      </c>
      <c r="B673" s="27" t="s">
        <v>297</v>
      </c>
      <c r="C673" s="27" t="s">
        <v>631</v>
      </c>
      <c r="D673" s="27" t="s">
        <v>701</v>
      </c>
    </row>
    <row r="674" spans="1:4" x14ac:dyDescent="0.2">
      <c r="A674" s="27"/>
      <c r="B674" s="27"/>
      <c r="C674" s="27"/>
      <c r="D674" s="27" t="s">
        <v>255</v>
      </c>
    </row>
    <row r="675" spans="1:4" x14ac:dyDescent="0.2">
      <c r="A675" s="27"/>
      <c r="B675" s="27"/>
      <c r="C675" s="27"/>
      <c r="D675" s="27" t="s">
        <v>2021</v>
      </c>
    </row>
    <row r="676" spans="1:4" x14ac:dyDescent="0.2">
      <c r="A676" s="27"/>
      <c r="B676" s="27"/>
      <c r="C676" s="27"/>
      <c r="D676" s="27" t="s">
        <v>257</v>
      </c>
    </row>
    <row r="677" spans="1:4" x14ac:dyDescent="0.2">
      <c r="A677" s="27"/>
      <c r="B677" s="27"/>
      <c r="C677" s="27"/>
      <c r="D677" s="27" t="s">
        <v>632</v>
      </c>
    </row>
    <row r="678" spans="1:4" x14ac:dyDescent="0.2">
      <c r="A678" s="27" t="s">
        <v>3052</v>
      </c>
      <c r="B678" s="27" t="s">
        <v>821</v>
      </c>
      <c r="C678" s="27" t="s">
        <v>631</v>
      </c>
      <c r="D678" s="27" t="s">
        <v>255</v>
      </c>
    </row>
    <row r="679" spans="1:4" x14ac:dyDescent="0.2">
      <c r="A679" s="27"/>
      <c r="B679" s="27"/>
      <c r="C679" s="27"/>
      <c r="D679" s="27" t="s">
        <v>2021</v>
      </c>
    </row>
    <row r="680" spans="1:4" x14ac:dyDescent="0.2">
      <c r="A680" s="27"/>
      <c r="B680" s="27"/>
      <c r="C680" s="27"/>
      <c r="D680" s="27" t="s">
        <v>257</v>
      </c>
    </row>
    <row r="681" spans="1:4" x14ac:dyDescent="0.2">
      <c r="A681" s="27" t="s">
        <v>2851</v>
      </c>
      <c r="B681" s="27" t="s">
        <v>2852</v>
      </c>
      <c r="C681" s="27" t="s">
        <v>631</v>
      </c>
      <c r="D681" s="27" t="s">
        <v>2021</v>
      </c>
    </row>
    <row r="682" spans="1:4" x14ac:dyDescent="0.2">
      <c r="A682" s="27" t="s">
        <v>3053</v>
      </c>
      <c r="B682" s="27" t="s">
        <v>930</v>
      </c>
      <c r="C682" s="27" t="s">
        <v>631</v>
      </c>
      <c r="D682" s="27" t="s">
        <v>255</v>
      </c>
    </row>
    <row r="683" spans="1:4" x14ac:dyDescent="0.2">
      <c r="A683" s="27"/>
      <c r="B683" s="27"/>
      <c r="C683" s="27"/>
      <c r="D683" s="27" t="s">
        <v>2021</v>
      </c>
    </row>
    <row r="684" spans="1:4" x14ac:dyDescent="0.2">
      <c r="A684" s="27"/>
      <c r="B684" s="27"/>
      <c r="C684" s="27"/>
      <c r="D684" s="27" t="s">
        <v>257</v>
      </c>
    </row>
    <row r="685" spans="1:4" x14ac:dyDescent="0.2">
      <c r="A685" s="27" t="s">
        <v>3054</v>
      </c>
      <c r="B685" s="27" t="s">
        <v>143</v>
      </c>
      <c r="C685" s="27" t="s">
        <v>631</v>
      </c>
      <c r="D685" s="27" t="s">
        <v>255</v>
      </c>
    </row>
    <row r="686" spans="1:4" x14ac:dyDescent="0.2">
      <c r="A686" s="27"/>
      <c r="B686" s="27"/>
      <c r="C686" s="27"/>
      <c r="D686" s="27" t="s">
        <v>2021</v>
      </c>
    </row>
    <row r="687" spans="1:4" x14ac:dyDescent="0.2">
      <c r="A687" s="27"/>
      <c r="B687" s="27"/>
      <c r="C687" s="27"/>
      <c r="D687" s="27" t="s">
        <v>257</v>
      </c>
    </row>
    <row r="688" spans="1:4" x14ac:dyDescent="0.2">
      <c r="A688" s="27" t="s">
        <v>3055</v>
      </c>
      <c r="B688" s="27" t="s">
        <v>299</v>
      </c>
      <c r="C688" s="27" t="s">
        <v>631</v>
      </c>
      <c r="D688" s="27" t="s">
        <v>701</v>
      </c>
    </row>
    <row r="689" spans="1:4" x14ac:dyDescent="0.2">
      <c r="A689" s="27"/>
      <c r="B689" s="27"/>
      <c r="C689" s="27"/>
      <c r="D689" s="27" t="s">
        <v>255</v>
      </c>
    </row>
    <row r="690" spans="1:4" x14ac:dyDescent="0.2">
      <c r="A690" s="27"/>
      <c r="B690" s="27"/>
      <c r="C690" s="27"/>
      <c r="D690" s="27" t="s">
        <v>2021</v>
      </c>
    </row>
    <row r="691" spans="1:4" x14ac:dyDescent="0.2">
      <c r="A691" s="27"/>
      <c r="B691" s="27"/>
      <c r="C691" s="27"/>
      <c r="D691" s="27" t="s">
        <v>702</v>
      </c>
    </row>
    <row r="692" spans="1:4" x14ac:dyDescent="0.2">
      <c r="A692" s="27"/>
      <c r="B692" s="27"/>
      <c r="C692" s="27"/>
      <c r="D692" s="27" t="s">
        <v>257</v>
      </c>
    </row>
    <row r="693" spans="1:4" x14ac:dyDescent="0.2">
      <c r="A693" s="27" t="s">
        <v>3056</v>
      </c>
      <c r="B693" s="27" t="s">
        <v>1468</v>
      </c>
      <c r="C693" s="27" t="s">
        <v>631</v>
      </c>
      <c r="D693" s="27" t="s">
        <v>255</v>
      </c>
    </row>
    <row r="694" spans="1:4" x14ac:dyDescent="0.2">
      <c r="A694" s="27"/>
      <c r="B694" s="27"/>
      <c r="C694" s="27"/>
      <c r="D694" s="27" t="s">
        <v>2021</v>
      </c>
    </row>
    <row r="695" spans="1:4" x14ac:dyDescent="0.2">
      <c r="A695" s="27"/>
      <c r="B695" s="27"/>
      <c r="C695" s="27"/>
      <c r="D695" s="27" t="s">
        <v>702</v>
      </c>
    </row>
    <row r="696" spans="1:4" x14ac:dyDescent="0.2">
      <c r="A696" s="27"/>
      <c r="B696" s="27"/>
      <c r="C696" s="27"/>
      <c r="D696" s="27" t="s">
        <v>257</v>
      </c>
    </row>
    <row r="697" spans="1:4" x14ac:dyDescent="0.2">
      <c r="A697" s="27" t="s">
        <v>3057</v>
      </c>
      <c r="B697" s="27" t="s">
        <v>300</v>
      </c>
      <c r="C697" s="27" t="s">
        <v>631</v>
      </c>
      <c r="D697" s="27" t="s">
        <v>701</v>
      </c>
    </row>
    <row r="698" spans="1:4" x14ac:dyDescent="0.2">
      <c r="A698" s="27"/>
      <c r="B698" s="27"/>
      <c r="C698" s="27"/>
      <c r="D698" s="27" t="s">
        <v>255</v>
      </c>
    </row>
    <row r="699" spans="1:4" x14ac:dyDescent="0.2">
      <c r="A699" s="27"/>
      <c r="B699" s="27"/>
      <c r="C699" s="27"/>
      <c r="D699" s="27" t="s">
        <v>2021</v>
      </c>
    </row>
    <row r="700" spans="1:4" x14ac:dyDescent="0.2">
      <c r="A700" s="27"/>
      <c r="B700" s="27"/>
      <c r="C700" s="27"/>
      <c r="D700" s="27" t="s">
        <v>257</v>
      </c>
    </row>
    <row r="701" spans="1:4" x14ac:dyDescent="0.2">
      <c r="A701" s="27" t="s">
        <v>3058</v>
      </c>
      <c r="B701" s="27" t="s">
        <v>928</v>
      </c>
      <c r="C701" s="27" t="s">
        <v>631</v>
      </c>
      <c r="D701" s="27" t="s">
        <v>255</v>
      </c>
    </row>
    <row r="702" spans="1:4" x14ac:dyDescent="0.2">
      <c r="A702" s="27"/>
      <c r="B702" s="27"/>
      <c r="C702" s="27"/>
      <c r="D702" s="27" t="s">
        <v>2021</v>
      </c>
    </row>
    <row r="703" spans="1:4" x14ac:dyDescent="0.2">
      <c r="A703" s="27"/>
      <c r="B703" s="27"/>
      <c r="C703" s="27"/>
      <c r="D703" s="27" t="s">
        <v>257</v>
      </c>
    </row>
    <row r="704" spans="1:4" x14ac:dyDescent="0.2">
      <c r="A704" s="27" t="s">
        <v>3059</v>
      </c>
      <c r="B704" s="27" t="s">
        <v>823</v>
      </c>
      <c r="C704" s="27" t="s">
        <v>631</v>
      </c>
      <c r="D704" s="27" t="s">
        <v>255</v>
      </c>
    </row>
    <row r="705" spans="1:4" x14ac:dyDescent="0.2">
      <c r="A705" s="27"/>
      <c r="B705" s="27"/>
      <c r="C705" s="27"/>
      <c r="D705" s="27" t="s">
        <v>2021</v>
      </c>
    </row>
    <row r="706" spans="1:4" x14ac:dyDescent="0.2">
      <c r="A706" s="27"/>
      <c r="B706" s="27"/>
      <c r="C706" s="27"/>
      <c r="D706" s="27" t="s">
        <v>257</v>
      </c>
    </row>
    <row r="707" spans="1:4" x14ac:dyDescent="0.2">
      <c r="A707" s="27" t="s">
        <v>3060</v>
      </c>
      <c r="B707" s="27" t="s">
        <v>1842</v>
      </c>
      <c r="C707" s="27" t="s">
        <v>631</v>
      </c>
      <c r="D707" s="27" t="s">
        <v>701</v>
      </c>
    </row>
    <row r="708" spans="1:4" x14ac:dyDescent="0.2">
      <c r="A708" s="27"/>
      <c r="B708" s="27"/>
      <c r="C708" s="27"/>
      <c r="D708" s="27" t="s">
        <v>255</v>
      </c>
    </row>
    <row r="709" spans="1:4" x14ac:dyDescent="0.2">
      <c r="A709" s="27"/>
      <c r="B709" s="27"/>
      <c r="C709" s="27"/>
      <c r="D709" s="27" t="s">
        <v>2021</v>
      </c>
    </row>
    <row r="710" spans="1:4" x14ac:dyDescent="0.2">
      <c r="A710" s="27"/>
      <c r="B710" s="27"/>
      <c r="C710" s="27"/>
      <c r="D710" s="27" t="s">
        <v>257</v>
      </c>
    </row>
    <row r="711" spans="1:4" x14ac:dyDescent="0.2">
      <c r="A711" s="27" t="s">
        <v>3061</v>
      </c>
      <c r="B711" s="27" t="s">
        <v>2070</v>
      </c>
      <c r="C711" s="27" t="s">
        <v>631</v>
      </c>
      <c r="D711" s="27" t="s">
        <v>255</v>
      </c>
    </row>
    <row r="712" spans="1:4" x14ac:dyDescent="0.2">
      <c r="A712" s="27"/>
      <c r="B712" s="27"/>
      <c r="C712" s="27"/>
      <c r="D712" s="27" t="s">
        <v>2021</v>
      </c>
    </row>
    <row r="713" spans="1:4" x14ac:dyDescent="0.2">
      <c r="A713" s="27" t="s">
        <v>3062</v>
      </c>
      <c r="B713" s="27" t="s">
        <v>518</v>
      </c>
      <c r="C713" s="27" t="s">
        <v>631</v>
      </c>
      <c r="D713" s="27" t="s">
        <v>701</v>
      </c>
    </row>
    <row r="714" spans="1:4" x14ac:dyDescent="0.2">
      <c r="A714" s="27"/>
      <c r="B714" s="27"/>
      <c r="C714" s="27"/>
      <c r="D714" s="27" t="s">
        <v>255</v>
      </c>
    </row>
    <row r="715" spans="1:4" x14ac:dyDescent="0.2">
      <c r="A715" s="27"/>
      <c r="B715" s="27"/>
      <c r="C715" s="27"/>
      <c r="D715" s="27" t="s">
        <v>2021</v>
      </c>
    </row>
    <row r="716" spans="1:4" x14ac:dyDescent="0.2">
      <c r="A716" s="27"/>
      <c r="B716" s="27"/>
      <c r="C716" s="27"/>
      <c r="D716" s="27" t="s">
        <v>257</v>
      </c>
    </row>
    <row r="717" spans="1:4" x14ac:dyDescent="0.2">
      <c r="A717" s="27" t="s">
        <v>3063</v>
      </c>
      <c r="B717" s="27" t="s">
        <v>1467</v>
      </c>
      <c r="C717" s="27" t="s">
        <v>631</v>
      </c>
      <c r="D717" s="27" t="s">
        <v>255</v>
      </c>
    </row>
    <row r="718" spans="1:4" x14ac:dyDescent="0.2">
      <c r="A718" s="27"/>
      <c r="B718" s="27"/>
      <c r="C718" s="27"/>
      <c r="D718" s="27" t="s">
        <v>2021</v>
      </c>
    </row>
    <row r="719" spans="1:4" x14ac:dyDescent="0.2">
      <c r="A719" s="27" t="s">
        <v>3064</v>
      </c>
      <c r="B719" s="27" t="s">
        <v>291</v>
      </c>
      <c r="C719" s="27" t="s">
        <v>631</v>
      </c>
      <c r="D719" s="27" t="s">
        <v>255</v>
      </c>
    </row>
    <row r="720" spans="1:4" x14ac:dyDescent="0.2">
      <c r="A720" s="27"/>
      <c r="B720" s="27"/>
      <c r="C720" s="27"/>
      <c r="D720" s="27" t="s">
        <v>2021</v>
      </c>
    </row>
    <row r="721" spans="1:4" x14ac:dyDescent="0.2">
      <c r="A721" s="27"/>
      <c r="B721" s="27"/>
      <c r="C721" s="27"/>
      <c r="D721" s="27" t="s">
        <v>257</v>
      </c>
    </row>
    <row r="722" spans="1:4" x14ac:dyDescent="0.2">
      <c r="A722" s="27" t="s">
        <v>3065</v>
      </c>
      <c r="B722" s="27" t="s">
        <v>1465</v>
      </c>
      <c r="C722" s="27" t="s">
        <v>631</v>
      </c>
      <c r="D722" s="27" t="s">
        <v>255</v>
      </c>
    </row>
    <row r="723" spans="1:4" x14ac:dyDescent="0.2">
      <c r="A723" s="27"/>
      <c r="B723" s="27"/>
      <c r="C723" s="27"/>
      <c r="D723" s="27" t="s">
        <v>2021</v>
      </c>
    </row>
    <row r="724" spans="1:4" x14ac:dyDescent="0.2">
      <c r="A724" s="27" t="s">
        <v>3066</v>
      </c>
      <c r="B724" s="27" t="s">
        <v>327</v>
      </c>
      <c r="C724" s="27" t="s">
        <v>631</v>
      </c>
      <c r="D724" s="27" t="s">
        <v>701</v>
      </c>
    </row>
    <row r="725" spans="1:4" x14ac:dyDescent="0.2">
      <c r="A725" s="27"/>
      <c r="B725" s="27"/>
      <c r="C725" s="27"/>
      <c r="D725" s="27" t="s">
        <v>255</v>
      </c>
    </row>
    <row r="726" spans="1:4" x14ac:dyDescent="0.2">
      <c r="A726" s="27"/>
      <c r="B726" s="27"/>
      <c r="C726" s="27"/>
      <c r="D726" s="27" t="s">
        <v>2021</v>
      </c>
    </row>
    <row r="727" spans="1:4" x14ac:dyDescent="0.2">
      <c r="A727" s="27"/>
      <c r="B727" s="27"/>
      <c r="C727" s="27"/>
      <c r="D727" s="27" t="s">
        <v>257</v>
      </c>
    </row>
    <row r="728" spans="1:4" x14ac:dyDescent="0.2">
      <c r="A728" s="27" t="s">
        <v>3067</v>
      </c>
      <c r="B728" s="27" t="s">
        <v>1464</v>
      </c>
      <c r="C728" s="27" t="s">
        <v>631</v>
      </c>
      <c r="D728" s="27" t="s">
        <v>255</v>
      </c>
    </row>
    <row r="729" spans="1:4" x14ac:dyDescent="0.2">
      <c r="A729" s="27"/>
      <c r="B729" s="27"/>
      <c r="C729" s="27"/>
      <c r="D729" s="27" t="s">
        <v>2021</v>
      </c>
    </row>
    <row r="730" spans="1:4" x14ac:dyDescent="0.2">
      <c r="A730" s="27"/>
      <c r="B730" s="27"/>
      <c r="C730" s="27"/>
      <c r="D730" s="27" t="s">
        <v>257</v>
      </c>
    </row>
    <row r="731" spans="1:4" x14ac:dyDescent="0.2">
      <c r="A731" s="27" t="s">
        <v>3068</v>
      </c>
      <c r="B731" s="27" t="s">
        <v>328</v>
      </c>
      <c r="C731" s="27" t="s">
        <v>631</v>
      </c>
      <c r="D731" s="27" t="s">
        <v>701</v>
      </c>
    </row>
    <row r="732" spans="1:4" x14ac:dyDescent="0.2">
      <c r="A732" s="27"/>
      <c r="B732" s="27"/>
      <c r="C732" s="27"/>
      <c r="D732" s="27" t="s">
        <v>255</v>
      </c>
    </row>
    <row r="733" spans="1:4" x14ac:dyDescent="0.2">
      <c r="A733" s="27"/>
      <c r="B733" s="27"/>
      <c r="C733" s="27"/>
      <c r="D733" s="27" t="s">
        <v>2021</v>
      </c>
    </row>
    <row r="734" spans="1:4" x14ac:dyDescent="0.2">
      <c r="A734" s="27"/>
      <c r="B734" s="27"/>
      <c r="C734" s="27"/>
      <c r="D734" s="27" t="s">
        <v>257</v>
      </c>
    </row>
    <row r="735" spans="1:4" x14ac:dyDescent="0.2">
      <c r="A735" s="27" t="s">
        <v>3069</v>
      </c>
      <c r="B735" s="27" t="s">
        <v>929</v>
      </c>
      <c r="C735" s="27" t="s">
        <v>631</v>
      </c>
      <c r="D735" s="27" t="s">
        <v>701</v>
      </c>
    </row>
    <row r="736" spans="1:4" x14ac:dyDescent="0.2">
      <c r="A736" s="27"/>
      <c r="B736" s="27"/>
      <c r="C736" s="27"/>
      <c r="D736" s="27" t="s">
        <v>255</v>
      </c>
    </row>
    <row r="737" spans="1:4" x14ac:dyDescent="0.2">
      <c r="A737" s="27"/>
      <c r="B737" s="27"/>
      <c r="C737" s="27"/>
      <c r="D737" s="27" t="s">
        <v>2021</v>
      </c>
    </row>
    <row r="738" spans="1:4" x14ac:dyDescent="0.2">
      <c r="A738" s="27"/>
      <c r="B738" s="27"/>
      <c r="C738" s="27"/>
      <c r="D738" s="27" t="s">
        <v>257</v>
      </c>
    </row>
    <row r="739" spans="1:4" x14ac:dyDescent="0.2">
      <c r="A739" s="27" t="s">
        <v>3070</v>
      </c>
      <c r="B739" s="27" t="s">
        <v>1844</v>
      </c>
      <c r="C739" s="27" t="s">
        <v>631</v>
      </c>
      <c r="D739" s="27" t="s">
        <v>255</v>
      </c>
    </row>
    <row r="740" spans="1:4" x14ac:dyDescent="0.2">
      <c r="A740" s="27"/>
      <c r="B740" s="27"/>
      <c r="C740" s="27"/>
      <c r="D740" s="27" t="s">
        <v>2021</v>
      </c>
    </row>
    <row r="741" spans="1:4" x14ac:dyDescent="0.2">
      <c r="A741" s="27"/>
      <c r="B741" s="27"/>
      <c r="C741" s="27"/>
      <c r="D741" s="27" t="s">
        <v>257</v>
      </c>
    </row>
    <row r="742" spans="1:4" x14ac:dyDescent="0.2">
      <c r="A742" s="27" t="s">
        <v>3071</v>
      </c>
      <c r="B742" s="27" t="s">
        <v>2333</v>
      </c>
      <c r="C742" s="27" t="s">
        <v>631</v>
      </c>
      <c r="D742" s="27" t="s">
        <v>701</v>
      </c>
    </row>
    <row r="743" spans="1:4" x14ac:dyDescent="0.2">
      <c r="A743" s="27"/>
      <c r="B743" s="27"/>
      <c r="C743" s="27"/>
      <c r="D743" s="27" t="s">
        <v>255</v>
      </c>
    </row>
    <row r="744" spans="1:4" x14ac:dyDescent="0.2">
      <c r="A744" s="27"/>
      <c r="B744" s="27"/>
      <c r="C744" s="27"/>
      <c r="D744" s="27" t="s">
        <v>2021</v>
      </c>
    </row>
    <row r="745" spans="1:4" x14ac:dyDescent="0.2">
      <c r="A745" s="27"/>
      <c r="B745" s="27"/>
      <c r="C745" s="27"/>
      <c r="D745" s="27" t="s">
        <v>702</v>
      </c>
    </row>
    <row r="746" spans="1:4" x14ac:dyDescent="0.2">
      <c r="A746" s="27"/>
      <c r="B746" s="27"/>
      <c r="C746" s="27"/>
      <c r="D746" s="27" t="s">
        <v>632</v>
      </c>
    </row>
    <row r="747" spans="1:4" x14ac:dyDescent="0.2">
      <c r="A747" s="27" t="s">
        <v>3072</v>
      </c>
      <c r="B747" s="27" t="s">
        <v>329</v>
      </c>
      <c r="C747" s="27" t="s">
        <v>631</v>
      </c>
      <c r="D747" s="27" t="s">
        <v>701</v>
      </c>
    </row>
    <row r="748" spans="1:4" x14ac:dyDescent="0.2">
      <c r="A748" s="27"/>
      <c r="B748" s="27"/>
      <c r="C748" s="27"/>
      <c r="D748" s="27" t="s">
        <v>255</v>
      </c>
    </row>
    <row r="749" spans="1:4" x14ac:dyDescent="0.2">
      <c r="A749" s="27"/>
      <c r="B749" s="27"/>
      <c r="C749" s="27"/>
      <c r="D749" s="27" t="s">
        <v>2021</v>
      </c>
    </row>
    <row r="750" spans="1:4" x14ac:dyDescent="0.2">
      <c r="A750" s="27"/>
      <c r="B750" s="27"/>
      <c r="C750" s="27"/>
      <c r="D750" s="27" t="s">
        <v>702</v>
      </c>
    </row>
    <row r="751" spans="1:4" x14ac:dyDescent="0.2">
      <c r="A751" s="27" t="s">
        <v>3073</v>
      </c>
      <c r="B751" s="27" t="s">
        <v>915</v>
      </c>
      <c r="C751" s="27" t="s">
        <v>631</v>
      </c>
      <c r="D751" s="27" t="s">
        <v>255</v>
      </c>
    </row>
    <row r="752" spans="1:4" x14ac:dyDescent="0.2">
      <c r="A752" s="27"/>
      <c r="B752" s="27"/>
      <c r="C752" s="27"/>
      <c r="D752" s="27" t="s">
        <v>2021</v>
      </c>
    </row>
    <row r="753" spans="1:4" x14ac:dyDescent="0.2">
      <c r="A753" s="27"/>
      <c r="B753" s="27"/>
      <c r="C753" s="27"/>
      <c r="D753" s="27" t="s">
        <v>257</v>
      </c>
    </row>
    <row r="754" spans="1:4" x14ac:dyDescent="0.2">
      <c r="A754" s="27" t="s">
        <v>3074</v>
      </c>
      <c r="B754" s="27" t="s">
        <v>916</v>
      </c>
      <c r="C754" s="27" t="s">
        <v>631</v>
      </c>
      <c r="D754" s="27" t="s">
        <v>701</v>
      </c>
    </row>
    <row r="755" spans="1:4" x14ac:dyDescent="0.2">
      <c r="A755" s="27"/>
      <c r="B755" s="27"/>
      <c r="C755" s="27"/>
      <c r="D755" s="27" t="s">
        <v>255</v>
      </c>
    </row>
    <row r="756" spans="1:4" x14ac:dyDescent="0.2">
      <c r="A756" s="27"/>
      <c r="B756" s="27"/>
      <c r="C756" s="27"/>
      <c r="D756" s="27" t="s">
        <v>2021</v>
      </c>
    </row>
    <row r="757" spans="1:4" x14ac:dyDescent="0.2">
      <c r="A757" s="27"/>
      <c r="B757" s="27"/>
      <c r="C757" s="27"/>
      <c r="D757" s="27" t="s">
        <v>257</v>
      </c>
    </row>
    <row r="758" spans="1:4" x14ac:dyDescent="0.2">
      <c r="A758" s="27" t="s">
        <v>3075</v>
      </c>
      <c r="B758" s="27" t="s">
        <v>922</v>
      </c>
      <c r="C758" s="27" t="s">
        <v>631</v>
      </c>
      <c r="D758" s="27" t="s">
        <v>701</v>
      </c>
    </row>
    <row r="759" spans="1:4" x14ac:dyDescent="0.2">
      <c r="A759" s="27"/>
      <c r="B759" s="27"/>
      <c r="C759" s="27"/>
      <c r="D759" s="27" t="s">
        <v>255</v>
      </c>
    </row>
    <row r="760" spans="1:4" x14ac:dyDescent="0.2">
      <c r="A760" s="27"/>
      <c r="B760" s="27"/>
      <c r="C760" s="27"/>
      <c r="D760" s="27" t="s">
        <v>2021</v>
      </c>
    </row>
    <row r="761" spans="1:4" x14ac:dyDescent="0.2">
      <c r="A761" s="27"/>
      <c r="B761" s="27"/>
      <c r="C761" s="27"/>
      <c r="D761" s="27" t="s">
        <v>257</v>
      </c>
    </row>
    <row r="762" spans="1:4" x14ac:dyDescent="0.2">
      <c r="A762" s="27" t="s">
        <v>3076</v>
      </c>
      <c r="B762" s="27" t="s">
        <v>917</v>
      </c>
      <c r="C762" s="27" t="s">
        <v>631</v>
      </c>
      <c r="D762" s="27" t="s">
        <v>701</v>
      </c>
    </row>
    <row r="763" spans="1:4" x14ac:dyDescent="0.2">
      <c r="A763" s="27"/>
      <c r="B763" s="27"/>
      <c r="C763" s="27"/>
      <c r="D763" s="27" t="s">
        <v>255</v>
      </c>
    </row>
    <row r="764" spans="1:4" x14ac:dyDescent="0.2">
      <c r="A764" s="27"/>
      <c r="B764" s="27"/>
      <c r="C764" s="27"/>
      <c r="D764" s="27" t="s">
        <v>2021</v>
      </c>
    </row>
    <row r="765" spans="1:4" x14ac:dyDescent="0.2">
      <c r="A765" s="27"/>
      <c r="B765" s="27"/>
      <c r="C765" s="27"/>
      <c r="D765" s="27" t="s">
        <v>257</v>
      </c>
    </row>
    <row r="766" spans="1:4" x14ac:dyDescent="0.2">
      <c r="A766" s="27" t="s">
        <v>3077</v>
      </c>
      <c r="B766" s="27" t="s">
        <v>918</v>
      </c>
      <c r="C766" s="27" t="s">
        <v>631</v>
      </c>
      <c r="D766" s="27" t="s">
        <v>701</v>
      </c>
    </row>
    <row r="767" spans="1:4" x14ac:dyDescent="0.2">
      <c r="A767" s="27"/>
      <c r="B767" s="27"/>
      <c r="C767" s="27"/>
      <c r="D767" s="27" t="s">
        <v>255</v>
      </c>
    </row>
    <row r="768" spans="1:4" x14ac:dyDescent="0.2">
      <c r="A768" s="27"/>
      <c r="B768" s="27"/>
      <c r="C768" s="27"/>
      <c r="D768" s="27" t="s">
        <v>2021</v>
      </c>
    </row>
    <row r="769" spans="1:4" x14ac:dyDescent="0.2">
      <c r="A769" s="27"/>
      <c r="B769" s="27"/>
      <c r="C769" s="27"/>
      <c r="D769" s="27" t="s">
        <v>257</v>
      </c>
    </row>
    <row r="770" spans="1:4" x14ac:dyDescent="0.2">
      <c r="A770" s="27" t="s">
        <v>2532</v>
      </c>
      <c r="B770" s="27" t="s">
        <v>3139</v>
      </c>
      <c r="C770" s="27" t="s">
        <v>631</v>
      </c>
      <c r="D770" s="27" t="s">
        <v>2021</v>
      </c>
    </row>
    <row r="771" spans="1:4" x14ac:dyDescent="0.2">
      <c r="A771" s="27" t="s">
        <v>3078</v>
      </c>
      <c r="B771" s="27" t="s">
        <v>2533</v>
      </c>
      <c r="C771" s="27" t="s">
        <v>631</v>
      </c>
      <c r="D771" s="27" t="s">
        <v>701</v>
      </c>
    </row>
    <row r="772" spans="1:4" x14ac:dyDescent="0.2">
      <c r="A772" s="27"/>
      <c r="B772" s="27"/>
      <c r="C772" s="27"/>
      <c r="D772" s="27" t="s">
        <v>255</v>
      </c>
    </row>
    <row r="773" spans="1:4" x14ac:dyDescent="0.2">
      <c r="A773" s="27"/>
      <c r="B773" s="27"/>
      <c r="C773" s="27"/>
      <c r="D773" s="27" t="s">
        <v>2021</v>
      </c>
    </row>
    <row r="774" spans="1:4" x14ac:dyDescent="0.2">
      <c r="A774" s="27"/>
      <c r="B774" s="27"/>
      <c r="C774" s="27"/>
      <c r="D774" s="27" t="s">
        <v>702</v>
      </c>
    </row>
    <row r="775" spans="1:4" x14ac:dyDescent="0.2">
      <c r="A775" s="27"/>
      <c r="B775" s="27"/>
      <c r="C775" s="27"/>
      <c r="D775" s="27" t="s">
        <v>632</v>
      </c>
    </row>
    <row r="776" spans="1:4" x14ac:dyDescent="0.2">
      <c r="A776" s="27" t="s">
        <v>3079</v>
      </c>
      <c r="B776" s="27" t="s">
        <v>330</v>
      </c>
      <c r="C776" s="27" t="s">
        <v>631</v>
      </c>
      <c r="D776" s="27" t="s">
        <v>701</v>
      </c>
    </row>
    <row r="777" spans="1:4" x14ac:dyDescent="0.2">
      <c r="A777" s="27"/>
      <c r="B777" s="27"/>
      <c r="C777" s="27"/>
      <c r="D777" s="27" t="s">
        <v>255</v>
      </c>
    </row>
    <row r="778" spans="1:4" x14ac:dyDescent="0.2">
      <c r="A778" s="27"/>
      <c r="B778" s="27"/>
      <c r="C778" s="27"/>
      <c r="D778" s="27" t="s">
        <v>2021</v>
      </c>
    </row>
    <row r="779" spans="1:4" x14ac:dyDescent="0.2">
      <c r="A779" s="27"/>
      <c r="B779" s="27"/>
      <c r="C779" s="27"/>
      <c r="D779" s="27" t="s">
        <v>702</v>
      </c>
    </row>
    <row r="780" spans="1:4" x14ac:dyDescent="0.2">
      <c r="A780" s="27"/>
      <c r="B780" s="27"/>
      <c r="C780" s="27"/>
      <c r="D780" s="27" t="s">
        <v>703</v>
      </c>
    </row>
    <row r="781" spans="1:4" x14ac:dyDescent="0.2">
      <c r="A781" s="27"/>
      <c r="B781" s="27"/>
      <c r="C781" s="27"/>
      <c r="D781" s="27" t="s">
        <v>257</v>
      </c>
    </row>
    <row r="782" spans="1:4" x14ac:dyDescent="0.2">
      <c r="A782" s="27" t="s">
        <v>3080</v>
      </c>
      <c r="B782" s="27" t="s">
        <v>1798</v>
      </c>
      <c r="C782" s="27" t="s">
        <v>631</v>
      </c>
      <c r="D782" s="27" t="s">
        <v>701</v>
      </c>
    </row>
    <row r="783" spans="1:4" x14ac:dyDescent="0.2">
      <c r="A783" s="27"/>
      <c r="B783" s="27"/>
      <c r="C783" s="27"/>
      <c r="D783" s="27" t="s">
        <v>255</v>
      </c>
    </row>
    <row r="784" spans="1:4" x14ac:dyDescent="0.2">
      <c r="A784" s="27"/>
      <c r="B784" s="27"/>
      <c r="C784" s="27"/>
      <c r="D784" s="27" t="s">
        <v>2021</v>
      </c>
    </row>
    <row r="785" spans="1:4" x14ac:dyDescent="0.2">
      <c r="A785" s="27" t="s">
        <v>3081</v>
      </c>
      <c r="B785" s="27" t="s">
        <v>923</v>
      </c>
      <c r="C785" s="27" t="s">
        <v>631</v>
      </c>
      <c r="D785" s="27" t="s">
        <v>701</v>
      </c>
    </row>
    <row r="786" spans="1:4" x14ac:dyDescent="0.2">
      <c r="A786" s="27"/>
      <c r="B786" s="27"/>
      <c r="C786" s="27"/>
      <c r="D786" s="27" t="s">
        <v>255</v>
      </c>
    </row>
    <row r="787" spans="1:4" x14ac:dyDescent="0.2">
      <c r="A787" s="27"/>
      <c r="B787" s="27"/>
      <c r="C787" s="27"/>
      <c r="D787" s="27" t="s">
        <v>2021</v>
      </c>
    </row>
    <row r="788" spans="1:4" x14ac:dyDescent="0.2">
      <c r="A788" s="27"/>
      <c r="B788" s="27"/>
      <c r="C788" s="27"/>
      <c r="D788" s="27" t="s">
        <v>257</v>
      </c>
    </row>
    <row r="789" spans="1:4" x14ac:dyDescent="0.2">
      <c r="A789" s="27" t="s">
        <v>3082</v>
      </c>
      <c r="B789" s="27" t="s">
        <v>919</v>
      </c>
      <c r="C789" s="27" t="s">
        <v>631</v>
      </c>
      <c r="D789" s="27" t="s">
        <v>701</v>
      </c>
    </row>
    <row r="790" spans="1:4" x14ac:dyDescent="0.2">
      <c r="A790" s="27"/>
      <c r="B790" s="27"/>
      <c r="C790" s="27"/>
      <c r="D790" s="27" t="s">
        <v>255</v>
      </c>
    </row>
    <row r="791" spans="1:4" x14ac:dyDescent="0.2">
      <c r="A791" s="27"/>
      <c r="B791" s="27"/>
      <c r="C791" s="27"/>
      <c r="D791" s="27" t="s">
        <v>2021</v>
      </c>
    </row>
    <row r="792" spans="1:4" x14ac:dyDescent="0.2">
      <c r="A792" s="27"/>
      <c r="B792" s="27"/>
      <c r="C792" s="27"/>
      <c r="D792" s="27" t="s">
        <v>257</v>
      </c>
    </row>
    <row r="793" spans="1:4" x14ac:dyDescent="0.2">
      <c r="A793" s="27" t="s">
        <v>3083</v>
      </c>
      <c r="B793" s="27" t="s">
        <v>924</v>
      </c>
      <c r="C793" s="27" t="s">
        <v>631</v>
      </c>
      <c r="D793" s="27" t="s">
        <v>255</v>
      </c>
    </row>
    <row r="794" spans="1:4" x14ac:dyDescent="0.2">
      <c r="A794" s="27"/>
      <c r="B794" s="27"/>
      <c r="C794" s="27"/>
      <c r="D794" s="27" t="s">
        <v>2021</v>
      </c>
    </row>
    <row r="795" spans="1:4" x14ac:dyDescent="0.2">
      <c r="A795" s="27"/>
      <c r="B795" s="27"/>
      <c r="C795" s="27"/>
      <c r="D795" s="27" t="s">
        <v>257</v>
      </c>
    </row>
    <row r="796" spans="1:4" x14ac:dyDescent="0.2">
      <c r="A796" s="27" t="s">
        <v>3084</v>
      </c>
      <c r="B796" s="27" t="s">
        <v>920</v>
      </c>
      <c r="C796" s="27" t="s">
        <v>631</v>
      </c>
      <c r="D796" s="27" t="s">
        <v>701</v>
      </c>
    </row>
    <row r="797" spans="1:4" x14ac:dyDescent="0.2">
      <c r="A797" s="27"/>
      <c r="B797" s="27"/>
      <c r="C797" s="27"/>
      <c r="D797" s="27" t="s">
        <v>255</v>
      </c>
    </row>
    <row r="798" spans="1:4" x14ac:dyDescent="0.2">
      <c r="A798" s="27"/>
      <c r="B798" s="27"/>
      <c r="C798" s="27"/>
      <c r="D798" s="27" t="s">
        <v>2021</v>
      </c>
    </row>
    <row r="799" spans="1:4" x14ac:dyDescent="0.2">
      <c r="A799" s="27"/>
      <c r="B799" s="27"/>
      <c r="C799" s="27"/>
      <c r="D799" s="27" t="s">
        <v>257</v>
      </c>
    </row>
    <row r="800" spans="1:4" x14ac:dyDescent="0.2">
      <c r="A800" s="27" t="s">
        <v>3085</v>
      </c>
      <c r="B800" s="27" t="s">
        <v>921</v>
      </c>
      <c r="C800" s="27" t="s">
        <v>631</v>
      </c>
      <c r="D800" s="27" t="s">
        <v>255</v>
      </c>
    </row>
    <row r="801" spans="1:4" x14ac:dyDescent="0.2">
      <c r="A801" s="27"/>
      <c r="B801" s="27"/>
      <c r="C801" s="27"/>
      <c r="D801" s="27" t="s">
        <v>2021</v>
      </c>
    </row>
    <row r="802" spans="1:4" x14ac:dyDescent="0.2">
      <c r="A802" s="27"/>
      <c r="B802" s="27"/>
      <c r="C802" s="27"/>
      <c r="D802" s="27" t="s">
        <v>257</v>
      </c>
    </row>
    <row r="803" spans="1:4" x14ac:dyDescent="0.2">
      <c r="A803" s="27" t="s">
        <v>3086</v>
      </c>
      <c r="B803" s="27" t="s">
        <v>1605</v>
      </c>
      <c r="C803" s="27" t="s">
        <v>631</v>
      </c>
      <c r="D803" s="27" t="s">
        <v>701</v>
      </c>
    </row>
    <row r="804" spans="1:4" x14ac:dyDescent="0.2">
      <c r="A804" s="27"/>
      <c r="B804" s="27"/>
      <c r="C804" s="27"/>
      <c r="D804" s="27" t="s">
        <v>255</v>
      </c>
    </row>
    <row r="805" spans="1:4" x14ac:dyDescent="0.2">
      <c r="A805" s="27"/>
      <c r="B805" s="27"/>
      <c r="C805" s="27"/>
      <c r="D805" s="27" t="s">
        <v>2021</v>
      </c>
    </row>
    <row r="806" spans="1:4" x14ac:dyDescent="0.2">
      <c r="A806" s="27"/>
      <c r="B806" s="27"/>
      <c r="C806" s="27"/>
      <c r="D806" s="27" t="s">
        <v>702</v>
      </c>
    </row>
    <row r="807" spans="1:4" x14ac:dyDescent="0.2">
      <c r="A807" s="27"/>
      <c r="B807" s="27"/>
      <c r="C807" s="27"/>
      <c r="D807" s="27" t="s">
        <v>257</v>
      </c>
    </row>
    <row r="808" spans="1:4" x14ac:dyDescent="0.2">
      <c r="A808" s="27" t="s">
        <v>3087</v>
      </c>
      <c r="B808" s="27" t="s">
        <v>460</v>
      </c>
      <c r="C808" s="27" t="s">
        <v>631</v>
      </c>
      <c r="D808" s="27" t="s">
        <v>255</v>
      </c>
    </row>
    <row r="809" spans="1:4" x14ac:dyDescent="0.2">
      <c r="A809" s="27" t="s">
        <v>3088</v>
      </c>
      <c r="B809" s="27" t="s">
        <v>503</v>
      </c>
      <c r="C809" s="27" t="s">
        <v>631</v>
      </c>
      <c r="D809" s="27" t="s">
        <v>255</v>
      </c>
    </row>
    <row r="810" spans="1:4" x14ac:dyDescent="0.2">
      <c r="A810" s="27" t="s">
        <v>3124</v>
      </c>
      <c r="B810" s="27" t="s">
        <v>3131</v>
      </c>
      <c r="C810" s="27" t="s">
        <v>631</v>
      </c>
      <c r="D810" s="27" t="s">
        <v>255</v>
      </c>
    </row>
    <row r="811" spans="1:4" x14ac:dyDescent="0.2">
      <c r="A811" s="27"/>
      <c r="B811" s="27"/>
      <c r="C811" s="27"/>
      <c r="D811" s="27" t="s">
        <v>2021</v>
      </c>
    </row>
    <row r="812" spans="1:4" x14ac:dyDescent="0.2">
      <c r="A812" s="27" t="s">
        <v>3125</v>
      </c>
      <c r="B812" s="27" t="s">
        <v>3132</v>
      </c>
      <c r="C812" s="27" t="s">
        <v>631</v>
      </c>
      <c r="D812" s="27" t="s">
        <v>255</v>
      </c>
    </row>
    <row r="813" spans="1:4" x14ac:dyDescent="0.2">
      <c r="A813" s="27"/>
      <c r="B813" s="27"/>
      <c r="C813" s="27"/>
      <c r="D813" s="27" t="s">
        <v>2021</v>
      </c>
    </row>
    <row r="814" spans="1:4" x14ac:dyDescent="0.2">
      <c r="A814" s="27" t="s">
        <v>3089</v>
      </c>
      <c r="B814" s="27" t="s">
        <v>868</v>
      </c>
      <c r="C814" s="27" t="s">
        <v>631</v>
      </c>
      <c r="D814" s="27" t="s">
        <v>701</v>
      </c>
    </row>
    <row r="815" spans="1:4" x14ac:dyDescent="0.2">
      <c r="A815" s="27"/>
      <c r="B815" s="27"/>
      <c r="C815" s="27"/>
      <c r="D815" s="27" t="s">
        <v>255</v>
      </c>
    </row>
    <row r="816" spans="1:4" x14ac:dyDescent="0.2">
      <c r="A816" s="27"/>
      <c r="B816" s="27"/>
      <c r="C816" s="27"/>
      <c r="D816" s="27" t="s">
        <v>2021</v>
      </c>
    </row>
    <row r="817" spans="1:4" x14ac:dyDescent="0.2">
      <c r="A817" s="27" t="s">
        <v>3090</v>
      </c>
      <c r="B817" s="27" t="s">
        <v>870</v>
      </c>
      <c r="C817" s="27" t="s">
        <v>631</v>
      </c>
      <c r="D817" s="27" t="s">
        <v>701</v>
      </c>
    </row>
    <row r="818" spans="1:4" x14ac:dyDescent="0.2">
      <c r="A818" s="27"/>
      <c r="B818" s="27"/>
      <c r="C818" s="27"/>
      <c r="D818" s="27" t="s">
        <v>255</v>
      </c>
    </row>
    <row r="819" spans="1:4" x14ac:dyDescent="0.2">
      <c r="A819" s="27"/>
      <c r="B819" s="27"/>
      <c r="C819" s="27"/>
      <c r="D819" s="27" t="s">
        <v>2021</v>
      </c>
    </row>
    <row r="820" spans="1:4" x14ac:dyDescent="0.2">
      <c r="A820" s="27" t="s">
        <v>3091</v>
      </c>
      <c r="B820" s="27" t="s">
        <v>2531</v>
      </c>
      <c r="C820" s="27" t="s">
        <v>631</v>
      </c>
      <c r="D820" s="27" t="s">
        <v>255</v>
      </c>
    </row>
    <row r="821" spans="1:4" x14ac:dyDescent="0.2">
      <c r="A821" s="27"/>
      <c r="B821" s="27"/>
      <c r="C821" s="27"/>
      <c r="D821" s="27" t="s">
        <v>2021</v>
      </c>
    </row>
    <row r="822" spans="1:4" x14ac:dyDescent="0.2">
      <c r="A822" s="27" t="s">
        <v>3092</v>
      </c>
      <c r="B822" s="27" t="s">
        <v>331</v>
      </c>
      <c r="C822" s="27" t="s">
        <v>631</v>
      </c>
      <c r="D822" s="27" t="s">
        <v>701</v>
      </c>
    </row>
    <row r="823" spans="1:4" x14ac:dyDescent="0.2">
      <c r="A823" s="27"/>
      <c r="B823" s="27"/>
      <c r="C823" s="27"/>
      <c r="D823" s="27" t="s">
        <v>255</v>
      </c>
    </row>
    <row r="824" spans="1:4" x14ac:dyDescent="0.2">
      <c r="A824" s="27"/>
      <c r="B824" s="27"/>
      <c r="C824" s="27"/>
      <c r="D824" s="27" t="s">
        <v>2021</v>
      </c>
    </row>
    <row r="825" spans="1:4" x14ac:dyDescent="0.2">
      <c r="A825" s="27"/>
      <c r="B825" s="27"/>
      <c r="C825" s="27"/>
      <c r="D825" s="27" t="s">
        <v>703</v>
      </c>
    </row>
    <row r="826" spans="1:4" x14ac:dyDescent="0.2">
      <c r="A826" s="27" t="s">
        <v>3123</v>
      </c>
      <c r="B826" s="27" t="s">
        <v>3130</v>
      </c>
      <c r="C826" s="27" t="s">
        <v>631</v>
      </c>
      <c r="D826" s="27" t="s">
        <v>255</v>
      </c>
    </row>
    <row r="827" spans="1:4" x14ac:dyDescent="0.2">
      <c r="A827" s="27"/>
      <c r="B827" s="27"/>
      <c r="C827" s="27"/>
      <c r="D827" s="27" t="s">
        <v>2021</v>
      </c>
    </row>
    <row r="828" spans="1:4" x14ac:dyDescent="0.2">
      <c r="A828" s="27" t="s">
        <v>3093</v>
      </c>
      <c r="B828" s="27" t="s">
        <v>824</v>
      </c>
      <c r="C828" s="27" t="s">
        <v>631</v>
      </c>
      <c r="D828" s="27" t="s">
        <v>701</v>
      </c>
    </row>
    <row r="829" spans="1:4" x14ac:dyDescent="0.2">
      <c r="A829" s="27"/>
      <c r="B829" s="27"/>
      <c r="C829" s="27"/>
      <c r="D829" s="27" t="s">
        <v>255</v>
      </c>
    </row>
    <row r="830" spans="1:4" x14ac:dyDescent="0.2">
      <c r="A830" s="27"/>
      <c r="B830" s="27"/>
      <c r="C830" s="27"/>
      <c r="D830" s="27" t="s">
        <v>2021</v>
      </c>
    </row>
    <row r="831" spans="1:4" x14ac:dyDescent="0.2">
      <c r="A831" s="27"/>
      <c r="B831" s="27"/>
      <c r="C831" s="27"/>
      <c r="D831" s="27" t="s">
        <v>702</v>
      </c>
    </row>
    <row r="832" spans="1:4" x14ac:dyDescent="0.2">
      <c r="A832" s="27"/>
      <c r="B832" s="27"/>
      <c r="C832" s="27"/>
      <c r="D832" s="27" t="s">
        <v>703</v>
      </c>
    </row>
    <row r="833" spans="1:4" x14ac:dyDescent="0.2">
      <c r="A833" s="27" t="s">
        <v>3094</v>
      </c>
      <c r="B833" s="27" t="s">
        <v>333</v>
      </c>
      <c r="C833" s="27" t="s">
        <v>631</v>
      </c>
      <c r="D833" s="27" t="s">
        <v>701</v>
      </c>
    </row>
    <row r="834" spans="1:4" x14ac:dyDescent="0.2">
      <c r="A834" s="27"/>
      <c r="B834" s="27"/>
      <c r="C834" s="27"/>
      <c r="D834" s="27" t="s">
        <v>255</v>
      </c>
    </row>
    <row r="835" spans="1:4" x14ac:dyDescent="0.2">
      <c r="A835" s="27"/>
      <c r="B835" s="27"/>
      <c r="C835" s="27"/>
      <c r="D835" s="27" t="s">
        <v>2021</v>
      </c>
    </row>
    <row r="836" spans="1:4" x14ac:dyDescent="0.2">
      <c r="A836" s="27"/>
      <c r="B836" s="27"/>
      <c r="C836" s="27"/>
      <c r="D836" s="27" t="s">
        <v>257</v>
      </c>
    </row>
    <row r="837" spans="1:4" x14ac:dyDescent="0.2">
      <c r="A837" s="27" t="s">
        <v>3095</v>
      </c>
      <c r="B837" s="27" t="s">
        <v>334</v>
      </c>
      <c r="C837" s="27" t="s">
        <v>631</v>
      </c>
      <c r="D837" s="27" t="s">
        <v>701</v>
      </c>
    </row>
    <row r="838" spans="1:4" x14ac:dyDescent="0.2">
      <c r="A838" s="27"/>
      <c r="B838" s="27"/>
      <c r="C838" s="27"/>
      <c r="D838" s="27" t="s">
        <v>255</v>
      </c>
    </row>
    <row r="839" spans="1:4" x14ac:dyDescent="0.2">
      <c r="A839" s="27"/>
      <c r="B839" s="27"/>
      <c r="C839" s="27"/>
      <c r="D839" s="27" t="s">
        <v>2021</v>
      </c>
    </row>
    <row r="840" spans="1:4" x14ac:dyDescent="0.2">
      <c r="A840" s="27"/>
      <c r="B840" s="27"/>
      <c r="C840" s="27"/>
      <c r="D840" s="27" t="s">
        <v>257</v>
      </c>
    </row>
    <row r="841" spans="1:4" x14ac:dyDescent="0.2">
      <c r="A841" s="27" t="s">
        <v>3096</v>
      </c>
      <c r="B841" s="27" t="s">
        <v>335</v>
      </c>
      <c r="C841" s="27" t="s">
        <v>631</v>
      </c>
      <c r="D841" s="27" t="s">
        <v>701</v>
      </c>
    </row>
    <row r="842" spans="1:4" x14ac:dyDescent="0.2">
      <c r="A842" s="27"/>
      <c r="B842" s="27"/>
      <c r="C842" s="27"/>
      <c r="D842" s="27" t="s">
        <v>255</v>
      </c>
    </row>
    <row r="843" spans="1:4" x14ac:dyDescent="0.2">
      <c r="A843" s="27"/>
      <c r="B843" s="27"/>
      <c r="C843" s="27"/>
      <c r="D843" s="27" t="s">
        <v>2021</v>
      </c>
    </row>
    <row r="844" spans="1:4" x14ac:dyDescent="0.2">
      <c r="A844" s="27"/>
      <c r="B844" s="27"/>
      <c r="C844" s="27"/>
      <c r="D844" s="27" t="s">
        <v>257</v>
      </c>
    </row>
    <row r="845" spans="1:4" x14ac:dyDescent="0.2">
      <c r="A845" s="27" t="s">
        <v>3097</v>
      </c>
      <c r="B845" s="27" t="s">
        <v>337</v>
      </c>
      <c r="C845" s="27" t="s">
        <v>631</v>
      </c>
      <c r="D845" s="27" t="s">
        <v>701</v>
      </c>
    </row>
    <row r="846" spans="1:4" x14ac:dyDescent="0.2">
      <c r="A846" s="27"/>
      <c r="B846" s="27"/>
      <c r="C846" s="27"/>
      <c r="D846" s="27" t="s">
        <v>255</v>
      </c>
    </row>
    <row r="847" spans="1:4" x14ac:dyDescent="0.2">
      <c r="A847" s="27"/>
      <c r="B847" s="27"/>
      <c r="C847" s="27"/>
      <c r="D847" s="27" t="s">
        <v>3196</v>
      </c>
    </row>
    <row r="848" spans="1:4" x14ac:dyDescent="0.2">
      <c r="A848" s="27"/>
      <c r="B848" s="27"/>
      <c r="C848" s="27"/>
      <c r="D848" s="27" t="s">
        <v>2021</v>
      </c>
    </row>
    <row r="849" spans="1:4" x14ac:dyDescent="0.2">
      <c r="A849" s="27"/>
      <c r="B849" s="27"/>
      <c r="C849" s="27"/>
      <c r="D849" s="27" t="s">
        <v>702</v>
      </c>
    </row>
    <row r="850" spans="1:4" x14ac:dyDescent="0.2">
      <c r="A850" s="27"/>
      <c r="B850" s="27"/>
      <c r="C850" s="27"/>
      <c r="D850" s="27" t="s">
        <v>703</v>
      </c>
    </row>
    <row r="851" spans="1:4" x14ac:dyDescent="0.2">
      <c r="A851" s="27"/>
      <c r="B851" s="27"/>
      <c r="C851" s="27"/>
      <c r="D851" s="27" t="s">
        <v>1469</v>
      </c>
    </row>
    <row r="852" spans="1:4" x14ac:dyDescent="0.2">
      <c r="A852" s="27" t="s">
        <v>3098</v>
      </c>
      <c r="B852" s="27" t="s">
        <v>866</v>
      </c>
      <c r="C852" s="27" t="s">
        <v>631</v>
      </c>
      <c r="D852" s="27" t="s">
        <v>701</v>
      </c>
    </row>
    <row r="853" spans="1:4" x14ac:dyDescent="0.2">
      <c r="A853" s="27"/>
      <c r="B853" s="27"/>
      <c r="C853" s="27"/>
      <c r="D853" s="27" t="s">
        <v>255</v>
      </c>
    </row>
    <row r="854" spans="1:4" x14ac:dyDescent="0.2">
      <c r="A854" s="27"/>
      <c r="B854" s="27"/>
      <c r="C854" s="27"/>
      <c r="D854" s="27" t="s">
        <v>3196</v>
      </c>
    </row>
    <row r="855" spans="1:4" x14ac:dyDescent="0.2">
      <c r="A855" s="27"/>
      <c r="B855" s="27"/>
      <c r="C855" s="27"/>
      <c r="D855" s="27" t="s">
        <v>2021</v>
      </c>
    </row>
    <row r="856" spans="1:4" x14ac:dyDescent="0.2">
      <c r="A856" s="27"/>
      <c r="B856" s="27"/>
      <c r="C856" s="27"/>
      <c r="D856" s="27" t="s">
        <v>2802</v>
      </c>
    </row>
    <row r="857" spans="1:4" x14ac:dyDescent="0.2">
      <c r="A857" s="27"/>
      <c r="B857" s="27"/>
      <c r="C857" s="27"/>
      <c r="D857" s="27" t="s">
        <v>702</v>
      </c>
    </row>
    <row r="858" spans="1:4" x14ac:dyDescent="0.2">
      <c r="A858" s="27"/>
      <c r="B858" s="27"/>
      <c r="C858" s="27"/>
      <c r="D858" s="27" t="s">
        <v>1469</v>
      </c>
    </row>
    <row r="859" spans="1:4" x14ac:dyDescent="0.2">
      <c r="A859" s="27" t="s">
        <v>3099</v>
      </c>
      <c r="B859" s="27" t="s">
        <v>338</v>
      </c>
      <c r="C859" s="27" t="s">
        <v>631</v>
      </c>
      <c r="D859" s="27" t="s">
        <v>701</v>
      </c>
    </row>
    <row r="860" spans="1:4" x14ac:dyDescent="0.2">
      <c r="A860" s="27"/>
      <c r="B860" s="27"/>
      <c r="C860" s="27"/>
      <c r="D860" s="27" t="s">
        <v>255</v>
      </c>
    </row>
    <row r="861" spans="1:4" x14ac:dyDescent="0.2">
      <c r="A861" s="27"/>
      <c r="B861" s="27"/>
      <c r="C861" s="27"/>
      <c r="D861" s="27" t="s">
        <v>2021</v>
      </c>
    </row>
    <row r="862" spans="1:4" x14ac:dyDescent="0.2">
      <c r="A862" s="27"/>
      <c r="B862" s="27"/>
      <c r="C862" s="27"/>
      <c r="D862" s="27" t="s">
        <v>257</v>
      </c>
    </row>
    <row r="863" spans="1:4" x14ac:dyDescent="0.2">
      <c r="A863" s="27" t="s">
        <v>3100</v>
      </c>
      <c r="B863" s="27" t="s">
        <v>339</v>
      </c>
      <c r="C863" s="27" t="s">
        <v>631</v>
      </c>
      <c r="D863" s="27" t="s">
        <v>701</v>
      </c>
    </row>
    <row r="864" spans="1:4" x14ac:dyDescent="0.2">
      <c r="A864" s="27"/>
      <c r="B864" s="27"/>
      <c r="C864" s="27"/>
      <c r="D864" s="27" t="s">
        <v>255</v>
      </c>
    </row>
    <row r="865" spans="1:4" x14ac:dyDescent="0.2">
      <c r="A865" s="27"/>
      <c r="B865" s="27"/>
      <c r="C865" s="27"/>
      <c r="D865" s="27" t="s">
        <v>2021</v>
      </c>
    </row>
    <row r="866" spans="1:4" x14ac:dyDescent="0.2">
      <c r="A866" s="27" t="s">
        <v>3101</v>
      </c>
      <c r="B866" s="27" t="s">
        <v>461</v>
      </c>
      <c r="C866" s="27" t="s">
        <v>631</v>
      </c>
      <c r="D866" s="27" t="s">
        <v>255</v>
      </c>
    </row>
    <row r="867" spans="1:4" x14ac:dyDescent="0.2">
      <c r="A867" s="27" t="s">
        <v>3102</v>
      </c>
      <c r="B867" s="27" t="s">
        <v>104</v>
      </c>
      <c r="C867" s="27" t="s">
        <v>631</v>
      </c>
      <c r="D867" s="27" t="s">
        <v>701</v>
      </c>
    </row>
    <row r="868" spans="1:4" x14ac:dyDescent="0.2">
      <c r="A868" s="27"/>
      <c r="B868" s="27"/>
      <c r="C868" s="27"/>
      <c r="D868" s="27" t="s">
        <v>255</v>
      </c>
    </row>
    <row r="869" spans="1:4" x14ac:dyDescent="0.2">
      <c r="A869" s="27"/>
      <c r="B869" s="27"/>
      <c r="C869" s="27"/>
      <c r="D869" s="27" t="s">
        <v>2021</v>
      </c>
    </row>
    <row r="870" spans="1:4" x14ac:dyDescent="0.2">
      <c r="A870" s="27" t="s">
        <v>3103</v>
      </c>
      <c r="B870" s="27" t="s">
        <v>103</v>
      </c>
      <c r="C870" s="27" t="s">
        <v>631</v>
      </c>
      <c r="D870" s="27" t="s">
        <v>701</v>
      </c>
    </row>
    <row r="871" spans="1:4" x14ac:dyDescent="0.2">
      <c r="A871" s="27"/>
      <c r="B871" s="27"/>
      <c r="C871" s="27"/>
      <c r="D871" s="27" t="s">
        <v>255</v>
      </c>
    </row>
    <row r="872" spans="1:4" x14ac:dyDescent="0.2">
      <c r="A872" s="27"/>
      <c r="B872" s="27"/>
      <c r="C872" s="27"/>
      <c r="D872" s="27" t="s">
        <v>2021</v>
      </c>
    </row>
    <row r="873" spans="1:4" x14ac:dyDescent="0.2">
      <c r="A873" s="27"/>
      <c r="B873" s="27"/>
      <c r="C873" s="27"/>
      <c r="D873" s="27" t="s">
        <v>257</v>
      </c>
    </row>
    <row r="874" spans="1:4" x14ac:dyDescent="0.2">
      <c r="A874" s="27" t="s">
        <v>3104</v>
      </c>
      <c r="B874" s="27" t="s">
        <v>563</v>
      </c>
      <c r="C874" s="27" t="s">
        <v>631</v>
      </c>
      <c r="D874" s="27" t="s">
        <v>701</v>
      </c>
    </row>
    <row r="875" spans="1:4" x14ac:dyDescent="0.2">
      <c r="A875" s="27"/>
      <c r="B875" s="27"/>
      <c r="C875" s="27"/>
      <c r="D875" s="27" t="s">
        <v>255</v>
      </c>
    </row>
    <row r="876" spans="1:4" x14ac:dyDescent="0.2">
      <c r="A876" s="27"/>
      <c r="B876" s="27"/>
      <c r="C876" s="27"/>
      <c r="D876" s="27" t="s">
        <v>2021</v>
      </c>
    </row>
    <row r="877" spans="1:4" x14ac:dyDescent="0.2">
      <c r="A877" s="27" t="s">
        <v>3105</v>
      </c>
      <c r="B877" s="27" t="s">
        <v>105</v>
      </c>
      <c r="C877" s="27" t="s">
        <v>631</v>
      </c>
      <c r="D877" s="27" t="s">
        <v>701</v>
      </c>
    </row>
    <row r="878" spans="1:4" x14ac:dyDescent="0.2">
      <c r="A878" s="27"/>
      <c r="B878" s="27"/>
      <c r="C878" s="27"/>
      <c r="D878" s="27" t="s">
        <v>255</v>
      </c>
    </row>
    <row r="879" spans="1:4" x14ac:dyDescent="0.2">
      <c r="A879" s="27"/>
      <c r="B879" s="27"/>
      <c r="C879" s="27"/>
      <c r="D879" s="27" t="s">
        <v>2021</v>
      </c>
    </row>
    <row r="880" spans="1:4" x14ac:dyDescent="0.2">
      <c r="A880" s="27" t="s">
        <v>3106</v>
      </c>
      <c r="B880" s="27" t="s">
        <v>106</v>
      </c>
      <c r="C880" s="27" t="s">
        <v>631</v>
      </c>
      <c r="D880" s="27" t="s">
        <v>701</v>
      </c>
    </row>
    <row r="881" spans="1:4" x14ac:dyDescent="0.2">
      <c r="A881" s="27"/>
      <c r="B881" s="27"/>
      <c r="C881" s="27"/>
      <c r="D881" s="27" t="s">
        <v>255</v>
      </c>
    </row>
    <row r="882" spans="1:4" x14ac:dyDescent="0.2">
      <c r="A882" s="27"/>
      <c r="B882" s="27"/>
      <c r="C882" s="27"/>
      <c r="D882" s="27" t="s">
        <v>2021</v>
      </c>
    </row>
    <row r="883" spans="1:4" x14ac:dyDescent="0.2">
      <c r="A883" s="27"/>
      <c r="B883" s="27"/>
      <c r="C883" s="27"/>
      <c r="D883" s="27" t="s">
        <v>257</v>
      </c>
    </row>
    <row r="884" spans="1:4" x14ac:dyDescent="0.2">
      <c r="A884" s="27" t="s">
        <v>3107</v>
      </c>
      <c r="B884" s="27" t="s">
        <v>108</v>
      </c>
      <c r="C884" s="27" t="s">
        <v>631</v>
      </c>
      <c r="D884" s="27" t="s">
        <v>255</v>
      </c>
    </row>
    <row r="885" spans="1:4" x14ac:dyDescent="0.2">
      <c r="A885" s="27"/>
      <c r="B885" s="27"/>
      <c r="C885" s="27"/>
      <c r="D885" s="27" t="s">
        <v>2021</v>
      </c>
    </row>
    <row r="886" spans="1:4" x14ac:dyDescent="0.2">
      <c r="A886" s="27" t="s">
        <v>3108</v>
      </c>
      <c r="B886" s="27" t="s">
        <v>107</v>
      </c>
      <c r="C886" s="27" t="s">
        <v>631</v>
      </c>
      <c r="D886" s="27" t="s">
        <v>701</v>
      </c>
    </row>
    <row r="887" spans="1:4" x14ac:dyDescent="0.2">
      <c r="A887" s="27"/>
      <c r="B887" s="27"/>
      <c r="C887" s="27"/>
      <c r="D887" s="27" t="s">
        <v>255</v>
      </c>
    </row>
    <row r="888" spans="1:4" x14ac:dyDescent="0.2">
      <c r="A888" s="27"/>
      <c r="B888" s="27"/>
      <c r="C888" s="27"/>
      <c r="D888" s="27" t="s">
        <v>2021</v>
      </c>
    </row>
    <row r="889" spans="1:4" x14ac:dyDescent="0.2">
      <c r="A889" s="27" t="s">
        <v>3109</v>
      </c>
      <c r="B889" s="27" t="s">
        <v>564</v>
      </c>
      <c r="C889" s="27" t="s">
        <v>631</v>
      </c>
      <c r="D889" s="27" t="s">
        <v>255</v>
      </c>
    </row>
    <row r="890" spans="1:4" x14ac:dyDescent="0.2">
      <c r="A890" s="27"/>
      <c r="B890" s="27"/>
      <c r="C890" s="27"/>
      <c r="D890" s="27" t="s">
        <v>2021</v>
      </c>
    </row>
    <row r="891" spans="1:4" x14ac:dyDescent="0.2">
      <c r="A891" s="27" t="s">
        <v>3110</v>
      </c>
      <c r="B891" s="27" t="s">
        <v>109</v>
      </c>
      <c r="C891" s="27" t="s">
        <v>631</v>
      </c>
      <c r="D891" s="27" t="s">
        <v>701</v>
      </c>
    </row>
    <row r="892" spans="1:4" x14ac:dyDescent="0.2">
      <c r="A892" s="27"/>
      <c r="B892" s="27"/>
      <c r="C892" s="27"/>
      <c r="D892" s="27" t="s">
        <v>255</v>
      </c>
    </row>
    <row r="893" spans="1:4" x14ac:dyDescent="0.2">
      <c r="A893" s="27"/>
      <c r="B893" s="27"/>
      <c r="C893" s="27"/>
      <c r="D893" s="27" t="s">
        <v>2021</v>
      </c>
    </row>
    <row r="894" spans="1:4" x14ac:dyDescent="0.2">
      <c r="A894" s="27"/>
      <c r="B894" s="27"/>
      <c r="C894" s="27"/>
      <c r="D894" s="27" t="s">
        <v>257</v>
      </c>
    </row>
    <row r="895" spans="1:4" x14ac:dyDescent="0.2">
      <c r="A895" s="27" t="s">
        <v>3111</v>
      </c>
      <c r="B895" s="27" t="s">
        <v>110</v>
      </c>
      <c r="C895" s="27" t="s">
        <v>631</v>
      </c>
      <c r="D895" s="27" t="s">
        <v>701</v>
      </c>
    </row>
    <row r="896" spans="1:4" x14ac:dyDescent="0.2">
      <c r="A896" s="27"/>
      <c r="B896" s="27"/>
      <c r="C896" s="27"/>
      <c r="D896" s="27" t="s">
        <v>255</v>
      </c>
    </row>
    <row r="897" spans="1:4" x14ac:dyDescent="0.2">
      <c r="A897" s="27"/>
      <c r="B897" s="27"/>
      <c r="C897" s="27"/>
      <c r="D897" s="27" t="s">
        <v>2021</v>
      </c>
    </row>
    <row r="898" spans="1:4" x14ac:dyDescent="0.2">
      <c r="A898" s="27" t="s">
        <v>3112</v>
      </c>
      <c r="B898" s="27" t="s">
        <v>111</v>
      </c>
      <c r="C898" s="27" t="s">
        <v>631</v>
      </c>
      <c r="D898" s="27" t="s">
        <v>255</v>
      </c>
    </row>
    <row r="899" spans="1:4" x14ac:dyDescent="0.2">
      <c r="A899" s="27"/>
      <c r="B899" s="27"/>
      <c r="C899" s="27"/>
      <c r="D899" s="27" t="s">
        <v>2021</v>
      </c>
    </row>
    <row r="900" spans="1:4" x14ac:dyDescent="0.2">
      <c r="A900" s="27" t="s">
        <v>3113</v>
      </c>
      <c r="B900" s="27" t="s">
        <v>112</v>
      </c>
      <c r="C900" s="27" t="s">
        <v>631</v>
      </c>
      <c r="D900" s="27" t="s">
        <v>701</v>
      </c>
    </row>
    <row r="901" spans="1:4" x14ac:dyDescent="0.2">
      <c r="A901" s="27"/>
      <c r="B901" s="27"/>
      <c r="C901" s="27"/>
      <c r="D901" s="27" t="s">
        <v>255</v>
      </c>
    </row>
    <row r="902" spans="1:4" x14ac:dyDescent="0.2">
      <c r="A902" s="27"/>
      <c r="B902" s="27"/>
      <c r="C902" s="27"/>
      <c r="D902" s="27" t="s">
        <v>2021</v>
      </c>
    </row>
    <row r="903" spans="1:4" x14ac:dyDescent="0.2">
      <c r="A903" s="27"/>
      <c r="B903" s="27"/>
      <c r="C903" s="27"/>
      <c r="D903" s="27" t="s">
        <v>257</v>
      </c>
    </row>
    <row r="904" spans="1:4" x14ac:dyDescent="0.2">
      <c r="A904" s="27" t="s">
        <v>3114</v>
      </c>
      <c r="B904" s="27" t="s">
        <v>113</v>
      </c>
      <c r="C904" s="27" t="s">
        <v>631</v>
      </c>
      <c r="D904" s="27" t="s">
        <v>701</v>
      </c>
    </row>
    <row r="905" spans="1:4" x14ac:dyDescent="0.2">
      <c r="A905" s="27"/>
      <c r="B905" s="27"/>
      <c r="C905" s="27"/>
      <c r="D905" s="27" t="s">
        <v>255</v>
      </c>
    </row>
    <row r="906" spans="1:4" x14ac:dyDescent="0.2">
      <c r="A906" s="27"/>
      <c r="B906" s="27"/>
      <c r="C906" s="27"/>
      <c r="D906" s="27" t="s">
        <v>2021</v>
      </c>
    </row>
    <row r="907" spans="1:4" x14ac:dyDescent="0.2">
      <c r="A907" s="27" t="s">
        <v>3115</v>
      </c>
      <c r="B907" s="27" t="s">
        <v>114</v>
      </c>
      <c r="C907" s="27" t="s">
        <v>631</v>
      </c>
      <c r="D907" s="27" t="s">
        <v>701</v>
      </c>
    </row>
    <row r="908" spans="1:4" x14ac:dyDescent="0.2">
      <c r="A908" s="27"/>
      <c r="B908" s="27"/>
      <c r="C908" s="27"/>
      <c r="D908" s="27" t="s">
        <v>255</v>
      </c>
    </row>
    <row r="909" spans="1:4" x14ac:dyDescent="0.2">
      <c r="A909" s="27"/>
      <c r="B909" s="27"/>
      <c r="C909" s="27"/>
      <c r="D909" s="27" t="s">
        <v>2021</v>
      </c>
    </row>
    <row r="910" spans="1:4" x14ac:dyDescent="0.2">
      <c r="A910" s="27"/>
      <c r="B910" s="27"/>
      <c r="C910" s="27"/>
      <c r="D910" s="27" t="s">
        <v>257</v>
      </c>
    </row>
    <row r="911" spans="1:4" x14ac:dyDescent="0.2">
      <c r="A911" s="27" t="s">
        <v>3116</v>
      </c>
      <c r="B911" s="27" t="s">
        <v>517</v>
      </c>
      <c r="C911" s="27" t="s">
        <v>631</v>
      </c>
      <c r="D911" s="27" t="s">
        <v>701</v>
      </c>
    </row>
    <row r="912" spans="1:4" x14ac:dyDescent="0.2">
      <c r="A912" s="27"/>
      <c r="B912" s="27"/>
      <c r="C912" s="27"/>
      <c r="D912" s="27" t="s">
        <v>255</v>
      </c>
    </row>
    <row r="913" spans="1:4" x14ac:dyDescent="0.2">
      <c r="A913" s="27"/>
      <c r="B913" s="27"/>
      <c r="C913" s="27"/>
      <c r="D913" s="27" t="s">
        <v>2021</v>
      </c>
    </row>
    <row r="914" spans="1:4" x14ac:dyDescent="0.2">
      <c r="A914" s="27"/>
      <c r="B914" s="27"/>
      <c r="C914" s="27"/>
      <c r="D914" s="27" t="s">
        <v>702</v>
      </c>
    </row>
    <row r="915" spans="1:4" x14ac:dyDescent="0.2">
      <c r="A915" s="27"/>
      <c r="B915" s="27"/>
      <c r="C915" s="27"/>
      <c r="D915" s="27" t="s">
        <v>257</v>
      </c>
    </row>
    <row r="916" spans="1:4" x14ac:dyDescent="0.2">
      <c r="A916" s="27" t="s">
        <v>3117</v>
      </c>
      <c r="B916" s="27" t="s">
        <v>115</v>
      </c>
      <c r="C916" s="27" t="s">
        <v>631</v>
      </c>
      <c r="D916" s="27" t="s">
        <v>701</v>
      </c>
    </row>
    <row r="917" spans="1:4" x14ac:dyDescent="0.2">
      <c r="A917" s="27"/>
      <c r="B917" s="27"/>
      <c r="C917" s="27"/>
      <c r="D917" s="27" t="s">
        <v>255</v>
      </c>
    </row>
    <row r="918" spans="1:4" x14ac:dyDescent="0.2">
      <c r="A918" s="27"/>
      <c r="B918" s="27"/>
      <c r="C918" s="27"/>
      <c r="D918" s="27" t="s">
        <v>2021</v>
      </c>
    </row>
    <row r="919" spans="1:4" x14ac:dyDescent="0.2">
      <c r="A919" s="27"/>
      <c r="B919" s="27"/>
      <c r="C919" s="27"/>
      <c r="D919" s="27" t="s">
        <v>257</v>
      </c>
    </row>
    <row r="920" spans="1:4" x14ac:dyDescent="0.2">
      <c r="A920" s="27" t="s">
        <v>3118</v>
      </c>
      <c r="B920" s="27" t="s">
        <v>116</v>
      </c>
      <c r="C920" s="27" t="s">
        <v>631</v>
      </c>
      <c r="D920" s="27" t="s">
        <v>701</v>
      </c>
    </row>
    <row r="921" spans="1:4" x14ac:dyDescent="0.2">
      <c r="A921" s="27"/>
      <c r="B921" s="27"/>
      <c r="C921" s="27"/>
      <c r="D921" s="27" t="s">
        <v>255</v>
      </c>
    </row>
    <row r="922" spans="1:4" x14ac:dyDescent="0.2">
      <c r="A922" s="27"/>
      <c r="B922" s="27"/>
      <c r="C922" s="27"/>
      <c r="D922" s="27" t="s">
        <v>2021</v>
      </c>
    </row>
    <row r="923" spans="1:4" x14ac:dyDescent="0.2">
      <c r="A923" s="27"/>
      <c r="B923" s="27"/>
      <c r="C923" s="27"/>
      <c r="D923" s="27" t="s">
        <v>257</v>
      </c>
    </row>
    <row r="924" spans="1:4" x14ac:dyDescent="0.2">
      <c r="A924" s="27"/>
      <c r="B924" s="27"/>
      <c r="C924" s="27"/>
      <c r="D924" s="27" t="s">
        <v>909</v>
      </c>
    </row>
    <row r="925" spans="1:4" x14ac:dyDescent="0.2">
      <c r="A925" s="27" t="s">
        <v>2085</v>
      </c>
      <c r="B925" s="27" t="s">
        <v>357</v>
      </c>
      <c r="C925" s="27" t="s">
        <v>1752</v>
      </c>
      <c r="D925" s="27" t="s">
        <v>701</v>
      </c>
    </row>
    <row r="926" spans="1:4" x14ac:dyDescent="0.2">
      <c r="A926" s="27"/>
      <c r="B926" s="27"/>
      <c r="C926" s="27"/>
      <c r="D926" s="27" t="s">
        <v>3196</v>
      </c>
    </row>
    <row r="927" spans="1:4" x14ac:dyDescent="0.2">
      <c r="A927" s="27"/>
      <c r="B927" s="27"/>
      <c r="C927" s="27"/>
      <c r="D927" s="27" t="s">
        <v>702</v>
      </c>
    </row>
    <row r="928" spans="1:4" x14ac:dyDescent="0.2">
      <c r="A928" s="27" t="s">
        <v>1744</v>
      </c>
      <c r="B928" s="27" t="s">
        <v>1745</v>
      </c>
      <c r="C928" s="27" t="s">
        <v>1752</v>
      </c>
      <c r="D928" s="27" t="s">
        <v>701</v>
      </c>
    </row>
    <row r="929" spans="1:4" x14ac:dyDescent="0.2">
      <c r="A929" s="27" t="s">
        <v>2079</v>
      </c>
      <c r="B929" s="27" t="s">
        <v>343</v>
      </c>
      <c r="C929" s="27" t="s">
        <v>1752</v>
      </c>
      <c r="D929" s="27" t="s">
        <v>701</v>
      </c>
    </row>
    <row r="930" spans="1:4" x14ac:dyDescent="0.2">
      <c r="A930" s="27"/>
      <c r="B930" s="27"/>
      <c r="C930" s="27"/>
      <c r="D930" s="27" t="s">
        <v>3196</v>
      </c>
    </row>
    <row r="931" spans="1:4" x14ac:dyDescent="0.2">
      <c r="A931" s="27"/>
      <c r="B931" s="27"/>
      <c r="C931" s="27"/>
      <c r="D931" s="27" t="s">
        <v>702</v>
      </c>
    </row>
    <row r="932" spans="1:4" x14ac:dyDescent="0.2">
      <c r="A932" s="27"/>
      <c r="B932" s="27"/>
      <c r="C932" s="27"/>
      <c r="D932" s="27" t="s">
        <v>703</v>
      </c>
    </row>
    <row r="933" spans="1:4" x14ac:dyDescent="0.2">
      <c r="A933" s="27" t="s">
        <v>2111</v>
      </c>
      <c r="B933" s="27" t="s">
        <v>280</v>
      </c>
      <c r="C933" s="27" t="s">
        <v>1752</v>
      </c>
      <c r="D933" s="27" t="s">
        <v>701</v>
      </c>
    </row>
    <row r="934" spans="1:4" x14ac:dyDescent="0.2">
      <c r="A934" s="27" t="s">
        <v>2228</v>
      </c>
      <c r="B934" s="27" t="s">
        <v>756</v>
      </c>
      <c r="C934" s="27" t="s">
        <v>1752</v>
      </c>
      <c r="D934" s="27" t="s">
        <v>705</v>
      </c>
    </row>
    <row r="935" spans="1:4" x14ac:dyDescent="0.2">
      <c r="A935" s="27"/>
      <c r="B935" s="27"/>
      <c r="C935" s="27"/>
      <c r="D935" s="27" t="s">
        <v>701</v>
      </c>
    </row>
    <row r="936" spans="1:4" x14ac:dyDescent="0.2">
      <c r="A936" s="27" t="s">
        <v>2216</v>
      </c>
      <c r="B936" s="27" t="s">
        <v>757</v>
      </c>
      <c r="C936" s="27" t="s">
        <v>1752</v>
      </c>
      <c r="D936" s="27" t="s">
        <v>705</v>
      </c>
    </row>
    <row r="937" spans="1:4" x14ac:dyDescent="0.2">
      <c r="A937" s="27"/>
      <c r="B937" s="27"/>
      <c r="C937" s="27"/>
      <c r="D937" s="27" t="s">
        <v>701</v>
      </c>
    </row>
    <row r="938" spans="1:4" x14ac:dyDescent="0.2">
      <c r="A938" s="27" t="s">
        <v>2229</v>
      </c>
      <c r="B938" s="27" t="s">
        <v>758</v>
      </c>
      <c r="C938" s="27" t="s">
        <v>1752</v>
      </c>
      <c r="D938" s="27" t="s">
        <v>705</v>
      </c>
    </row>
    <row r="939" spans="1:4" x14ac:dyDescent="0.2">
      <c r="A939" s="27"/>
      <c r="B939" s="27"/>
      <c r="C939" s="27"/>
      <c r="D939" s="27" t="s">
        <v>701</v>
      </c>
    </row>
    <row r="940" spans="1:4" x14ac:dyDescent="0.2">
      <c r="A940" s="27" t="s">
        <v>2230</v>
      </c>
      <c r="B940" s="27" t="s">
        <v>755</v>
      </c>
      <c r="C940" s="27" t="s">
        <v>1752</v>
      </c>
      <c r="D940" s="27" t="s">
        <v>705</v>
      </c>
    </row>
    <row r="941" spans="1:4" x14ac:dyDescent="0.2">
      <c r="A941" s="27"/>
      <c r="B941" s="27"/>
      <c r="C941" s="27"/>
      <c r="D941" s="27" t="s">
        <v>701</v>
      </c>
    </row>
    <row r="942" spans="1:4" x14ac:dyDescent="0.2">
      <c r="A942" s="27" t="s">
        <v>2199</v>
      </c>
      <c r="B942" s="27" t="s">
        <v>47</v>
      </c>
      <c r="C942" s="27" t="s">
        <v>1752</v>
      </c>
      <c r="D942" s="27" t="s">
        <v>705</v>
      </c>
    </row>
    <row r="943" spans="1:4" x14ac:dyDescent="0.2">
      <c r="A943" s="27"/>
      <c r="B943" s="27"/>
      <c r="C943" s="27"/>
      <c r="D943" s="27" t="s">
        <v>701</v>
      </c>
    </row>
    <row r="944" spans="1:4" x14ac:dyDescent="0.2">
      <c r="A944" s="27" t="s">
        <v>2148</v>
      </c>
      <c r="B944" s="27" t="s">
        <v>44</v>
      </c>
      <c r="C944" s="27" t="s">
        <v>1752</v>
      </c>
      <c r="D944" s="27" t="s">
        <v>705</v>
      </c>
    </row>
    <row r="945" spans="1:4" x14ac:dyDescent="0.2">
      <c r="A945" s="27"/>
      <c r="B945" s="27"/>
      <c r="C945" s="27"/>
      <c r="D945" s="27" t="s">
        <v>701</v>
      </c>
    </row>
    <row r="946" spans="1:4" x14ac:dyDescent="0.2">
      <c r="A946" s="27" t="s">
        <v>2108</v>
      </c>
      <c r="B946" s="27" t="s">
        <v>45</v>
      </c>
      <c r="C946" s="27" t="s">
        <v>1752</v>
      </c>
      <c r="D946" s="27" t="s">
        <v>705</v>
      </c>
    </row>
    <row r="947" spans="1:4" x14ac:dyDescent="0.2">
      <c r="A947" s="27"/>
      <c r="B947" s="27"/>
      <c r="C947" s="27"/>
      <c r="D947" s="27" t="s">
        <v>701</v>
      </c>
    </row>
    <row r="948" spans="1:4" x14ac:dyDescent="0.2">
      <c r="A948" s="27" t="s">
        <v>2095</v>
      </c>
      <c r="B948" s="27" t="s">
        <v>46</v>
      </c>
      <c r="C948" s="27" t="s">
        <v>1752</v>
      </c>
      <c r="D948" s="27" t="s">
        <v>705</v>
      </c>
    </row>
    <row r="949" spans="1:4" x14ac:dyDescent="0.2">
      <c r="A949" s="27"/>
      <c r="B949" s="27"/>
      <c r="C949" s="27"/>
      <c r="D949" s="27" t="s">
        <v>701</v>
      </c>
    </row>
    <row r="950" spans="1:4" x14ac:dyDescent="0.2">
      <c r="A950" s="27" t="s">
        <v>2155</v>
      </c>
      <c r="B950" s="27" t="s">
        <v>48</v>
      </c>
      <c r="C950" s="27" t="s">
        <v>1752</v>
      </c>
      <c r="D950" s="27" t="s">
        <v>705</v>
      </c>
    </row>
    <row r="951" spans="1:4" x14ac:dyDescent="0.2">
      <c r="A951" s="27"/>
      <c r="B951" s="27"/>
      <c r="C951" s="27"/>
      <c r="D951" s="27" t="s">
        <v>701</v>
      </c>
    </row>
    <row r="952" spans="1:4" x14ac:dyDescent="0.2">
      <c r="A952" s="27" t="s">
        <v>2123</v>
      </c>
      <c r="B952" s="27" t="s">
        <v>43</v>
      </c>
      <c r="C952" s="27" t="s">
        <v>1752</v>
      </c>
      <c r="D952" s="27" t="s">
        <v>705</v>
      </c>
    </row>
    <row r="953" spans="1:4" x14ac:dyDescent="0.2">
      <c r="A953" s="27"/>
      <c r="B953" s="27"/>
      <c r="C953" s="27"/>
      <c r="D953" s="27" t="s">
        <v>701</v>
      </c>
    </row>
    <row r="954" spans="1:4" x14ac:dyDescent="0.2">
      <c r="A954" s="27" t="s">
        <v>2197</v>
      </c>
      <c r="B954" s="27" t="s">
        <v>363</v>
      </c>
      <c r="C954" s="27" t="s">
        <v>1752</v>
      </c>
      <c r="D954" s="27" t="s">
        <v>701</v>
      </c>
    </row>
    <row r="955" spans="1:4" x14ac:dyDescent="0.2">
      <c r="A955" s="27" t="s">
        <v>2082</v>
      </c>
      <c r="B955" s="27" t="s">
        <v>344</v>
      </c>
      <c r="C955" s="27" t="s">
        <v>1752</v>
      </c>
      <c r="D955" s="27" t="s">
        <v>701</v>
      </c>
    </row>
    <row r="956" spans="1:4" x14ac:dyDescent="0.2">
      <c r="A956" s="27"/>
      <c r="B956" s="27"/>
      <c r="C956" s="27"/>
      <c r="D956" s="27" t="s">
        <v>703</v>
      </c>
    </row>
    <row r="957" spans="1:4" x14ac:dyDescent="0.2">
      <c r="A957" s="27" t="s">
        <v>3147</v>
      </c>
      <c r="B957" s="27" t="s">
        <v>3148</v>
      </c>
      <c r="C957" s="27" t="s">
        <v>1752</v>
      </c>
      <c r="D957" s="27" t="s">
        <v>701</v>
      </c>
    </row>
    <row r="958" spans="1:4" x14ac:dyDescent="0.2">
      <c r="A958" s="27" t="s">
        <v>2136</v>
      </c>
      <c r="B958" s="27" t="s">
        <v>358</v>
      </c>
      <c r="C958" s="27" t="s">
        <v>1752</v>
      </c>
      <c r="D958" s="27" t="s">
        <v>701</v>
      </c>
    </row>
    <row r="959" spans="1:4" x14ac:dyDescent="0.2">
      <c r="A959" s="27" t="s">
        <v>1766</v>
      </c>
      <c r="B959" s="27" t="s">
        <v>168</v>
      </c>
      <c r="C959" s="27" t="s">
        <v>1752</v>
      </c>
      <c r="D959" s="27" t="s">
        <v>701</v>
      </c>
    </row>
    <row r="960" spans="1:4" x14ac:dyDescent="0.2">
      <c r="A960" s="27" t="s">
        <v>1756</v>
      </c>
      <c r="B960" s="27" t="s">
        <v>163</v>
      </c>
      <c r="C960" s="27" t="s">
        <v>1752</v>
      </c>
      <c r="D960" s="27" t="s">
        <v>705</v>
      </c>
    </row>
    <row r="961" spans="1:4" x14ac:dyDescent="0.2">
      <c r="A961" s="27"/>
      <c r="B961" s="27"/>
      <c r="C961" s="27"/>
      <c r="D961" s="27" t="s">
        <v>701</v>
      </c>
    </row>
    <row r="962" spans="1:4" x14ac:dyDescent="0.2">
      <c r="A962" s="27" t="s">
        <v>1757</v>
      </c>
      <c r="B962" s="27" t="s">
        <v>458</v>
      </c>
      <c r="C962" s="27" t="s">
        <v>1752</v>
      </c>
      <c r="D962" s="27" t="s">
        <v>701</v>
      </c>
    </row>
    <row r="963" spans="1:4" x14ac:dyDescent="0.2">
      <c r="A963" s="27" t="s">
        <v>1771</v>
      </c>
      <c r="B963" s="27" t="s">
        <v>27</v>
      </c>
      <c r="C963" s="27" t="s">
        <v>1752</v>
      </c>
      <c r="D963" s="27" t="s">
        <v>705</v>
      </c>
    </row>
    <row r="964" spans="1:4" x14ac:dyDescent="0.2">
      <c r="A964" s="27"/>
      <c r="B964" s="27"/>
      <c r="C964" s="27"/>
      <c r="D964" s="27" t="s">
        <v>701</v>
      </c>
    </row>
    <row r="965" spans="1:4" x14ac:dyDescent="0.2">
      <c r="A965" s="27" t="s">
        <v>1770</v>
      </c>
      <c r="B965" s="27" t="s">
        <v>26</v>
      </c>
      <c r="C965" s="27" t="s">
        <v>1752</v>
      </c>
      <c r="D965" s="27" t="s">
        <v>705</v>
      </c>
    </row>
    <row r="966" spans="1:4" x14ac:dyDescent="0.2">
      <c r="A966" s="27"/>
      <c r="B966" s="27"/>
      <c r="C966" s="27"/>
      <c r="D966" s="27" t="s">
        <v>701</v>
      </c>
    </row>
    <row r="967" spans="1:4" x14ac:dyDescent="0.2">
      <c r="A967" s="27" t="s">
        <v>1763</v>
      </c>
      <c r="B967" s="27" t="s">
        <v>25</v>
      </c>
      <c r="C967" s="27" t="s">
        <v>1752</v>
      </c>
      <c r="D967" s="27" t="s">
        <v>705</v>
      </c>
    </row>
    <row r="968" spans="1:4" x14ac:dyDescent="0.2">
      <c r="A968" s="27"/>
      <c r="B968" s="27"/>
      <c r="C968" s="27"/>
      <c r="D968" s="27" t="s">
        <v>701</v>
      </c>
    </row>
    <row r="969" spans="1:4" x14ac:dyDescent="0.2">
      <c r="A969" s="27" t="s">
        <v>1774</v>
      </c>
      <c r="B969" s="27" t="s">
        <v>24</v>
      </c>
      <c r="C969" s="27" t="s">
        <v>1752</v>
      </c>
      <c r="D969" s="27" t="s">
        <v>705</v>
      </c>
    </row>
    <row r="970" spans="1:4" x14ac:dyDescent="0.2">
      <c r="A970" s="27"/>
      <c r="B970" s="27"/>
      <c r="C970" s="27"/>
      <c r="D970" s="27" t="s">
        <v>701</v>
      </c>
    </row>
    <row r="971" spans="1:4" x14ac:dyDescent="0.2">
      <c r="A971" s="27" t="s">
        <v>1765</v>
      </c>
      <c r="B971" s="27" t="s">
        <v>23</v>
      </c>
      <c r="C971" s="27" t="s">
        <v>1752</v>
      </c>
      <c r="D971" s="27" t="s">
        <v>705</v>
      </c>
    </row>
    <row r="972" spans="1:4" x14ac:dyDescent="0.2">
      <c r="A972" s="27"/>
      <c r="B972" s="27"/>
      <c r="C972" s="27"/>
      <c r="D972" s="27" t="s">
        <v>701</v>
      </c>
    </row>
    <row r="973" spans="1:4" x14ac:dyDescent="0.2">
      <c r="A973" s="27" t="s">
        <v>1773</v>
      </c>
      <c r="B973" s="27" t="s">
        <v>22</v>
      </c>
      <c r="C973" s="27" t="s">
        <v>1752</v>
      </c>
      <c r="D973" s="27" t="s">
        <v>705</v>
      </c>
    </row>
    <row r="974" spans="1:4" x14ac:dyDescent="0.2">
      <c r="A974" s="27"/>
      <c r="B974" s="27"/>
      <c r="C974" s="27"/>
      <c r="D974" s="27" t="s">
        <v>701</v>
      </c>
    </row>
    <row r="975" spans="1:4" x14ac:dyDescent="0.2">
      <c r="A975" s="27" t="s">
        <v>2334</v>
      </c>
      <c r="B975" s="27" t="s">
        <v>2328</v>
      </c>
      <c r="C975" s="27" t="s">
        <v>1752</v>
      </c>
      <c r="D975" s="27" t="s">
        <v>701</v>
      </c>
    </row>
    <row r="976" spans="1:4" x14ac:dyDescent="0.2">
      <c r="A976" s="27" t="s">
        <v>1761</v>
      </c>
      <c r="B976" s="27" t="s">
        <v>595</v>
      </c>
      <c r="C976" s="27" t="s">
        <v>1752</v>
      </c>
      <c r="D976" s="27" t="s">
        <v>701</v>
      </c>
    </row>
    <row r="977" spans="1:4" x14ac:dyDescent="0.2">
      <c r="A977" s="27"/>
      <c r="B977" s="27"/>
      <c r="C977" s="27"/>
      <c r="D977" s="27" t="s">
        <v>257</v>
      </c>
    </row>
    <row r="978" spans="1:4" x14ac:dyDescent="0.2">
      <c r="A978" s="27" t="s">
        <v>1764</v>
      </c>
      <c r="B978" s="27" t="s">
        <v>594</v>
      </c>
      <c r="C978" s="27" t="s">
        <v>1752</v>
      </c>
      <c r="D978" s="27" t="s">
        <v>701</v>
      </c>
    </row>
    <row r="979" spans="1:4" x14ac:dyDescent="0.2">
      <c r="A979" s="27"/>
      <c r="B979" s="27"/>
      <c r="C979" s="27"/>
      <c r="D979" s="27" t="s">
        <v>257</v>
      </c>
    </row>
    <row r="980" spans="1:4" x14ac:dyDescent="0.2">
      <c r="A980" s="27" t="s">
        <v>2853</v>
      </c>
      <c r="B980" s="27" t="s">
        <v>2854</v>
      </c>
      <c r="C980" s="27" t="s">
        <v>1752</v>
      </c>
      <c r="D980" s="27" t="s">
        <v>701</v>
      </c>
    </row>
    <row r="981" spans="1:4" x14ac:dyDescent="0.2">
      <c r="A981" s="27" t="s">
        <v>1768</v>
      </c>
      <c r="B981" s="27" t="s">
        <v>273</v>
      </c>
      <c r="C981" s="27" t="s">
        <v>1752</v>
      </c>
      <c r="D981" s="27" t="s">
        <v>701</v>
      </c>
    </row>
    <row r="982" spans="1:4" x14ac:dyDescent="0.2">
      <c r="A982" s="27" t="s">
        <v>1772</v>
      </c>
      <c r="B982" s="27" t="s">
        <v>37</v>
      </c>
      <c r="C982" s="27" t="s">
        <v>1752</v>
      </c>
      <c r="D982" s="27" t="s">
        <v>701</v>
      </c>
    </row>
    <row r="983" spans="1:4" x14ac:dyDescent="0.2">
      <c r="A983" s="27" t="s">
        <v>1769</v>
      </c>
      <c r="B983" s="27" t="s">
        <v>36</v>
      </c>
      <c r="C983" s="27" t="s">
        <v>1752</v>
      </c>
      <c r="D983" s="27" t="s">
        <v>701</v>
      </c>
    </row>
    <row r="984" spans="1:4" x14ac:dyDescent="0.2">
      <c r="A984" s="27" t="s">
        <v>1755</v>
      </c>
      <c r="B984" s="27" t="s">
        <v>248</v>
      </c>
      <c r="C984" s="27" t="s">
        <v>1752</v>
      </c>
      <c r="D984" s="27" t="s">
        <v>701</v>
      </c>
    </row>
    <row r="985" spans="1:4" x14ac:dyDescent="0.2">
      <c r="A985" s="27" t="s">
        <v>1762</v>
      </c>
      <c r="B985" s="27" t="s">
        <v>39</v>
      </c>
      <c r="C985" s="27" t="s">
        <v>1752</v>
      </c>
      <c r="D985" s="27" t="s">
        <v>701</v>
      </c>
    </row>
    <row r="986" spans="1:4" x14ac:dyDescent="0.2">
      <c r="A986" s="27" t="s">
        <v>1759</v>
      </c>
      <c r="B986" s="27" t="s">
        <v>38</v>
      </c>
      <c r="C986" s="27" t="s">
        <v>1752</v>
      </c>
      <c r="D986" s="27" t="s">
        <v>701</v>
      </c>
    </row>
    <row r="987" spans="1:4" x14ac:dyDescent="0.2">
      <c r="A987" s="27" t="s">
        <v>1767</v>
      </c>
      <c r="B987" s="27" t="s">
        <v>274</v>
      </c>
      <c r="C987" s="27" t="s">
        <v>1752</v>
      </c>
      <c r="D987" s="27" t="s">
        <v>701</v>
      </c>
    </row>
    <row r="988" spans="1:4" x14ac:dyDescent="0.2">
      <c r="A988" s="27"/>
      <c r="B988" s="27"/>
      <c r="C988" s="27"/>
      <c r="D988" s="27" t="s">
        <v>257</v>
      </c>
    </row>
    <row r="989" spans="1:4" x14ac:dyDescent="0.2">
      <c r="A989" s="27" t="s">
        <v>1760</v>
      </c>
      <c r="B989" s="27" t="s">
        <v>41</v>
      </c>
      <c r="C989" s="27" t="s">
        <v>1752</v>
      </c>
      <c r="D989" s="27" t="s">
        <v>701</v>
      </c>
    </row>
    <row r="990" spans="1:4" x14ac:dyDescent="0.2">
      <c r="A990" s="27"/>
      <c r="B990" s="27"/>
      <c r="C990" s="27"/>
      <c r="D990" s="27" t="s">
        <v>257</v>
      </c>
    </row>
    <row r="991" spans="1:4" x14ac:dyDescent="0.2">
      <c r="A991" s="27" t="s">
        <v>1758</v>
      </c>
      <c r="B991" s="27" t="s">
        <v>40</v>
      </c>
      <c r="C991" s="27" t="s">
        <v>1752</v>
      </c>
      <c r="D991" s="27" t="s">
        <v>701</v>
      </c>
    </row>
    <row r="992" spans="1:4" x14ac:dyDescent="0.2">
      <c r="A992" s="27" t="s">
        <v>2176</v>
      </c>
      <c r="B992" s="27" t="s">
        <v>290</v>
      </c>
      <c r="C992" s="27" t="s">
        <v>1752</v>
      </c>
      <c r="D992" s="27" t="s">
        <v>701</v>
      </c>
    </row>
    <row r="993" spans="1:4" x14ac:dyDescent="0.2">
      <c r="A993" s="27" t="s">
        <v>2215</v>
      </c>
      <c r="B993" s="27" t="s">
        <v>345</v>
      </c>
      <c r="C993" s="27" t="s">
        <v>1752</v>
      </c>
      <c r="D993" s="27" t="s">
        <v>701</v>
      </c>
    </row>
    <row r="994" spans="1:4" x14ac:dyDescent="0.2">
      <c r="A994" s="27" t="s">
        <v>2207</v>
      </c>
      <c r="B994" s="27" t="s">
        <v>346</v>
      </c>
      <c r="C994" s="27" t="s">
        <v>1752</v>
      </c>
      <c r="D994" s="27" t="s">
        <v>701</v>
      </c>
    </row>
    <row r="995" spans="1:4" x14ac:dyDescent="0.2">
      <c r="A995" s="27" t="s">
        <v>2203</v>
      </c>
      <c r="B995" s="27" t="s">
        <v>347</v>
      </c>
      <c r="C995" s="27" t="s">
        <v>1752</v>
      </c>
      <c r="D995" s="27" t="s">
        <v>701</v>
      </c>
    </row>
    <row r="996" spans="1:4" x14ac:dyDescent="0.2">
      <c r="A996" s="27" t="s">
        <v>825</v>
      </c>
      <c r="B996" s="27" t="s">
        <v>388</v>
      </c>
      <c r="C996" s="27" t="s">
        <v>808</v>
      </c>
      <c r="D996" s="27" t="s">
        <v>256</v>
      </c>
    </row>
    <row r="997" spans="1:4" x14ac:dyDescent="0.2">
      <c r="A997" s="27"/>
      <c r="B997" s="27"/>
      <c r="C997" s="27"/>
      <c r="D997" s="27" t="s">
        <v>252</v>
      </c>
    </row>
    <row r="998" spans="1:4" x14ac:dyDescent="0.2">
      <c r="A998" s="27" t="s">
        <v>935</v>
      </c>
      <c r="B998" s="27" t="s">
        <v>621</v>
      </c>
      <c r="C998" s="27" t="s">
        <v>808</v>
      </c>
      <c r="D998" s="27" t="s">
        <v>256</v>
      </c>
    </row>
    <row r="999" spans="1:4" x14ac:dyDescent="0.2">
      <c r="A999" s="27"/>
      <c r="B999" s="27"/>
      <c r="C999" s="27"/>
      <c r="D999" s="27" t="s">
        <v>701</v>
      </c>
    </row>
    <row r="1000" spans="1:4" x14ac:dyDescent="0.2">
      <c r="A1000" s="27"/>
      <c r="B1000" s="27"/>
      <c r="C1000" s="27"/>
      <c r="D1000" s="27" t="s">
        <v>252</v>
      </c>
    </row>
    <row r="1001" spans="1:4" x14ac:dyDescent="0.2">
      <c r="A1001" s="27" t="s">
        <v>844</v>
      </c>
      <c r="B1001" s="27" t="s">
        <v>340</v>
      </c>
      <c r="C1001" s="27" t="s">
        <v>808</v>
      </c>
      <c r="D1001" s="27" t="s">
        <v>701</v>
      </c>
    </row>
    <row r="1002" spans="1:4" x14ac:dyDescent="0.2">
      <c r="A1002" s="27" t="s">
        <v>565</v>
      </c>
      <c r="B1002" s="27" t="s">
        <v>359</v>
      </c>
      <c r="C1002" s="27" t="s">
        <v>808</v>
      </c>
      <c r="D1002" s="27" t="s">
        <v>256</v>
      </c>
    </row>
    <row r="1003" spans="1:4" x14ac:dyDescent="0.2">
      <c r="A1003" s="27"/>
      <c r="B1003" s="27"/>
      <c r="C1003" s="27"/>
      <c r="D1003" s="27" t="s">
        <v>701</v>
      </c>
    </row>
    <row r="1004" spans="1:4" x14ac:dyDescent="0.2">
      <c r="A1004" s="27" t="s">
        <v>2516</v>
      </c>
      <c r="B1004" s="27" t="s">
        <v>531</v>
      </c>
      <c r="C1004" s="27" t="s">
        <v>809</v>
      </c>
      <c r="D1004" s="27" t="s">
        <v>701</v>
      </c>
    </row>
    <row r="1005" spans="1:4" x14ac:dyDescent="0.2">
      <c r="A1005" s="27"/>
      <c r="B1005" s="27"/>
      <c r="C1005" s="27"/>
      <c r="D1005" s="27" t="s">
        <v>3196</v>
      </c>
    </row>
    <row r="1006" spans="1:4" x14ac:dyDescent="0.2">
      <c r="A1006" s="27"/>
      <c r="B1006" s="27"/>
      <c r="C1006" s="27"/>
      <c r="D1006" s="27" t="s">
        <v>2802</v>
      </c>
    </row>
    <row r="1007" spans="1:4" x14ac:dyDescent="0.2">
      <c r="A1007" s="27"/>
      <c r="B1007" s="27"/>
      <c r="C1007" s="27"/>
      <c r="D1007" s="27" t="s">
        <v>702</v>
      </c>
    </row>
    <row r="1008" spans="1:4" x14ac:dyDescent="0.2">
      <c r="A1008" s="27"/>
      <c r="B1008" s="27"/>
      <c r="C1008" s="27"/>
      <c r="D1008" s="27" t="s">
        <v>257</v>
      </c>
    </row>
    <row r="1009" spans="1:4" x14ac:dyDescent="0.2">
      <c r="A1009" s="27"/>
      <c r="B1009" s="27"/>
      <c r="C1009" s="27"/>
      <c r="D1009" s="27" t="s">
        <v>1469</v>
      </c>
    </row>
    <row r="1010" spans="1:4" x14ac:dyDescent="0.2">
      <c r="A1010" s="27" t="s">
        <v>2517</v>
      </c>
      <c r="B1010" s="27" t="s">
        <v>532</v>
      </c>
      <c r="C1010" s="27" t="s">
        <v>809</v>
      </c>
      <c r="D1010" s="27" t="s">
        <v>701</v>
      </c>
    </row>
    <row r="1011" spans="1:4" x14ac:dyDescent="0.2">
      <c r="A1011" s="27"/>
      <c r="B1011" s="27"/>
      <c r="C1011" s="27"/>
      <c r="D1011" s="27" t="s">
        <v>3196</v>
      </c>
    </row>
    <row r="1012" spans="1:4" x14ac:dyDescent="0.2">
      <c r="A1012" s="27"/>
      <c r="B1012" s="27"/>
      <c r="C1012" s="27"/>
      <c r="D1012" s="27" t="s">
        <v>702</v>
      </c>
    </row>
    <row r="1013" spans="1:4" x14ac:dyDescent="0.2">
      <c r="A1013" s="27"/>
      <c r="B1013" s="27"/>
      <c r="C1013" s="27"/>
      <c r="D1013" s="27" t="s">
        <v>257</v>
      </c>
    </row>
    <row r="1014" spans="1:4" x14ac:dyDescent="0.2">
      <c r="A1014" s="27"/>
      <c r="B1014" s="27"/>
      <c r="C1014" s="27"/>
      <c r="D1014" s="27" t="s">
        <v>1469</v>
      </c>
    </row>
    <row r="1015" spans="1:4" x14ac:dyDescent="0.2">
      <c r="A1015" s="27" t="s">
        <v>2518</v>
      </c>
      <c r="B1015" s="27" t="s">
        <v>35</v>
      </c>
      <c r="C1015" s="27" t="s">
        <v>809</v>
      </c>
      <c r="D1015" s="27" t="s">
        <v>701</v>
      </c>
    </row>
    <row r="1016" spans="1:4" x14ac:dyDescent="0.2">
      <c r="A1016" s="27"/>
      <c r="B1016" s="27"/>
      <c r="C1016" s="27"/>
      <c r="D1016" s="27" t="s">
        <v>257</v>
      </c>
    </row>
    <row r="1017" spans="1:4" x14ac:dyDescent="0.2">
      <c r="A1017" s="27" t="s">
        <v>2535</v>
      </c>
      <c r="B1017" s="27" t="s">
        <v>827</v>
      </c>
      <c r="C1017" s="27" t="s">
        <v>809</v>
      </c>
      <c r="D1017" s="27" t="s">
        <v>702</v>
      </c>
    </row>
    <row r="1018" spans="1:4" x14ac:dyDescent="0.2">
      <c r="A1018" s="27"/>
      <c r="B1018" s="27"/>
      <c r="C1018" s="27"/>
      <c r="D1018" s="27" t="s">
        <v>257</v>
      </c>
    </row>
    <row r="1019" spans="1:4" x14ac:dyDescent="0.2">
      <c r="A1019" s="27" t="s">
        <v>2519</v>
      </c>
      <c r="B1019" s="27" t="s">
        <v>505</v>
      </c>
      <c r="C1019" s="27" t="s">
        <v>809</v>
      </c>
      <c r="D1019" s="27" t="s">
        <v>701</v>
      </c>
    </row>
    <row r="1020" spans="1:4" x14ac:dyDescent="0.2">
      <c r="A1020" s="27"/>
      <c r="B1020" s="27"/>
      <c r="C1020" s="27"/>
      <c r="D1020" s="27" t="s">
        <v>702</v>
      </c>
    </row>
    <row r="1021" spans="1:4" x14ac:dyDescent="0.2">
      <c r="A1021" s="27"/>
      <c r="B1021" s="27"/>
      <c r="C1021" s="27"/>
      <c r="D1021" s="27" t="s">
        <v>257</v>
      </c>
    </row>
    <row r="1022" spans="1:4" x14ac:dyDescent="0.2">
      <c r="A1022" s="27" t="s">
        <v>2520</v>
      </c>
      <c r="B1022" s="27" t="s">
        <v>504</v>
      </c>
      <c r="C1022" s="27" t="s">
        <v>809</v>
      </c>
      <c r="D1022" s="27" t="s">
        <v>701</v>
      </c>
    </row>
    <row r="1023" spans="1:4" x14ac:dyDescent="0.2">
      <c r="A1023" s="27"/>
      <c r="B1023" s="27"/>
      <c r="C1023" s="27"/>
      <c r="D1023" s="27" t="s">
        <v>257</v>
      </c>
    </row>
    <row r="1024" spans="1:4" x14ac:dyDescent="0.2">
      <c r="A1024" s="27" t="s">
        <v>2336</v>
      </c>
      <c r="B1024" s="27" t="s">
        <v>2330</v>
      </c>
      <c r="C1024" s="27" t="s">
        <v>809</v>
      </c>
      <c r="D1024" s="27" t="s">
        <v>257</v>
      </c>
    </row>
    <row r="1025" spans="1:4" x14ac:dyDescent="0.2">
      <c r="A1025" s="27" t="s">
        <v>2335</v>
      </c>
      <c r="B1025" s="27" t="s">
        <v>2329</v>
      </c>
      <c r="C1025" s="27" t="s">
        <v>809</v>
      </c>
      <c r="D1025" s="27" t="s">
        <v>257</v>
      </c>
    </row>
    <row r="1026" spans="1:4" x14ac:dyDescent="0.2">
      <c r="A1026" s="27" t="s">
        <v>2536</v>
      </c>
      <c r="B1026" s="27" t="s">
        <v>341</v>
      </c>
      <c r="C1026" s="27" t="s">
        <v>808</v>
      </c>
      <c r="D1026" s="27" t="s">
        <v>256</v>
      </c>
    </row>
    <row r="1027" spans="1:4" x14ac:dyDescent="0.2">
      <c r="A1027" s="27"/>
      <c r="B1027" s="27"/>
      <c r="C1027" s="27"/>
      <c r="D1027" s="27" t="s">
        <v>252</v>
      </c>
    </row>
    <row r="1028" spans="1:4" x14ac:dyDescent="0.2">
      <c r="A1028" s="27" t="s">
        <v>1799</v>
      </c>
      <c r="B1028" s="27" t="s">
        <v>268</v>
      </c>
      <c r="C1028" s="27" t="s">
        <v>272</v>
      </c>
      <c r="D1028" s="27" t="s">
        <v>701</v>
      </c>
    </row>
    <row r="1029" spans="1:4" x14ac:dyDescent="0.2">
      <c r="A1029" s="27"/>
      <c r="B1029" s="27"/>
      <c r="C1029" s="27"/>
      <c r="D1029" s="27" t="s">
        <v>253</v>
      </c>
    </row>
    <row r="1030" spans="1:4" x14ac:dyDescent="0.2">
      <c r="A1030" s="27"/>
      <c r="B1030" s="27"/>
      <c r="C1030" s="27"/>
      <c r="D1030" s="27" t="s">
        <v>257</v>
      </c>
    </row>
    <row r="1031" spans="1:4" x14ac:dyDescent="0.2">
      <c r="A1031" s="27" t="s">
        <v>1800</v>
      </c>
      <c r="B1031" s="27" t="s">
        <v>251</v>
      </c>
      <c r="C1031" s="27" t="s">
        <v>272</v>
      </c>
      <c r="D1031" s="27" t="s">
        <v>701</v>
      </c>
    </row>
    <row r="1032" spans="1:4" x14ac:dyDescent="0.2">
      <c r="A1032" s="27"/>
      <c r="B1032" s="27"/>
      <c r="C1032" s="27"/>
      <c r="D1032" s="27" t="s">
        <v>253</v>
      </c>
    </row>
    <row r="1033" spans="1:4" x14ac:dyDescent="0.2">
      <c r="A1033" s="27"/>
      <c r="B1033" s="27"/>
      <c r="C1033" s="27"/>
      <c r="D1033" s="27" t="s">
        <v>257</v>
      </c>
    </row>
    <row r="1034" spans="1:4" x14ac:dyDescent="0.2">
      <c r="A1034" s="27" t="s">
        <v>1813</v>
      </c>
      <c r="B1034" s="27" t="s">
        <v>1814</v>
      </c>
      <c r="C1034" s="27" t="s">
        <v>272</v>
      </c>
      <c r="D1034" s="27" t="s">
        <v>701</v>
      </c>
    </row>
    <row r="1035" spans="1:4" x14ac:dyDescent="0.2">
      <c r="A1035" s="27"/>
      <c r="B1035" s="27"/>
      <c r="C1035" s="27"/>
      <c r="D1035" s="27" t="s">
        <v>253</v>
      </c>
    </row>
    <row r="1036" spans="1:4" x14ac:dyDescent="0.2">
      <c r="A1036" s="27" t="s">
        <v>2162</v>
      </c>
      <c r="B1036" s="27" t="s">
        <v>1811</v>
      </c>
      <c r="C1036" s="27" t="s">
        <v>272</v>
      </c>
      <c r="D1036" s="27" t="s">
        <v>701</v>
      </c>
    </row>
    <row r="1037" spans="1:4" x14ac:dyDescent="0.2">
      <c r="A1037" s="27"/>
      <c r="B1037" s="27"/>
      <c r="C1037" s="27"/>
      <c r="D1037" s="27" t="s">
        <v>253</v>
      </c>
    </row>
    <row r="1038" spans="1:4" x14ac:dyDescent="0.2">
      <c r="A1038" s="27"/>
      <c r="B1038" s="27"/>
      <c r="C1038" s="27"/>
      <c r="D1038" s="27" t="s">
        <v>257</v>
      </c>
    </row>
    <row r="1039" spans="1:4" x14ac:dyDescent="0.2">
      <c r="A1039" s="27" t="s">
        <v>2166</v>
      </c>
      <c r="B1039" s="27" t="s">
        <v>259</v>
      </c>
      <c r="C1039" s="27" t="s">
        <v>272</v>
      </c>
      <c r="D1039" s="27" t="s">
        <v>701</v>
      </c>
    </row>
    <row r="1040" spans="1:4" x14ac:dyDescent="0.2">
      <c r="A1040" s="27"/>
      <c r="B1040" s="27"/>
      <c r="C1040" s="27"/>
      <c r="D1040" s="27" t="s">
        <v>253</v>
      </c>
    </row>
    <row r="1041" spans="1:4" x14ac:dyDescent="0.2">
      <c r="A1041" s="27"/>
      <c r="B1041" s="27"/>
      <c r="C1041" s="27"/>
      <c r="D1041" s="27" t="s">
        <v>257</v>
      </c>
    </row>
    <row r="1042" spans="1:4" x14ac:dyDescent="0.2">
      <c r="A1042" s="27" t="s">
        <v>1815</v>
      </c>
      <c r="B1042" s="27" t="s">
        <v>1816</v>
      </c>
      <c r="C1042" s="27" t="s">
        <v>272</v>
      </c>
      <c r="D1042" s="27" t="s">
        <v>701</v>
      </c>
    </row>
    <row r="1043" spans="1:4" x14ac:dyDescent="0.2">
      <c r="A1043" s="27"/>
      <c r="B1043" s="27"/>
      <c r="C1043" s="27"/>
      <c r="D1043" s="27" t="s">
        <v>253</v>
      </c>
    </row>
    <row r="1044" spans="1:4" x14ac:dyDescent="0.2">
      <c r="A1044" s="27" t="s">
        <v>1817</v>
      </c>
      <c r="B1044" s="27" t="s">
        <v>1818</v>
      </c>
      <c r="C1044" s="27" t="s">
        <v>272</v>
      </c>
      <c r="D1044" s="27" t="s">
        <v>701</v>
      </c>
    </row>
    <row r="1045" spans="1:4" x14ac:dyDescent="0.2">
      <c r="A1045" s="27"/>
      <c r="B1045" s="27"/>
      <c r="C1045" s="27"/>
      <c r="D1045" s="27" t="s">
        <v>253</v>
      </c>
    </row>
    <row r="1046" spans="1:4" x14ac:dyDescent="0.2">
      <c r="A1046" s="27"/>
      <c r="B1046" s="27"/>
      <c r="C1046" s="27"/>
      <c r="D1046" s="27" t="s">
        <v>257</v>
      </c>
    </row>
    <row r="1047" spans="1:4" x14ac:dyDescent="0.2">
      <c r="A1047" s="27" t="s">
        <v>2173</v>
      </c>
      <c r="B1047" s="27" t="s">
        <v>267</v>
      </c>
      <c r="C1047" s="27" t="s">
        <v>272</v>
      </c>
      <c r="D1047" s="27" t="s">
        <v>701</v>
      </c>
    </row>
    <row r="1048" spans="1:4" x14ac:dyDescent="0.2">
      <c r="A1048" s="27"/>
      <c r="B1048" s="27"/>
      <c r="C1048" s="27"/>
      <c r="D1048" s="27" t="s">
        <v>253</v>
      </c>
    </row>
    <row r="1049" spans="1:4" x14ac:dyDescent="0.2">
      <c r="A1049" s="27"/>
      <c r="B1049" s="27"/>
      <c r="C1049" s="27"/>
      <c r="D1049" s="27" t="s">
        <v>257</v>
      </c>
    </row>
    <row r="1050" spans="1:4" x14ac:dyDescent="0.2">
      <c r="A1050" s="27" t="s">
        <v>2521</v>
      </c>
      <c r="B1050" s="27" t="s">
        <v>1812</v>
      </c>
      <c r="C1050" s="27" t="s">
        <v>272</v>
      </c>
      <c r="D1050" s="27" t="s">
        <v>701</v>
      </c>
    </row>
    <row r="1051" spans="1:4" x14ac:dyDescent="0.2">
      <c r="A1051" s="27"/>
      <c r="B1051" s="27"/>
      <c r="C1051" s="27"/>
      <c r="D1051" s="27" t="s">
        <v>253</v>
      </c>
    </row>
    <row r="1052" spans="1:4" x14ac:dyDescent="0.2">
      <c r="A1052" s="27" t="s">
        <v>1819</v>
      </c>
      <c r="B1052" s="27" t="s">
        <v>1820</v>
      </c>
      <c r="C1052" s="27" t="s">
        <v>272</v>
      </c>
      <c r="D1052" s="27" t="s">
        <v>253</v>
      </c>
    </row>
    <row r="1053" spans="1:4" x14ac:dyDescent="0.2">
      <c r="A1053" s="27"/>
      <c r="B1053" s="27"/>
      <c r="C1053" s="27"/>
      <c r="D1053" s="27" t="s">
        <v>257</v>
      </c>
    </row>
    <row r="1054" spans="1:4" x14ac:dyDescent="0.2">
      <c r="A1054" s="27" t="s">
        <v>2204</v>
      </c>
      <c r="B1054" s="27" t="s">
        <v>262</v>
      </c>
      <c r="C1054" s="27" t="s">
        <v>272</v>
      </c>
      <c r="D1054" s="27" t="s">
        <v>701</v>
      </c>
    </row>
    <row r="1055" spans="1:4" x14ac:dyDescent="0.2">
      <c r="A1055" s="27"/>
      <c r="B1055" s="27"/>
      <c r="C1055" s="27"/>
      <c r="D1055" s="27" t="s">
        <v>253</v>
      </c>
    </row>
    <row r="1056" spans="1:4" x14ac:dyDescent="0.2">
      <c r="A1056" s="27"/>
      <c r="B1056" s="27"/>
      <c r="C1056" s="27"/>
      <c r="D1056" s="27" t="s">
        <v>257</v>
      </c>
    </row>
    <row r="1057" spans="1:4" x14ac:dyDescent="0.2">
      <c r="A1057" s="27" t="s">
        <v>1821</v>
      </c>
      <c r="B1057" s="27" t="s">
        <v>1822</v>
      </c>
      <c r="C1057" s="27" t="s">
        <v>272</v>
      </c>
      <c r="D1057" s="27" t="s">
        <v>701</v>
      </c>
    </row>
    <row r="1058" spans="1:4" x14ac:dyDescent="0.2">
      <c r="A1058" s="27"/>
      <c r="B1058" s="27"/>
      <c r="C1058" s="27"/>
      <c r="D1058" s="27" t="s">
        <v>253</v>
      </c>
    </row>
    <row r="1059" spans="1:4" x14ac:dyDescent="0.2">
      <c r="A1059" s="27"/>
      <c r="B1059" s="27"/>
      <c r="C1059" s="27"/>
      <c r="D1059" s="27" t="s">
        <v>257</v>
      </c>
    </row>
    <row r="1060" spans="1:4" x14ac:dyDescent="0.2">
      <c r="A1060" s="27" t="s">
        <v>2161</v>
      </c>
      <c r="B1060" s="27" t="s">
        <v>261</v>
      </c>
      <c r="C1060" s="27" t="s">
        <v>272</v>
      </c>
      <c r="D1060" s="27" t="s">
        <v>701</v>
      </c>
    </row>
    <row r="1061" spans="1:4" x14ac:dyDescent="0.2">
      <c r="A1061" s="27"/>
      <c r="B1061" s="27"/>
      <c r="C1061" s="27"/>
      <c r="D1061" s="27" t="s">
        <v>253</v>
      </c>
    </row>
    <row r="1062" spans="1:4" x14ac:dyDescent="0.2">
      <c r="A1062" s="27"/>
      <c r="B1062" s="27"/>
      <c r="C1062" s="27"/>
      <c r="D1062" s="27" t="s">
        <v>257</v>
      </c>
    </row>
    <row r="1063" spans="1:4" x14ac:dyDescent="0.2">
      <c r="A1063" s="27" t="s">
        <v>1823</v>
      </c>
      <c r="B1063" s="27" t="s">
        <v>1824</v>
      </c>
      <c r="C1063" s="27" t="s">
        <v>272</v>
      </c>
      <c r="D1063" s="27" t="s">
        <v>701</v>
      </c>
    </row>
    <row r="1064" spans="1:4" x14ac:dyDescent="0.2">
      <c r="A1064" s="27"/>
      <c r="B1064" s="27"/>
      <c r="C1064" s="27"/>
      <c r="D1064" s="27" t="s">
        <v>253</v>
      </c>
    </row>
    <row r="1065" spans="1:4" x14ac:dyDescent="0.2">
      <c r="A1065" s="27" t="s">
        <v>1825</v>
      </c>
      <c r="B1065" s="27" t="s">
        <v>1826</v>
      </c>
      <c r="C1065" s="27" t="s">
        <v>272</v>
      </c>
      <c r="D1065" s="27" t="s">
        <v>701</v>
      </c>
    </row>
    <row r="1066" spans="1:4" x14ac:dyDescent="0.2">
      <c r="A1066" s="27"/>
      <c r="B1066" s="27"/>
      <c r="C1066" s="27"/>
      <c r="D1066" s="27" t="s">
        <v>253</v>
      </c>
    </row>
    <row r="1067" spans="1:4" x14ac:dyDescent="0.2">
      <c r="A1067" s="27"/>
      <c r="B1067" s="27"/>
      <c r="C1067" s="27"/>
      <c r="D1067" s="27" t="s">
        <v>257</v>
      </c>
    </row>
    <row r="1068" spans="1:4" x14ac:dyDescent="0.2">
      <c r="A1068" s="27" t="s">
        <v>1827</v>
      </c>
      <c r="B1068" s="27" t="s">
        <v>1828</v>
      </c>
      <c r="C1068" s="27" t="s">
        <v>272</v>
      </c>
      <c r="D1068" s="27" t="s">
        <v>701</v>
      </c>
    </row>
    <row r="1069" spans="1:4" x14ac:dyDescent="0.2">
      <c r="A1069" s="27"/>
      <c r="B1069" s="27"/>
      <c r="C1069" s="27"/>
      <c r="D1069" s="27" t="s">
        <v>253</v>
      </c>
    </row>
    <row r="1070" spans="1:4" x14ac:dyDescent="0.2">
      <c r="A1070" s="27" t="s">
        <v>2198</v>
      </c>
      <c r="B1070" s="27" t="s">
        <v>265</v>
      </c>
      <c r="C1070" s="27" t="s">
        <v>272</v>
      </c>
      <c r="D1070" s="27" t="s">
        <v>701</v>
      </c>
    </row>
    <row r="1071" spans="1:4" x14ac:dyDescent="0.2">
      <c r="A1071" s="27"/>
      <c r="B1071" s="27"/>
      <c r="C1071" s="27"/>
      <c r="D1071" s="27" t="s">
        <v>253</v>
      </c>
    </row>
    <row r="1072" spans="1:4" x14ac:dyDescent="0.2">
      <c r="A1072" s="27"/>
      <c r="B1072" s="27"/>
      <c r="C1072" s="27"/>
      <c r="D1072" s="27" t="s">
        <v>257</v>
      </c>
    </row>
    <row r="1073" spans="1:4" x14ac:dyDescent="0.2">
      <c r="A1073" s="27" t="s">
        <v>1829</v>
      </c>
      <c r="B1073" s="27" t="s">
        <v>1830</v>
      </c>
      <c r="C1073" s="27" t="s">
        <v>272</v>
      </c>
      <c r="D1073" s="27" t="s">
        <v>253</v>
      </c>
    </row>
    <row r="1074" spans="1:4" x14ac:dyDescent="0.2">
      <c r="A1074" s="27"/>
      <c r="B1074" s="27"/>
      <c r="C1074" s="27"/>
      <c r="D1074" s="27" t="s">
        <v>257</v>
      </c>
    </row>
    <row r="1075" spans="1:4" x14ac:dyDescent="0.2">
      <c r="A1075" s="27" t="s">
        <v>1831</v>
      </c>
      <c r="B1075" s="27" t="s">
        <v>1832</v>
      </c>
      <c r="C1075" s="27" t="s">
        <v>272</v>
      </c>
      <c r="D1075" s="27" t="s">
        <v>701</v>
      </c>
    </row>
    <row r="1076" spans="1:4" x14ac:dyDescent="0.2">
      <c r="A1076" s="27"/>
      <c r="B1076" s="27"/>
      <c r="C1076" s="27"/>
      <c r="D1076" s="27" t="s">
        <v>253</v>
      </c>
    </row>
    <row r="1077" spans="1:4" x14ac:dyDescent="0.2">
      <c r="A1077" s="27"/>
      <c r="B1077" s="27"/>
      <c r="C1077" s="27"/>
      <c r="D1077" s="27" t="s">
        <v>257</v>
      </c>
    </row>
    <row r="1078" spans="1:4" x14ac:dyDescent="0.2">
      <c r="A1078" s="27" t="s">
        <v>1833</v>
      </c>
      <c r="B1078" s="27" t="s">
        <v>1834</v>
      </c>
      <c r="C1078" s="27" t="s">
        <v>272</v>
      </c>
      <c r="D1078" s="27" t="s">
        <v>701</v>
      </c>
    </row>
    <row r="1079" spans="1:4" x14ac:dyDescent="0.2">
      <c r="A1079" s="27"/>
      <c r="B1079" s="27"/>
      <c r="C1079" s="27"/>
      <c r="D1079" s="27" t="s">
        <v>253</v>
      </c>
    </row>
    <row r="1080" spans="1:4" x14ac:dyDescent="0.2">
      <c r="A1080" s="27" t="s">
        <v>1835</v>
      </c>
      <c r="B1080" s="27" t="s">
        <v>1836</v>
      </c>
      <c r="C1080" s="27" t="s">
        <v>272</v>
      </c>
      <c r="D1080" s="27" t="s">
        <v>701</v>
      </c>
    </row>
    <row r="1081" spans="1:4" x14ac:dyDescent="0.2">
      <c r="A1081" s="27"/>
      <c r="B1081" s="27"/>
      <c r="C1081" s="27"/>
      <c r="D1081" s="27" t="s">
        <v>253</v>
      </c>
    </row>
    <row r="1082" spans="1:4" x14ac:dyDescent="0.2">
      <c r="A1082" s="27"/>
      <c r="B1082" s="27"/>
      <c r="C1082" s="27"/>
      <c r="D1082" s="27" t="s">
        <v>257</v>
      </c>
    </row>
    <row r="1083" spans="1:4" x14ac:dyDescent="0.2">
      <c r="A1083" s="27" t="s">
        <v>1801</v>
      </c>
      <c r="B1083" s="27" t="s">
        <v>269</v>
      </c>
      <c r="C1083" s="27" t="s">
        <v>272</v>
      </c>
      <c r="D1083" s="27" t="s">
        <v>701</v>
      </c>
    </row>
    <row r="1084" spans="1:4" x14ac:dyDescent="0.2">
      <c r="A1084" s="27"/>
      <c r="B1084" s="27"/>
      <c r="C1084" s="27"/>
      <c r="D1084" s="27" t="s">
        <v>253</v>
      </c>
    </row>
    <row r="1085" spans="1:4" x14ac:dyDescent="0.2">
      <c r="A1085" s="27"/>
      <c r="B1085" s="27"/>
      <c r="C1085" s="27"/>
      <c r="D1085" s="27" t="s">
        <v>257</v>
      </c>
    </row>
    <row r="1086" spans="1:4" x14ac:dyDescent="0.2">
      <c r="A1086" s="27" t="s">
        <v>1837</v>
      </c>
      <c r="B1086" s="27" t="s">
        <v>1838</v>
      </c>
      <c r="C1086" s="27" t="s">
        <v>272</v>
      </c>
      <c r="D1086" s="27" t="s">
        <v>701</v>
      </c>
    </row>
    <row r="1087" spans="1:4" x14ac:dyDescent="0.2">
      <c r="A1087" s="27"/>
      <c r="B1087" s="27"/>
      <c r="C1087" s="27"/>
      <c r="D1087" s="27" t="s">
        <v>253</v>
      </c>
    </row>
    <row r="1088" spans="1:4" x14ac:dyDescent="0.2">
      <c r="A1088" s="27" t="s">
        <v>1802</v>
      </c>
      <c r="B1088" s="27" t="s">
        <v>260</v>
      </c>
      <c r="C1088" s="27" t="s">
        <v>272</v>
      </c>
      <c r="D1088" s="27" t="s">
        <v>701</v>
      </c>
    </row>
    <row r="1089" spans="1:4" x14ac:dyDescent="0.2">
      <c r="A1089" s="27"/>
      <c r="B1089" s="27"/>
      <c r="C1089" s="27"/>
      <c r="D1089" s="27" t="s">
        <v>253</v>
      </c>
    </row>
    <row r="1090" spans="1:4" x14ac:dyDescent="0.2">
      <c r="A1090" s="27"/>
      <c r="B1090" s="27"/>
      <c r="C1090" s="27"/>
      <c r="D1090" s="27" t="s">
        <v>703</v>
      </c>
    </row>
    <row r="1091" spans="1:4" x14ac:dyDescent="0.2">
      <c r="A1091" s="27"/>
      <c r="B1091" s="27"/>
      <c r="C1091" s="27"/>
      <c r="D1091" s="27" t="s">
        <v>257</v>
      </c>
    </row>
    <row r="1092" spans="1:4" x14ac:dyDescent="0.2">
      <c r="A1092" s="27" t="s">
        <v>1839</v>
      </c>
      <c r="B1092" s="27" t="s">
        <v>1840</v>
      </c>
      <c r="C1092" s="27" t="s">
        <v>272</v>
      </c>
      <c r="D1092" s="27" t="s">
        <v>701</v>
      </c>
    </row>
    <row r="1093" spans="1:4" x14ac:dyDescent="0.2">
      <c r="A1093" s="27"/>
      <c r="B1093" s="27"/>
      <c r="C1093" s="27"/>
      <c r="D1093" s="27" t="s">
        <v>253</v>
      </c>
    </row>
    <row r="1094" spans="1:4" x14ac:dyDescent="0.2">
      <c r="A1094" s="27"/>
      <c r="B1094" s="27"/>
      <c r="C1094" s="27"/>
      <c r="D1094" s="27" t="s">
        <v>257</v>
      </c>
    </row>
    <row r="1095" spans="1:4" x14ac:dyDescent="0.2">
      <c r="A1095" s="27" t="s">
        <v>1807</v>
      </c>
      <c r="B1095" s="27" t="s">
        <v>1808</v>
      </c>
      <c r="C1095" s="27" t="s">
        <v>810</v>
      </c>
      <c r="D1095" s="27" t="s">
        <v>257</v>
      </c>
    </row>
    <row r="1096" spans="1:4" x14ac:dyDescent="0.2">
      <c r="A1096" s="27" t="s">
        <v>1660</v>
      </c>
      <c r="B1096" s="27" t="s">
        <v>349</v>
      </c>
      <c r="C1096" s="27" t="s">
        <v>810</v>
      </c>
      <c r="D1096" s="27" t="s">
        <v>701</v>
      </c>
    </row>
    <row r="1097" spans="1:4" x14ac:dyDescent="0.2">
      <c r="A1097" s="27"/>
      <c r="B1097" s="27"/>
      <c r="C1097" s="27"/>
      <c r="D1097" s="27" t="s">
        <v>257</v>
      </c>
    </row>
    <row r="1098" spans="1:4" x14ac:dyDescent="0.2">
      <c r="A1098" s="27" t="s">
        <v>1659</v>
      </c>
      <c r="B1098" s="27" t="s">
        <v>1460</v>
      </c>
      <c r="C1098" s="27" t="s">
        <v>810</v>
      </c>
      <c r="D1098" s="27" t="s">
        <v>701</v>
      </c>
    </row>
    <row r="1099" spans="1:4" x14ac:dyDescent="0.2">
      <c r="A1099" s="27"/>
      <c r="B1099" s="27"/>
      <c r="C1099" s="27"/>
      <c r="D1099" s="27" t="s">
        <v>257</v>
      </c>
    </row>
    <row r="1100" spans="1:4" x14ac:dyDescent="0.2">
      <c r="A1100" s="27" t="s">
        <v>1674</v>
      </c>
      <c r="B1100" s="27" t="s">
        <v>2741</v>
      </c>
      <c r="C1100" s="27" t="s">
        <v>810</v>
      </c>
      <c r="D1100" s="27" t="s">
        <v>701</v>
      </c>
    </row>
    <row r="1101" spans="1:4" x14ac:dyDescent="0.2">
      <c r="A1101" s="27"/>
      <c r="B1101" s="27"/>
      <c r="C1101" s="27"/>
      <c r="D1101" s="27" t="s">
        <v>257</v>
      </c>
    </row>
    <row r="1102" spans="1:4" x14ac:dyDescent="0.2">
      <c r="A1102" s="27" t="s">
        <v>1880</v>
      </c>
      <c r="B1102" s="27" t="s">
        <v>1881</v>
      </c>
      <c r="C1102" s="27" t="s">
        <v>810</v>
      </c>
      <c r="D1102" s="27" t="s">
        <v>701</v>
      </c>
    </row>
    <row r="1103" spans="1:4" x14ac:dyDescent="0.2">
      <c r="A1103" s="27"/>
      <c r="B1103" s="27"/>
      <c r="C1103" s="27"/>
      <c r="D1103" s="27" t="s">
        <v>257</v>
      </c>
    </row>
    <row r="1104" spans="1:4" x14ac:dyDescent="0.2">
      <c r="A1104" s="27" t="s">
        <v>1882</v>
      </c>
      <c r="B1104" s="27" t="s">
        <v>1883</v>
      </c>
      <c r="C1104" s="27" t="s">
        <v>810</v>
      </c>
      <c r="D1104" s="27" t="s">
        <v>701</v>
      </c>
    </row>
    <row r="1105" spans="1:4" x14ac:dyDescent="0.2">
      <c r="A1105" s="27"/>
      <c r="B1105" s="27"/>
      <c r="C1105" s="27"/>
      <c r="D1105" s="27" t="s">
        <v>257</v>
      </c>
    </row>
    <row r="1106" spans="1:4" x14ac:dyDescent="0.2">
      <c r="A1106" s="27" t="s">
        <v>1688</v>
      </c>
      <c r="B1106" s="27" t="s">
        <v>2689</v>
      </c>
      <c r="C1106" s="27" t="s">
        <v>810</v>
      </c>
      <c r="D1106" s="27" t="s">
        <v>702</v>
      </c>
    </row>
    <row r="1107" spans="1:4" x14ac:dyDescent="0.2">
      <c r="A1107" s="27"/>
      <c r="B1107" s="27"/>
      <c r="C1107" s="27"/>
      <c r="D1107" s="27" t="s">
        <v>257</v>
      </c>
    </row>
    <row r="1108" spans="1:4" x14ac:dyDescent="0.2">
      <c r="A1108" s="27" t="s">
        <v>1643</v>
      </c>
      <c r="B1108" s="27" t="s">
        <v>350</v>
      </c>
      <c r="C1108" s="27" t="s">
        <v>810</v>
      </c>
      <c r="D1108" s="27" t="s">
        <v>701</v>
      </c>
    </row>
    <row r="1109" spans="1:4" x14ac:dyDescent="0.2">
      <c r="A1109" s="27"/>
      <c r="B1109" s="27"/>
      <c r="C1109" s="27"/>
      <c r="D1109" s="27" t="s">
        <v>702</v>
      </c>
    </row>
    <row r="1110" spans="1:4" x14ac:dyDescent="0.2">
      <c r="A1110" s="27"/>
      <c r="B1110" s="27"/>
      <c r="C1110" s="27"/>
      <c r="D1110" s="27" t="s">
        <v>257</v>
      </c>
    </row>
    <row r="1111" spans="1:4" x14ac:dyDescent="0.2">
      <c r="A1111" s="27" t="s">
        <v>2827</v>
      </c>
      <c r="B1111" s="27" t="s">
        <v>2834</v>
      </c>
      <c r="C1111" s="27" t="s">
        <v>810</v>
      </c>
      <c r="D1111" s="27" t="s">
        <v>257</v>
      </c>
    </row>
    <row r="1112" spans="1:4" x14ac:dyDescent="0.2">
      <c r="A1112" s="27" t="s">
        <v>1652</v>
      </c>
      <c r="B1112" s="27" t="s">
        <v>351</v>
      </c>
      <c r="C1112" s="27" t="s">
        <v>810</v>
      </c>
      <c r="D1112" s="27" t="s">
        <v>701</v>
      </c>
    </row>
    <row r="1113" spans="1:4" x14ac:dyDescent="0.2">
      <c r="A1113" s="27"/>
      <c r="B1113" s="27"/>
      <c r="C1113" s="27"/>
      <c r="D1113" s="27" t="s">
        <v>702</v>
      </c>
    </row>
    <row r="1114" spans="1:4" x14ac:dyDescent="0.2">
      <c r="A1114" s="27"/>
      <c r="B1114" s="27"/>
      <c r="C1114" s="27"/>
      <c r="D1114" s="27" t="s">
        <v>257</v>
      </c>
    </row>
    <row r="1115" spans="1:4" x14ac:dyDescent="0.2">
      <c r="A1115" s="27" t="s">
        <v>1884</v>
      </c>
      <c r="B1115" s="27" t="s">
        <v>1885</v>
      </c>
      <c r="C1115" s="27" t="s">
        <v>810</v>
      </c>
      <c r="D1115" s="27" t="s">
        <v>701</v>
      </c>
    </row>
    <row r="1116" spans="1:4" x14ac:dyDescent="0.2">
      <c r="A1116" s="27"/>
      <c r="B1116" s="27"/>
      <c r="C1116" s="27"/>
      <c r="D1116" s="27" t="s">
        <v>257</v>
      </c>
    </row>
    <row r="1117" spans="1:4" x14ac:dyDescent="0.2">
      <c r="A1117" s="27" t="s">
        <v>1720</v>
      </c>
      <c r="B1117" s="27" t="s">
        <v>1403</v>
      </c>
      <c r="C1117" s="27" t="s">
        <v>810</v>
      </c>
      <c r="D1117" s="27" t="s">
        <v>257</v>
      </c>
    </row>
    <row r="1118" spans="1:4" x14ac:dyDescent="0.2">
      <c r="A1118" s="27" t="s">
        <v>1655</v>
      </c>
      <c r="B1118" s="27" t="s">
        <v>575</v>
      </c>
      <c r="C1118" s="27" t="s">
        <v>810</v>
      </c>
      <c r="D1118" s="27" t="s">
        <v>701</v>
      </c>
    </row>
    <row r="1119" spans="1:4" x14ac:dyDescent="0.2">
      <c r="A1119" s="27"/>
      <c r="B1119" s="27"/>
      <c r="C1119" s="27"/>
      <c r="D1119" s="27" t="s">
        <v>257</v>
      </c>
    </row>
    <row r="1120" spans="1:4" x14ac:dyDescent="0.2">
      <c r="A1120" s="27" t="s">
        <v>1664</v>
      </c>
      <c r="B1120" s="27" t="s">
        <v>846</v>
      </c>
      <c r="C1120" s="27" t="s">
        <v>810</v>
      </c>
      <c r="D1120" s="27" t="s">
        <v>701</v>
      </c>
    </row>
    <row r="1121" spans="1:4" x14ac:dyDescent="0.2">
      <c r="A1121" s="27"/>
      <c r="B1121" s="27"/>
      <c r="C1121" s="27"/>
      <c r="D1121" s="27" t="s">
        <v>257</v>
      </c>
    </row>
    <row r="1122" spans="1:4" x14ac:dyDescent="0.2">
      <c r="A1122" s="27" t="s">
        <v>2025</v>
      </c>
      <c r="B1122" s="27" t="s">
        <v>571</v>
      </c>
      <c r="C1122" s="27" t="s">
        <v>810</v>
      </c>
      <c r="D1122" s="27" t="s">
        <v>701</v>
      </c>
    </row>
    <row r="1123" spans="1:4" x14ac:dyDescent="0.2">
      <c r="A1123" s="27"/>
      <c r="B1123" s="27"/>
      <c r="C1123" s="27"/>
      <c r="D1123" s="27" t="s">
        <v>257</v>
      </c>
    </row>
    <row r="1124" spans="1:4" x14ac:dyDescent="0.2">
      <c r="A1124" s="27" t="s">
        <v>1734</v>
      </c>
      <c r="B1124" s="27" t="s">
        <v>1452</v>
      </c>
      <c r="C1124" s="27" t="s">
        <v>810</v>
      </c>
      <c r="D1124" s="27" t="s">
        <v>705</v>
      </c>
    </row>
    <row r="1125" spans="1:4" x14ac:dyDescent="0.2">
      <c r="A1125" s="27"/>
      <c r="B1125" s="27"/>
      <c r="C1125" s="27"/>
      <c r="D1125" s="27" t="s">
        <v>701</v>
      </c>
    </row>
    <row r="1126" spans="1:4" x14ac:dyDescent="0.2">
      <c r="A1126" s="27"/>
      <c r="B1126" s="27"/>
      <c r="C1126" s="27"/>
      <c r="D1126" s="27" t="s">
        <v>257</v>
      </c>
    </row>
    <row r="1127" spans="1:4" x14ac:dyDescent="0.2">
      <c r="A1127" s="27" t="s">
        <v>1741</v>
      </c>
      <c r="B1127" s="27" t="s">
        <v>1453</v>
      </c>
      <c r="C1127" s="27" t="s">
        <v>810</v>
      </c>
      <c r="D1127" s="27" t="s">
        <v>705</v>
      </c>
    </row>
    <row r="1128" spans="1:4" x14ac:dyDescent="0.2">
      <c r="A1128" s="27"/>
      <c r="B1128" s="27"/>
      <c r="C1128" s="27"/>
      <c r="D1128" s="27" t="s">
        <v>701</v>
      </c>
    </row>
    <row r="1129" spans="1:4" x14ac:dyDescent="0.2">
      <c r="A1129" s="27"/>
      <c r="B1129" s="27"/>
      <c r="C1129" s="27"/>
      <c r="D1129" s="27" t="s">
        <v>257</v>
      </c>
    </row>
    <row r="1130" spans="1:4" x14ac:dyDescent="0.2">
      <c r="A1130" s="27" t="s">
        <v>1651</v>
      </c>
      <c r="B1130" s="27" t="s">
        <v>845</v>
      </c>
      <c r="C1130" s="27" t="s">
        <v>810</v>
      </c>
      <c r="D1130" s="27" t="s">
        <v>701</v>
      </c>
    </row>
    <row r="1131" spans="1:4" x14ac:dyDescent="0.2">
      <c r="A1131" s="27"/>
      <c r="B1131" s="27"/>
      <c r="C1131" s="27"/>
      <c r="D1131" s="27" t="s">
        <v>257</v>
      </c>
    </row>
    <row r="1132" spans="1:4" x14ac:dyDescent="0.2">
      <c r="A1132" s="27" t="s">
        <v>1630</v>
      </c>
      <c r="B1132" s="27" t="s">
        <v>853</v>
      </c>
      <c r="C1132" s="27" t="s">
        <v>810</v>
      </c>
      <c r="D1132" s="27" t="s">
        <v>705</v>
      </c>
    </row>
    <row r="1133" spans="1:4" x14ac:dyDescent="0.2">
      <c r="A1133" s="27"/>
      <c r="B1133" s="27"/>
      <c r="C1133" s="27"/>
      <c r="D1133" s="27" t="s">
        <v>701</v>
      </c>
    </row>
    <row r="1134" spans="1:4" x14ac:dyDescent="0.2">
      <c r="A1134" s="27"/>
      <c r="B1134" s="27"/>
      <c r="C1134" s="27"/>
      <c r="D1134" s="27" t="s">
        <v>1009</v>
      </c>
    </row>
    <row r="1135" spans="1:4" x14ac:dyDescent="0.2">
      <c r="A1135" s="27"/>
      <c r="B1135" s="27"/>
      <c r="C1135" s="27"/>
      <c r="D1135" s="27" t="s">
        <v>257</v>
      </c>
    </row>
    <row r="1136" spans="1:4" x14ac:dyDescent="0.2">
      <c r="A1136" s="27"/>
      <c r="B1136" s="27"/>
      <c r="C1136" s="27"/>
      <c r="D1136" s="27" t="s">
        <v>252</v>
      </c>
    </row>
    <row r="1137" spans="1:4" x14ac:dyDescent="0.2">
      <c r="A1137" s="27" t="s">
        <v>2522</v>
      </c>
      <c r="B1137" s="27" t="s">
        <v>572</v>
      </c>
      <c r="C1137" s="27" t="s">
        <v>810</v>
      </c>
      <c r="D1137" s="27" t="s">
        <v>705</v>
      </c>
    </row>
    <row r="1138" spans="1:4" x14ac:dyDescent="0.2">
      <c r="A1138" s="27"/>
      <c r="B1138" s="27"/>
      <c r="C1138" s="27"/>
      <c r="D1138" s="27" t="s">
        <v>701</v>
      </c>
    </row>
    <row r="1139" spans="1:4" x14ac:dyDescent="0.2">
      <c r="A1139" s="27"/>
      <c r="B1139" s="27"/>
      <c r="C1139" s="27"/>
      <c r="D1139" s="27" t="s">
        <v>255</v>
      </c>
    </row>
    <row r="1140" spans="1:4" x14ac:dyDescent="0.2">
      <c r="A1140" s="27"/>
      <c r="B1140" s="27"/>
      <c r="C1140" s="27"/>
      <c r="D1140" s="27" t="s">
        <v>3196</v>
      </c>
    </row>
    <row r="1141" spans="1:4" x14ac:dyDescent="0.2">
      <c r="A1141" s="27"/>
      <c r="B1141" s="27"/>
      <c r="C1141" s="27"/>
      <c r="D1141" s="27" t="s">
        <v>702</v>
      </c>
    </row>
    <row r="1142" spans="1:4" x14ac:dyDescent="0.2">
      <c r="A1142" s="27"/>
      <c r="B1142" s="27"/>
      <c r="C1142" s="27"/>
      <c r="D1142" s="27" t="s">
        <v>703</v>
      </c>
    </row>
    <row r="1143" spans="1:4" x14ac:dyDescent="0.2">
      <c r="A1143" s="27"/>
      <c r="B1143" s="27"/>
      <c r="C1143" s="27"/>
      <c r="D1143" s="27" t="s">
        <v>252</v>
      </c>
    </row>
    <row r="1144" spans="1:4" x14ac:dyDescent="0.2">
      <c r="A1144" s="27"/>
      <c r="B1144" s="27"/>
      <c r="C1144" s="27"/>
      <c r="D1144" s="27" t="s">
        <v>909</v>
      </c>
    </row>
    <row r="1145" spans="1:4" x14ac:dyDescent="0.2">
      <c r="A1145" s="27"/>
      <c r="B1145" s="27"/>
      <c r="C1145" s="27"/>
      <c r="D1145" s="27" t="s">
        <v>632</v>
      </c>
    </row>
    <row r="1146" spans="1:4" x14ac:dyDescent="0.2">
      <c r="A1146" s="27"/>
      <c r="B1146" s="27"/>
      <c r="C1146" s="27"/>
      <c r="D1146" s="27" t="s">
        <v>1469</v>
      </c>
    </row>
    <row r="1147" spans="1:4" x14ac:dyDescent="0.2">
      <c r="A1147" s="27" t="s">
        <v>2368</v>
      </c>
      <c r="B1147" s="27" t="s">
        <v>2742</v>
      </c>
      <c r="C1147" s="27" t="s">
        <v>810</v>
      </c>
      <c r="D1147" s="27" t="s">
        <v>701</v>
      </c>
    </row>
    <row r="1148" spans="1:4" x14ac:dyDescent="0.2">
      <c r="A1148" s="27"/>
      <c r="B1148" s="27"/>
      <c r="C1148" s="27"/>
      <c r="D1148" s="27" t="s">
        <v>702</v>
      </c>
    </row>
    <row r="1149" spans="1:4" x14ac:dyDescent="0.2">
      <c r="A1149" s="27"/>
      <c r="B1149" s="27"/>
      <c r="C1149" s="27"/>
      <c r="D1149" s="27" t="s">
        <v>257</v>
      </c>
    </row>
    <row r="1150" spans="1:4" x14ac:dyDescent="0.2">
      <c r="A1150" s="27" t="s">
        <v>2369</v>
      </c>
      <c r="B1150" s="27" t="s">
        <v>369</v>
      </c>
      <c r="C1150" s="27" t="s">
        <v>810</v>
      </c>
      <c r="D1150" s="27" t="s">
        <v>701</v>
      </c>
    </row>
    <row r="1151" spans="1:4" x14ac:dyDescent="0.2">
      <c r="A1151" s="27"/>
      <c r="B1151" s="27"/>
      <c r="C1151" s="27"/>
      <c r="D1151" s="27" t="s">
        <v>702</v>
      </c>
    </row>
    <row r="1152" spans="1:4" x14ac:dyDescent="0.2">
      <c r="A1152" s="27"/>
      <c r="B1152" s="27"/>
      <c r="C1152" s="27"/>
      <c r="D1152" s="27" t="s">
        <v>257</v>
      </c>
    </row>
    <row r="1153" spans="1:4" x14ac:dyDescent="0.2">
      <c r="A1153" s="27" t="s">
        <v>2523</v>
      </c>
      <c r="B1153" s="27" t="s">
        <v>169</v>
      </c>
      <c r="C1153" s="27" t="s">
        <v>810</v>
      </c>
      <c r="D1153" s="27" t="s">
        <v>701</v>
      </c>
    </row>
    <row r="1154" spans="1:4" x14ac:dyDescent="0.2">
      <c r="A1154" s="27"/>
      <c r="B1154" s="27"/>
      <c r="C1154" s="27"/>
      <c r="D1154" s="27" t="s">
        <v>257</v>
      </c>
    </row>
    <row r="1155" spans="1:4" x14ac:dyDescent="0.2">
      <c r="A1155" s="27"/>
      <c r="B1155" s="27"/>
      <c r="C1155" s="27"/>
      <c r="D1155" s="27" t="s">
        <v>632</v>
      </c>
    </row>
    <row r="1156" spans="1:4" x14ac:dyDescent="0.2">
      <c r="A1156" s="27" t="s">
        <v>2345</v>
      </c>
      <c r="B1156" s="27" t="s">
        <v>2346</v>
      </c>
      <c r="C1156" s="27" t="s">
        <v>810</v>
      </c>
      <c r="D1156" s="27" t="s">
        <v>701</v>
      </c>
    </row>
    <row r="1157" spans="1:4" x14ac:dyDescent="0.2">
      <c r="A1157" s="27"/>
      <c r="B1157" s="27"/>
      <c r="C1157" s="27"/>
      <c r="D1157" s="27" t="s">
        <v>257</v>
      </c>
    </row>
    <row r="1158" spans="1:4" x14ac:dyDescent="0.2">
      <c r="A1158" s="27" t="s">
        <v>2525</v>
      </c>
      <c r="B1158" s="27" t="s">
        <v>371</v>
      </c>
      <c r="C1158" s="27" t="s">
        <v>810</v>
      </c>
      <c r="D1158" s="27" t="s">
        <v>701</v>
      </c>
    </row>
    <row r="1159" spans="1:4" x14ac:dyDescent="0.2">
      <c r="A1159" s="27"/>
      <c r="B1159" s="27"/>
      <c r="C1159" s="27"/>
      <c r="D1159" s="27" t="s">
        <v>257</v>
      </c>
    </row>
    <row r="1160" spans="1:4" x14ac:dyDescent="0.2">
      <c r="A1160" s="27" t="s">
        <v>2526</v>
      </c>
      <c r="B1160" s="27" t="s">
        <v>175</v>
      </c>
      <c r="C1160" s="27" t="s">
        <v>810</v>
      </c>
      <c r="D1160" s="27" t="s">
        <v>701</v>
      </c>
    </row>
    <row r="1161" spans="1:4" x14ac:dyDescent="0.2">
      <c r="A1161" s="27"/>
      <c r="B1161" s="27"/>
      <c r="C1161" s="27"/>
      <c r="D1161" s="27" t="s">
        <v>257</v>
      </c>
    </row>
    <row r="1162" spans="1:4" x14ac:dyDescent="0.2">
      <c r="A1162" s="27" t="s">
        <v>2527</v>
      </c>
      <c r="B1162" s="27" t="s">
        <v>2537</v>
      </c>
      <c r="C1162" s="27" t="s">
        <v>810</v>
      </c>
      <c r="D1162" s="27" t="s">
        <v>701</v>
      </c>
    </row>
    <row r="1163" spans="1:4" x14ac:dyDescent="0.2">
      <c r="A1163" s="27"/>
      <c r="B1163" s="27"/>
      <c r="C1163" s="27"/>
      <c r="D1163" s="27" t="s">
        <v>702</v>
      </c>
    </row>
    <row r="1164" spans="1:4" x14ac:dyDescent="0.2">
      <c r="A1164" s="27"/>
      <c r="B1164" s="27"/>
      <c r="C1164" s="27"/>
      <c r="D1164" s="27" t="s">
        <v>257</v>
      </c>
    </row>
    <row r="1165" spans="1:4" x14ac:dyDescent="0.2">
      <c r="A1165" s="27" t="s">
        <v>2528</v>
      </c>
      <c r="B1165" s="27" t="s">
        <v>818</v>
      </c>
      <c r="C1165" s="27" t="s">
        <v>810</v>
      </c>
      <c r="D1165" s="27" t="s">
        <v>702</v>
      </c>
    </row>
    <row r="1166" spans="1:4" x14ac:dyDescent="0.2">
      <c r="A1166" s="27"/>
      <c r="B1166" s="27"/>
      <c r="C1166" s="27"/>
      <c r="D1166" s="27" t="s">
        <v>703</v>
      </c>
    </row>
    <row r="1167" spans="1:4" x14ac:dyDescent="0.2">
      <c r="A1167" s="27"/>
      <c r="B1167" s="27"/>
      <c r="C1167" s="27"/>
      <c r="D1167" s="27" t="s">
        <v>257</v>
      </c>
    </row>
    <row r="1168" spans="1:4" x14ac:dyDescent="0.2">
      <c r="A1168" s="27" t="s">
        <v>1637</v>
      </c>
      <c r="B1168" s="27" t="s">
        <v>847</v>
      </c>
      <c r="C1168" s="27" t="s">
        <v>810</v>
      </c>
      <c r="D1168" s="27" t="s">
        <v>701</v>
      </c>
    </row>
    <row r="1169" spans="1:4" x14ac:dyDescent="0.2">
      <c r="A1169" s="27"/>
      <c r="B1169" s="27"/>
      <c r="C1169" s="27"/>
      <c r="D1169" s="27" t="s">
        <v>257</v>
      </c>
    </row>
    <row r="1170" spans="1:4" x14ac:dyDescent="0.2">
      <c r="A1170" s="27" t="s">
        <v>2090</v>
      </c>
      <c r="B1170" s="27" t="s">
        <v>573</v>
      </c>
      <c r="C1170" s="27" t="s">
        <v>810</v>
      </c>
      <c r="D1170" s="27" t="s">
        <v>705</v>
      </c>
    </row>
    <row r="1171" spans="1:4" x14ac:dyDescent="0.2">
      <c r="A1171" s="27"/>
      <c r="B1171" s="27"/>
      <c r="C1171" s="27"/>
      <c r="D1171" s="27" t="s">
        <v>701</v>
      </c>
    </row>
    <row r="1172" spans="1:4" x14ac:dyDescent="0.2">
      <c r="A1172" s="27"/>
      <c r="B1172" s="27"/>
      <c r="C1172" s="27"/>
      <c r="D1172" s="27" t="s">
        <v>257</v>
      </c>
    </row>
    <row r="1173" spans="1:4" x14ac:dyDescent="0.2">
      <c r="A1173" s="27"/>
      <c r="B1173" s="27"/>
      <c r="C1173" s="27"/>
      <c r="D1173" s="27" t="s">
        <v>632</v>
      </c>
    </row>
    <row r="1174" spans="1:4" x14ac:dyDescent="0.2">
      <c r="A1174" s="27" t="s">
        <v>2370</v>
      </c>
      <c r="B1174" s="27" t="s">
        <v>836</v>
      </c>
      <c r="C1174" s="27" t="s">
        <v>810</v>
      </c>
      <c r="D1174" s="27" t="s">
        <v>702</v>
      </c>
    </row>
    <row r="1175" spans="1:4" x14ac:dyDescent="0.2">
      <c r="A1175" s="27"/>
      <c r="B1175" s="27"/>
      <c r="C1175" s="27"/>
      <c r="D1175" s="27" t="s">
        <v>632</v>
      </c>
    </row>
    <row r="1176" spans="1:4" x14ac:dyDescent="0.2">
      <c r="A1176" s="27" t="s">
        <v>2026</v>
      </c>
      <c r="B1176" s="27" t="s">
        <v>574</v>
      </c>
      <c r="C1176" s="27" t="s">
        <v>810</v>
      </c>
      <c r="D1176" s="27" t="s">
        <v>705</v>
      </c>
    </row>
    <row r="1177" spans="1:4" x14ac:dyDescent="0.2">
      <c r="A1177" s="27"/>
      <c r="B1177" s="27"/>
      <c r="C1177" s="27"/>
      <c r="D1177" s="27" t="s">
        <v>701</v>
      </c>
    </row>
    <row r="1178" spans="1:4" x14ac:dyDescent="0.2">
      <c r="A1178" s="27"/>
      <c r="B1178" s="27"/>
      <c r="C1178" s="27"/>
      <c r="D1178" s="27" t="s">
        <v>257</v>
      </c>
    </row>
    <row r="1179" spans="1:4" x14ac:dyDescent="0.2">
      <c r="A1179" s="27" t="s">
        <v>2027</v>
      </c>
      <c r="B1179" s="27" t="s">
        <v>576</v>
      </c>
      <c r="C1179" s="27" t="s">
        <v>810</v>
      </c>
      <c r="D1179" s="27" t="s">
        <v>705</v>
      </c>
    </row>
    <row r="1180" spans="1:4" x14ac:dyDescent="0.2">
      <c r="A1180" s="27"/>
      <c r="B1180" s="27"/>
      <c r="C1180" s="27"/>
      <c r="D1180" s="27" t="s">
        <v>701</v>
      </c>
    </row>
    <row r="1181" spans="1:4" x14ac:dyDescent="0.2">
      <c r="A1181" s="27"/>
      <c r="B1181" s="27"/>
      <c r="C1181" s="27"/>
      <c r="D1181" s="27" t="s">
        <v>257</v>
      </c>
    </row>
    <row r="1182" spans="1:4" x14ac:dyDescent="0.2">
      <c r="A1182" s="27" t="s">
        <v>1679</v>
      </c>
      <c r="B1182" s="27" t="s">
        <v>913</v>
      </c>
      <c r="C1182" s="27" t="s">
        <v>810</v>
      </c>
      <c r="D1182" s="27" t="s">
        <v>701</v>
      </c>
    </row>
    <row r="1183" spans="1:4" x14ac:dyDescent="0.2">
      <c r="A1183" s="27"/>
      <c r="B1183" s="27"/>
      <c r="C1183" s="27"/>
      <c r="D1183" s="27" t="s">
        <v>257</v>
      </c>
    </row>
    <row r="1184" spans="1:4" x14ac:dyDescent="0.2">
      <c r="A1184" s="27" t="s">
        <v>2028</v>
      </c>
      <c r="B1184" s="27" t="s">
        <v>586</v>
      </c>
      <c r="C1184" s="27" t="s">
        <v>810</v>
      </c>
      <c r="D1184" s="27" t="s">
        <v>705</v>
      </c>
    </row>
    <row r="1185" spans="1:4" x14ac:dyDescent="0.2">
      <c r="A1185" s="27"/>
      <c r="B1185" s="27"/>
      <c r="C1185" s="27"/>
      <c r="D1185" s="27" t="s">
        <v>701</v>
      </c>
    </row>
    <row r="1186" spans="1:4" x14ac:dyDescent="0.2">
      <c r="A1186" s="27"/>
      <c r="B1186" s="27"/>
      <c r="C1186" s="27"/>
      <c r="D1186" s="27" t="s">
        <v>257</v>
      </c>
    </row>
    <row r="1187" spans="1:4" x14ac:dyDescent="0.2">
      <c r="A1187" s="27" t="s">
        <v>1695</v>
      </c>
      <c r="B1187" s="27" t="s">
        <v>914</v>
      </c>
      <c r="C1187" s="27" t="s">
        <v>810</v>
      </c>
      <c r="D1187" s="27" t="s">
        <v>701</v>
      </c>
    </row>
    <row r="1188" spans="1:4" x14ac:dyDescent="0.2">
      <c r="A1188" s="27"/>
      <c r="B1188" s="27"/>
      <c r="C1188" s="27"/>
      <c r="D1188" s="27" t="s">
        <v>257</v>
      </c>
    </row>
    <row r="1189" spans="1:4" x14ac:dyDescent="0.2">
      <c r="A1189" s="27" t="s">
        <v>2029</v>
      </c>
      <c r="B1189" s="27" t="s">
        <v>589</v>
      </c>
      <c r="C1189" s="27" t="s">
        <v>810</v>
      </c>
      <c r="D1189" s="27" t="s">
        <v>705</v>
      </c>
    </row>
    <row r="1190" spans="1:4" x14ac:dyDescent="0.2">
      <c r="A1190" s="27"/>
      <c r="B1190" s="27"/>
      <c r="C1190" s="27"/>
      <c r="D1190" s="27" t="s">
        <v>701</v>
      </c>
    </row>
    <row r="1191" spans="1:4" x14ac:dyDescent="0.2">
      <c r="A1191" s="27" t="s">
        <v>1708</v>
      </c>
      <c r="B1191" s="27" t="s">
        <v>170</v>
      </c>
      <c r="C1191" s="27" t="s">
        <v>810</v>
      </c>
      <c r="D1191" s="27" t="s">
        <v>701</v>
      </c>
    </row>
    <row r="1192" spans="1:4" x14ac:dyDescent="0.2">
      <c r="A1192" s="27"/>
      <c r="B1192" s="27"/>
      <c r="C1192" s="27"/>
      <c r="D1192" s="27" t="s">
        <v>702</v>
      </c>
    </row>
    <row r="1193" spans="1:4" x14ac:dyDescent="0.2">
      <c r="A1193" s="27"/>
      <c r="B1193" s="27"/>
      <c r="C1193" s="27"/>
      <c r="D1193" s="27" t="s">
        <v>257</v>
      </c>
    </row>
    <row r="1194" spans="1:4" x14ac:dyDescent="0.2">
      <c r="A1194" s="27" t="s">
        <v>2030</v>
      </c>
      <c r="B1194" s="27" t="s">
        <v>590</v>
      </c>
      <c r="C1194" s="27" t="s">
        <v>810</v>
      </c>
      <c r="D1194" s="27" t="s">
        <v>705</v>
      </c>
    </row>
    <row r="1195" spans="1:4" x14ac:dyDescent="0.2">
      <c r="A1195" s="27"/>
      <c r="B1195" s="27"/>
      <c r="C1195" s="27"/>
      <c r="D1195" s="27" t="s">
        <v>701</v>
      </c>
    </row>
    <row r="1196" spans="1:4" x14ac:dyDescent="0.2">
      <c r="A1196" s="27" t="s">
        <v>2031</v>
      </c>
      <c r="B1196" s="27" t="s">
        <v>835</v>
      </c>
      <c r="C1196" s="27" t="s">
        <v>810</v>
      </c>
      <c r="D1196" s="27" t="s">
        <v>705</v>
      </c>
    </row>
    <row r="1197" spans="1:4" x14ac:dyDescent="0.2">
      <c r="A1197" s="27"/>
      <c r="B1197" s="27"/>
      <c r="C1197" s="27"/>
      <c r="D1197" s="27" t="s">
        <v>701</v>
      </c>
    </row>
    <row r="1198" spans="1:4" x14ac:dyDescent="0.2">
      <c r="A1198" s="27"/>
      <c r="B1198" s="27"/>
      <c r="C1198" s="27"/>
      <c r="D1198" s="27" t="s">
        <v>257</v>
      </c>
    </row>
    <row r="1199" spans="1:4" x14ac:dyDescent="0.2">
      <c r="A1199" s="27" t="s">
        <v>2096</v>
      </c>
      <c r="B1199" s="27" t="s">
        <v>838</v>
      </c>
      <c r="C1199" s="27" t="s">
        <v>810</v>
      </c>
      <c r="D1199" s="27" t="s">
        <v>705</v>
      </c>
    </row>
    <row r="1200" spans="1:4" x14ac:dyDescent="0.2">
      <c r="A1200" s="27"/>
      <c r="B1200" s="27"/>
      <c r="C1200" s="27"/>
      <c r="D1200" s="27" t="s">
        <v>701</v>
      </c>
    </row>
    <row r="1201" spans="1:4" x14ac:dyDescent="0.2">
      <c r="A1201" s="27"/>
      <c r="B1201" s="27"/>
      <c r="C1201" s="27"/>
      <c r="D1201" s="27" t="s">
        <v>702</v>
      </c>
    </row>
    <row r="1202" spans="1:4" x14ac:dyDescent="0.2">
      <c r="A1202" s="27"/>
      <c r="B1202" s="27"/>
      <c r="C1202" s="27"/>
      <c r="D1202" s="27" t="s">
        <v>257</v>
      </c>
    </row>
    <row r="1203" spans="1:4" x14ac:dyDescent="0.2">
      <c r="A1203" s="27" t="s">
        <v>2117</v>
      </c>
      <c r="B1203" s="27" t="s">
        <v>839</v>
      </c>
      <c r="C1203" s="27" t="s">
        <v>810</v>
      </c>
      <c r="D1203" s="27" t="s">
        <v>705</v>
      </c>
    </row>
    <row r="1204" spans="1:4" x14ac:dyDescent="0.2">
      <c r="A1204" s="27"/>
      <c r="B1204" s="27"/>
      <c r="C1204" s="27"/>
      <c r="D1204" s="27" t="s">
        <v>701</v>
      </c>
    </row>
    <row r="1205" spans="1:4" x14ac:dyDescent="0.2">
      <c r="A1205" s="27"/>
      <c r="B1205" s="27"/>
      <c r="C1205" s="27"/>
      <c r="D1205" s="27" t="s">
        <v>702</v>
      </c>
    </row>
    <row r="1206" spans="1:4" x14ac:dyDescent="0.2">
      <c r="A1206" s="27"/>
      <c r="B1206" s="27"/>
      <c r="C1206" s="27"/>
      <c r="D1206" s="27" t="s">
        <v>257</v>
      </c>
    </row>
    <row r="1207" spans="1:4" x14ac:dyDescent="0.2">
      <c r="A1207" s="27" t="s">
        <v>2087</v>
      </c>
      <c r="B1207" s="27" t="s">
        <v>840</v>
      </c>
      <c r="C1207" s="27" t="s">
        <v>810</v>
      </c>
      <c r="D1207" s="27" t="s">
        <v>705</v>
      </c>
    </row>
    <row r="1208" spans="1:4" x14ac:dyDescent="0.2">
      <c r="A1208" s="27"/>
      <c r="B1208" s="27"/>
      <c r="C1208" s="27"/>
      <c r="D1208" s="27" t="s">
        <v>701</v>
      </c>
    </row>
    <row r="1209" spans="1:4" x14ac:dyDescent="0.2">
      <c r="A1209" s="27"/>
      <c r="B1209" s="27"/>
      <c r="C1209" s="27"/>
      <c r="D1209" s="27" t="s">
        <v>702</v>
      </c>
    </row>
    <row r="1210" spans="1:4" x14ac:dyDescent="0.2">
      <c r="A1210" s="27"/>
      <c r="B1210" s="27"/>
      <c r="C1210" s="27"/>
      <c r="D1210" s="27" t="s">
        <v>257</v>
      </c>
    </row>
    <row r="1211" spans="1:4" x14ac:dyDescent="0.2">
      <c r="A1211" s="27" t="s">
        <v>2099</v>
      </c>
      <c r="B1211" s="27" t="s">
        <v>841</v>
      </c>
      <c r="C1211" s="27" t="s">
        <v>810</v>
      </c>
      <c r="D1211" s="27" t="s">
        <v>705</v>
      </c>
    </row>
    <row r="1212" spans="1:4" x14ac:dyDescent="0.2">
      <c r="A1212" s="27"/>
      <c r="B1212" s="27"/>
      <c r="C1212" s="27"/>
      <c r="D1212" s="27" t="s">
        <v>701</v>
      </c>
    </row>
    <row r="1213" spans="1:4" x14ac:dyDescent="0.2">
      <c r="A1213" s="27"/>
      <c r="B1213" s="27"/>
      <c r="C1213" s="27"/>
      <c r="D1213" s="27" t="s">
        <v>702</v>
      </c>
    </row>
    <row r="1214" spans="1:4" x14ac:dyDescent="0.2">
      <c r="A1214" s="27"/>
      <c r="B1214" s="27"/>
      <c r="C1214" s="27"/>
      <c r="D1214" s="27" t="s">
        <v>257</v>
      </c>
    </row>
    <row r="1215" spans="1:4" x14ac:dyDescent="0.2">
      <c r="A1215" s="27" t="s">
        <v>2092</v>
      </c>
      <c r="B1215" s="27" t="s">
        <v>837</v>
      </c>
      <c r="C1215" s="27" t="s">
        <v>810</v>
      </c>
      <c r="D1215" s="27" t="s">
        <v>705</v>
      </c>
    </row>
    <row r="1216" spans="1:4" x14ac:dyDescent="0.2">
      <c r="A1216" s="27"/>
      <c r="B1216" s="27"/>
      <c r="C1216" s="27"/>
      <c r="D1216" s="27" t="s">
        <v>701</v>
      </c>
    </row>
    <row r="1217" spans="1:4" x14ac:dyDescent="0.2">
      <c r="A1217" s="27"/>
      <c r="B1217" s="27"/>
      <c r="C1217" s="27"/>
      <c r="D1217" s="27" t="s">
        <v>702</v>
      </c>
    </row>
    <row r="1218" spans="1:4" x14ac:dyDescent="0.2">
      <c r="A1218" s="27"/>
      <c r="B1218" s="27"/>
      <c r="C1218" s="27"/>
      <c r="D1218" s="27" t="s">
        <v>257</v>
      </c>
    </row>
    <row r="1219" spans="1:4" x14ac:dyDescent="0.2">
      <c r="A1219" s="27" t="s">
        <v>2102</v>
      </c>
      <c r="B1219" s="27" t="s">
        <v>246</v>
      </c>
      <c r="C1219" s="27" t="s">
        <v>810</v>
      </c>
      <c r="D1219" s="27" t="s">
        <v>705</v>
      </c>
    </row>
    <row r="1220" spans="1:4" x14ac:dyDescent="0.2">
      <c r="A1220" s="27"/>
      <c r="B1220" s="27"/>
      <c r="C1220" s="27"/>
      <c r="D1220" s="27" t="s">
        <v>701</v>
      </c>
    </row>
    <row r="1221" spans="1:4" x14ac:dyDescent="0.2">
      <c r="A1221" s="27"/>
      <c r="B1221" s="27"/>
      <c r="C1221" s="27"/>
      <c r="D1221" s="27" t="s">
        <v>257</v>
      </c>
    </row>
    <row r="1222" spans="1:4" x14ac:dyDescent="0.2">
      <c r="A1222" s="27" t="s">
        <v>1671</v>
      </c>
      <c r="B1222" s="27" t="s">
        <v>1462</v>
      </c>
      <c r="C1222" s="27" t="s">
        <v>810</v>
      </c>
      <c r="D1222" s="27" t="s">
        <v>257</v>
      </c>
    </row>
    <row r="1223" spans="1:4" x14ac:dyDescent="0.2">
      <c r="A1223" s="27" t="s">
        <v>1705</v>
      </c>
      <c r="B1223" s="27" t="s">
        <v>33</v>
      </c>
      <c r="C1223" s="27" t="s">
        <v>810</v>
      </c>
      <c r="D1223" s="27" t="s">
        <v>701</v>
      </c>
    </row>
    <row r="1224" spans="1:4" x14ac:dyDescent="0.2">
      <c r="A1224" s="27"/>
      <c r="B1224" s="27"/>
      <c r="C1224" s="27"/>
      <c r="D1224" s="27" t="s">
        <v>257</v>
      </c>
    </row>
    <row r="1225" spans="1:4" x14ac:dyDescent="0.2">
      <c r="A1225" s="27" t="s">
        <v>1656</v>
      </c>
      <c r="B1225" s="27" t="s">
        <v>1445</v>
      </c>
      <c r="C1225" s="27" t="s">
        <v>810</v>
      </c>
      <c r="D1225" s="27" t="s">
        <v>701</v>
      </c>
    </row>
    <row r="1226" spans="1:4" x14ac:dyDescent="0.2">
      <c r="A1226" s="27"/>
      <c r="B1226" s="27"/>
      <c r="C1226" s="27"/>
      <c r="D1226" s="27" t="s">
        <v>1009</v>
      </c>
    </row>
    <row r="1227" spans="1:4" x14ac:dyDescent="0.2">
      <c r="A1227" s="27"/>
      <c r="B1227" s="27"/>
      <c r="C1227" s="27"/>
      <c r="D1227" s="27" t="s">
        <v>257</v>
      </c>
    </row>
    <row r="1228" spans="1:4" x14ac:dyDescent="0.2">
      <c r="A1228" s="27" t="s">
        <v>1634</v>
      </c>
      <c r="B1228" s="27" t="s">
        <v>912</v>
      </c>
      <c r="C1228" s="27" t="s">
        <v>810</v>
      </c>
      <c r="D1228" s="27" t="s">
        <v>701</v>
      </c>
    </row>
    <row r="1229" spans="1:4" x14ac:dyDescent="0.2">
      <c r="A1229" s="27"/>
      <c r="B1229" s="27"/>
      <c r="C1229" s="27"/>
      <c r="D1229" s="27" t="s">
        <v>257</v>
      </c>
    </row>
    <row r="1230" spans="1:4" x14ac:dyDescent="0.2">
      <c r="A1230" s="27" t="s">
        <v>1644</v>
      </c>
      <c r="B1230" s="27" t="s">
        <v>17</v>
      </c>
      <c r="C1230" s="27" t="s">
        <v>810</v>
      </c>
      <c r="D1230" s="27" t="s">
        <v>701</v>
      </c>
    </row>
    <row r="1231" spans="1:4" x14ac:dyDescent="0.2">
      <c r="A1231" s="27"/>
      <c r="B1231" s="27"/>
      <c r="C1231" s="27"/>
      <c r="D1231" s="27" t="s">
        <v>257</v>
      </c>
    </row>
    <row r="1232" spans="1:4" x14ac:dyDescent="0.2">
      <c r="A1232" s="27" t="s">
        <v>1640</v>
      </c>
      <c r="B1232" s="27" t="s">
        <v>364</v>
      </c>
      <c r="C1232" s="27" t="s">
        <v>810</v>
      </c>
      <c r="D1232" s="27" t="s">
        <v>701</v>
      </c>
    </row>
    <row r="1233" spans="1:4" x14ac:dyDescent="0.2">
      <c r="A1233" s="27"/>
      <c r="B1233" s="27"/>
      <c r="C1233" s="27"/>
      <c r="D1233" s="27" t="s">
        <v>257</v>
      </c>
    </row>
    <row r="1234" spans="1:4" x14ac:dyDescent="0.2">
      <c r="A1234" s="27" t="s">
        <v>2835</v>
      </c>
      <c r="B1234" s="27" t="s">
        <v>2836</v>
      </c>
      <c r="C1234" s="27" t="s">
        <v>810</v>
      </c>
      <c r="D1234" s="27" t="s">
        <v>701</v>
      </c>
    </row>
    <row r="1235" spans="1:4" x14ac:dyDescent="0.2">
      <c r="A1235" s="27"/>
      <c r="B1235" s="27"/>
      <c r="C1235" s="27"/>
      <c r="D1235" s="27" t="s">
        <v>257</v>
      </c>
    </row>
    <row r="1236" spans="1:4" x14ac:dyDescent="0.2">
      <c r="A1236" s="27" t="s">
        <v>1641</v>
      </c>
      <c r="B1236" s="27" t="s">
        <v>366</v>
      </c>
      <c r="C1236" s="27" t="s">
        <v>810</v>
      </c>
      <c r="D1236" s="27" t="s">
        <v>701</v>
      </c>
    </row>
    <row r="1237" spans="1:4" x14ac:dyDescent="0.2">
      <c r="A1237" s="27"/>
      <c r="B1237" s="27"/>
      <c r="C1237" s="27"/>
      <c r="D1237" s="27" t="s">
        <v>257</v>
      </c>
    </row>
    <row r="1238" spans="1:4" x14ac:dyDescent="0.2">
      <c r="A1238" s="27" t="s">
        <v>1627</v>
      </c>
      <c r="B1238" s="27" t="s">
        <v>365</v>
      </c>
      <c r="C1238" s="27" t="s">
        <v>810</v>
      </c>
      <c r="D1238" s="27" t="s">
        <v>701</v>
      </c>
    </row>
    <row r="1239" spans="1:4" x14ac:dyDescent="0.2">
      <c r="A1239" s="27"/>
      <c r="B1239" s="27"/>
      <c r="C1239" s="27"/>
      <c r="D1239" s="27" t="s">
        <v>257</v>
      </c>
    </row>
    <row r="1240" spans="1:4" x14ac:dyDescent="0.2">
      <c r="A1240" s="27" t="s">
        <v>1746</v>
      </c>
      <c r="B1240" s="27" t="s">
        <v>1747</v>
      </c>
      <c r="C1240" s="27" t="s">
        <v>810</v>
      </c>
      <c r="D1240" s="27" t="s">
        <v>701</v>
      </c>
    </row>
    <row r="1241" spans="1:4" x14ac:dyDescent="0.2">
      <c r="A1241" s="27"/>
      <c r="B1241" s="27"/>
      <c r="C1241" s="27"/>
      <c r="D1241" s="27" t="s">
        <v>257</v>
      </c>
    </row>
    <row r="1242" spans="1:4" x14ac:dyDescent="0.2">
      <c r="A1242" s="27" t="s">
        <v>1697</v>
      </c>
      <c r="B1242" s="27" t="s">
        <v>1482</v>
      </c>
      <c r="C1242" s="27" t="s">
        <v>810</v>
      </c>
      <c r="D1242" s="27" t="s">
        <v>1009</v>
      </c>
    </row>
    <row r="1243" spans="1:4" x14ac:dyDescent="0.2">
      <c r="A1243" s="27"/>
      <c r="B1243" s="27"/>
      <c r="C1243" s="27"/>
      <c r="D1243" s="27" t="s">
        <v>257</v>
      </c>
    </row>
    <row r="1244" spans="1:4" x14ac:dyDescent="0.2">
      <c r="A1244" s="27" t="s">
        <v>1623</v>
      </c>
      <c r="B1244" s="27" t="s">
        <v>352</v>
      </c>
      <c r="C1244" s="27" t="s">
        <v>810</v>
      </c>
      <c r="D1244" s="27" t="s">
        <v>701</v>
      </c>
    </row>
    <row r="1245" spans="1:4" x14ac:dyDescent="0.2">
      <c r="A1245" s="27"/>
      <c r="B1245" s="27"/>
      <c r="C1245" s="27"/>
      <c r="D1245" s="27" t="s">
        <v>702</v>
      </c>
    </row>
    <row r="1246" spans="1:4" x14ac:dyDescent="0.2">
      <c r="A1246" s="27"/>
      <c r="B1246" s="27"/>
      <c r="C1246" s="27"/>
      <c r="D1246" s="27" t="s">
        <v>257</v>
      </c>
    </row>
    <row r="1247" spans="1:4" x14ac:dyDescent="0.2">
      <c r="A1247" s="27" t="s">
        <v>1628</v>
      </c>
      <c r="B1247" s="27" t="s">
        <v>31</v>
      </c>
      <c r="C1247" s="27" t="s">
        <v>810</v>
      </c>
      <c r="D1247" s="27" t="s">
        <v>701</v>
      </c>
    </row>
    <row r="1248" spans="1:4" x14ac:dyDescent="0.2">
      <c r="A1248" s="27"/>
      <c r="B1248" s="27"/>
      <c r="C1248" s="27"/>
      <c r="D1248" s="27" t="s">
        <v>257</v>
      </c>
    </row>
    <row r="1249" spans="1:4" x14ac:dyDescent="0.2">
      <c r="A1249" s="27" t="s">
        <v>1681</v>
      </c>
      <c r="B1249" s="27" t="s">
        <v>583</v>
      </c>
      <c r="C1249" s="27" t="s">
        <v>810</v>
      </c>
      <c r="D1249" s="27" t="s">
        <v>701</v>
      </c>
    </row>
    <row r="1250" spans="1:4" x14ac:dyDescent="0.2">
      <c r="A1250" s="27"/>
      <c r="B1250" s="27"/>
      <c r="C1250" s="27"/>
      <c r="D1250" s="27" t="s">
        <v>257</v>
      </c>
    </row>
    <row r="1251" spans="1:4" x14ac:dyDescent="0.2">
      <c r="A1251" s="27" t="s">
        <v>1728</v>
      </c>
      <c r="B1251" s="27" t="s">
        <v>18</v>
      </c>
      <c r="C1251" s="27" t="s">
        <v>810</v>
      </c>
      <c r="D1251" s="27" t="s">
        <v>701</v>
      </c>
    </row>
    <row r="1252" spans="1:4" x14ac:dyDescent="0.2">
      <c r="A1252" s="27"/>
      <c r="B1252" s="27"/>
      <c r="C1252" s="27"/>
      <c r="D1252" s="27" t="s">
        <v>702</v>
      </c>
    </row>
    <row r="1253" spans="1:4" x14ac:dyDescent="0.2">
      <c r="A1253" s="27"/>
      <c r="B1253" s="27"/>
      <c r="C1253" s="27"/>
      <c r="D1253" s="27" t="s">
        <v>257</v>
      </c>
    </row>
    <row r="1254" spans="1:4" x14ac:dyDescent="0.2">
      <c r="A1254" s="27" t="s">
        <v>1719</v>
      </c>
      <c r="B1254" s="27" t="s">
        <v>374</v>
      </c>
      <c r="C1254" s="27" t="s">
        <v>810</v>
      </c>
      <c r="D1254" s="27" t="s">
        <v>701</v>
      </c>
    </row>
    <row r="1255" spans="1:4" x14ac:dyDescent="0.2">
      <c r="A1255" s="27"/>
      <c r="B1255" s="27"/>
      <c r="C1255" s="27"/>
      <c r="D1255" s="27" t="s">
        <v>702</v>
      </c>
    </row>
    <row r="1256" spans="1:4" x14ac:dyDescent="0.2">
      <c r="A1256" s="27"/>
      <c r="B1256" s="27"/>
      <c r="C1256" s="27"/>
      <c r="D1256" s="27" t="s">
        <v>257</v>
      </c>
    </row>
    <row r="1257" spans="1:4" x14ac:dyDescent="0.2">
      <c r="A1257" s="27" t="s">
        <v>1685</v>
      </c>
      <c r="B1257" s="27" t="s">
        <v>11</v>
      </c>
      <c r="C1257" s="27" t="s">
        <v>810</v>
      </c>
      <c r="D1257" s="27" t="s">
        <v>701</v>
      </c>
    </row>
    <row r="1258" spans="1:4" x14ac:dyDescent="0.2">
      <c r="A1258" s="27"/>
      <c r="B1258" s="27"/>
      <c r="C1258" s="27"/>
      <c r="D1258" s="27" t="s">
        <v>702</v>
      </c>
    </row>
    <row r="1259" spans="1:4" x14ac:dyDescent="0.2">
      <c r="A1259" s="27"/>
      <c r="B1259" s="27"/>
      <c r="C1259" s="27"/>
      <c r="D1259" s="27" t="s">
        <v>257</v>
      </c>
    </row>
    <row r="1260" spans="1:4" x14ac:dyDescent="0.2">
      <c r="A1260" s="27" t="s">
        <v>1636</v>
      </c>
      <c r="B1260" s="27" t="s">
        <v>353</v>
      </c>
      <c r="C1260" s="27" t="s">
        <v>810</v>
      </c>
      <c r="D1260" s="27" t="s">
        <v>705</v>
      </c>
    </row>
    <row r="1261" spans="1:4" x14ac:dyDescent="0.2">
      <c r="A1261" s="27"/>
      <c r="B1261" s="27"/>
      <c r="C1261" s="27"/>
      <c r="D1261" s="27" t="s">
        <v>701</v>
      </c>
    </row>
    <row r="1262" spans="1:4" x14ac:dyDescent="0.2">
      <c r="A1262" s="27"/>
      <c r="B1262" s="27"/>
      <c r="C1262" s="27"/>
      <c r="D1262" s="27" t="s">
        <v>702</v>
      </c>
    </row>
    <row r="1263" spans="1:4" x14ac:dyDescent="0.2">
      <c r="A1263" s="27"/>
      <c r="B1263" s="27"/>
      <c r="C1263" s="27"/>
      <c r="D1263" s="27" t="s">
        <v>257</v>
      </c>
    </row>
    <row r="1264" spans="1:4" x14ac:dyDescent="0.2">
      <c r="A1264" s="27" t="s">
        <v>1696</v>
      </c>
      <c r="B1264" s="27" t="s">
        <v>354</v>
      </c>
      <c r="C1264" s="27" t="s">
        <v>810</v>
      </c>
      <c r="D1264" s="27" t="s">
        <v>705</v>
      </c>
    </row>
    <row r="1265" spans="1:4" x14ac:dyDescent="0.2">
      <c r="A1265" s="27"/>
      <c r="B1265" s="27"/>
      <c r="C1265" s="27"/>
      <c r="D1265" s="27" t="s">
        <v>701</v>
      </c>
    </row>
    <row r="1266" spans="1:4" x14ac:dyDescent="0.2">
      <c r="A1266" s="27"/>
      <c r="B1266" s="27"/>
      <c r="C1266" s="27"/>
      <c r="D1266" s="27" t="s">
        <v>702</v>
      </c>
    </row>
    <row r="1267" spans="1:4" x14ac:dyDescent="0.2">
      <c r="A1267" s="27"/>
      <c r="B1267" s="27"/>
      <c r="C1267" s="27"/>
      <c r="D1267" s="27" t="s">
        <v>257</v>
      </c>
    </row>
    <row r="1268" spans="1:4" x14ac:dyDescent="0.2">
      <c r="A1268" s="27" t="s">
        <v>2828</v>
      </c>
      <c r="B1268" s="27" t="s">
        <v>2829</v>
      </c>
      <c r="C1268" s="27" t="s">
        <v>810</v>
      </c>
      <c r="D1268" s="27" t="s">
        <v>257</v>
      </c>
    </row>
    <row r="1269" spans="1:4" x14ac:dyDescent="0.2">
      <c r="A1269" s="27" t="s">
        <v>1673</v>
      </c>
      <c r="B1269" s="27" t="s">
        <v>355</v>
      </c>
      <c r="C1269" s="27" t="s">
        <v>810</v>
      </c>
      <c r="D1269" s="27" t="s">
        <v>705</v>
      </c>
    </row>
    <row r="1270" spans="1:4" x14ac:dyDescent="0.2">
      <c r="A1270" s="27"/>
      <c r="B1270" s="27"/>
      <c r="C1270" s="27"/>
      <c r="D1270" s="27" t="s">
        <v>701</v>
      </c>
    </row>
    <row r="1271" spans="1:4" x14ac:dyDescent="0.2">
      <c r="A1271" s="27"/>
      <c r="B1271" s="27"/>
      <c r="C1271" s="27"/>
      <c r="D1271" s="27" t="s">
        <v>702</v>
      </c>
    </row>
    <row r="1272" spans="1:4" x14ac:dyDescent="0.2">
      <c r="A1272" s="27"/>
      <c r="B1272" s="27"/>
      <c r="C1272" s="27"/>
      <c r="D1272" s="27" t="s">
        <v>257</v>
      </c>
    </row>
    <row r="1273" spans="1:4" x14ac:dyDescent="0.2">
      <c r="A1273" s="27" t="s">
        <v>1729</v>
      </c>
      <c r="B1273" s="27" t="s">
        <v>12</v>
      </c>
      <c r="C1273" s="27" t="s">
        <v>810</v>
      </c>
      <c r="D1273" s="27" t="s">
        <v>701</v>
      </c>
    </row>
    <row r="1274" spans="1:4" x14ac:dyDescent="0.2">
      <c r="A1274" s="27"/>
      <c r="B1274" s="27"/>
      <c r="C1274" s="27"/>
      <c r="D1274" s="27" t="s">
        <v>702</v>
      </c>
    </row>
    <row r="1275" spans="1:4" x14ac:dyDescent="0.2">
      <c r="A1275" s="27"/>
      <c r="B1275" s="27"/>
      <c r="C1275" s="27"/>
      <c r="D1275" s="27" t="s">
        <v>257</v>
      </c>
    </row>
    <row r="1276" spans="1:4" x14ac:dyDescent="0.2">
      <c r="A1276" s="27" t="s">
        <v>1711</v>
      </c>
      <c r="B1276" s="27" t="s">
        <v>375</v>
      </c>
      <c r="C1276" s="27" t="s">
        <v>810</v>
      </c>
      <c r="D1276" s="27" t="s">
        <v>701</v>
      </c>
    </row>
    <row r="1277" spans="1:4" x14ac:dyDescent="0.2">
      <c r="A1277" s="27"/>
      <c r="B1277" s="27"/>
      <c r="C1277" s="27"/>
      <c r="D1277" s="27" t="s">
        <v>702</v>
      </c>
    </row>
    <row r="1278" spans="1:4" x14ac:dyDescent="0.2">
      <c r="A1278" s="27"/>
      <c r="B1278" s="27"/>
      <c r="C1278" s="27"/>
      <c r="D1278" s="27" t="s">
        <v>257</v>
      </c>
    </row>
    <row r="1279" spans="1:4" x14ac:dyDescent="0.2">
      <c r="A1279" s="27" t="s">
        <v>1736</v>
      </c>
      <c r="B1279" s="27" t="s">
        <v>13</v>
      </c>
      <c r="C1279" s="27" t="s">
        <v>810</v>
      </c>
      <c r="D1279" s="27" t="s">
        <v>701</v>
      </c>
    </row>
    <row r="1280" spans="1:4" x14ac:dyDescent="0.2">
      <c r="A1280" s="27"/>
      <c r="B1280" s="27"/>
      <c r="C1280" s="27"/>
      <c r="D1280" s="27" t="s">
        <v>702</v>
      </c>
    </row>
    <row r="1281" spans="1:4" x14ac:dyDescent="0.2">
      <c r="A1281" s="27"/>
      <c r="B1281" s="27"/>
      <c r="C1281" s="27"/>
      <c r="D1281" s="27" t="s">
        <v>257</v>
      </c>
    </row>
    <row r="1282" spans="1:4" x14ac:dyDescent="0.2">
      <c r="A1282" s="27" t="s">
        <v>1714</v>
      </c>
      <c r="B1282" s="27" t="s">
        <v>570</v>
      </c>
      <c r="C1282" s="27" t="s">
        <v>810</v>
      </c>
      <c r="D1282" s="27" t="s">
        <v>705</v>
      </c>
    </row>
    <row r="1283" spans="1:4" x14ac:dyDescent="0.2">
      <c r="A1283" s="27"/>
      <c r="B1283" s="27"/>
      <c r="C1283" s="27"/>
      <c r="D1283" s="27" t="s">
        <v>701</v>
      </c>
    </row>
    <row r="1284" spans="1:4" x14ac:dyDescent="0.2">
      <c r="A1284" s="27"/>
      <c r="B1284" s="27"/>
      <c r="C1284" s="27"/>
      <c r="D1284" s="27" t="s">
        <v>702</v>
      </c>
    </row>
    <row r="1285" spans="1:4" x14ac:dyDescent="0.2">
      <c r="A1285" s="27"/>
      <c r="B1285" s="27"/>
      <c r="C1285" s="27"/>
      <c r="D1285" s="27" t="s">
        <v>257</v>
      </c>
    </row>
    <row r="1286" spans="1:4" x14ac:dyDescent="0.2">
      <c r="A1286" s="27" t="s">
        <v>2032</v>
      </c>
      <c r="B1286" s="27" t="s">
        <v>348</v>
      </c>
      <c r="C1286" s="27" t="s">
        <v>810</v>
      </c>
      <c r="D1286" s="27" t="s">
        <v>705</v>
      </c>
    </row>
    <row r="1287" spans="1:4" x14ac:dyDescent="0.2">
      <c r="A1287" s="27"/>
      <c r="B1287" s="27"/>
      <c r="C1287" s="27"/>
      <c r="D1287" s="27" t="s">
        <v>701</v>
      </c>
    </row>
    <row r="1288" spans="1:4" x14ac:dyDescent="0.2">
      <c r="A1288" s="27"/>
      <c r="B1288" s="27"/>
      <c r="C1288" s="27"/>
      <c r="D1288" s="27" t="s">
        <v>702</v>
      </c>
    </row>
    <row r="1289" spans="1:4" x14ac:dyDescent="0.2">
      <c r="A1289" s="27"/>
      <c r="B1289" s="27"/>
      <c r="C1289" s="27"/>
      <c r="D1289" s="27" t="s">
        <v>257</v>
      </c>
    </row>
    <row r="1290" spans="1:4" x14ac:dyDescent="0.2">
      <c r="A1290" s="27" t="s">
        <v>2033</v>
      </c>
      <c r="B1290" s="27" t="s">
        <v>856</v>
      </c>
      <c r="C1290" s="27" t="s">
        <v>810</v>
      </c>
      <c r="D1290" s="27" t="s">
        <v>705</v>
      </c>
    </row>
    <row r="1291" spans="1:4" x14ac:dyDescent="0.2">
      <c r="A1291" s="27"/>
      <c r="B1291" s="27"/>
      <c r="C1291" s="27"/>
      <c r="D1291" s="27" t="s">
        <v>701</v>
      </c>
    </row>
    <row r="1292" spans="1:4" x14ac:dyDescent="0.2">
      <c r="A1292" s="27"/>
      <c r="B1292" s="27"/>
      <c r="C1292" s="27"/>
      <c r="D1292" s="27" t="s">
        <v>702</v>
      </c>
    </row>
    <row r="1293" spans="1:4" x14ac:dyDescent="0.2">
      <c r="A1293" s="27"/>
      <c r="B1293" s="27"/>
      <c r="C1293" s="27"/>
      <c r="D1293" s="27" t="s">
        <v>257</v>
      </c>
    </row>
    <row r="1294" spans="1:4" x14ac:dyDescent="0.2">
      <c r="A1294" s="27" t="s">
        <v>2034</v>
      </c>
      <c r="B1294" s="27" t="s">
        <v>857</v>
      </c>
      <c r="C1294" s="27" t="s">
        <v>810</v>
      </c>
      <c r="D1294" s="27" t="s">
        <v>705</v>
      </c>
    </row>
    <row r="1295" spans="1:4" x14ac:dyDescent="0.2">
      <c r="A1295" s="27"/>
      <c r="B1295" s="27"/>
      <c r="C1295" s="27"/>
      <c r="D1295" s="27" t="s">
        <v>701</v>
      </c>
    </row>
    <row r="1296" spans="1:4" x14ac:dyDescent="0.2">
      <c r="A1296" s="27"/>
      <c r="B1296" s="27"/>
      <c r="C1296" s="27"/>
      <c r="D1296" s="27" t="s">
        <v>702</v>
      </c>
    </row>
    <row r="1297" spans="1:4" x14ac:dyDescent="0.2">
      <c r="A1297" s="27"/>
      <c r="B1297" s="27"/>
      <c r="C1297" s="27"/>
      <c r="D1297" s="27" t="s">
        <v>257</v>
      </c>
    </row>
    <row r="1298" spans="1:4" x14ac:dyDescent="0.2">
      <c r="A1298" s="27" t="s">
        <v>2035</v>
      </c>
      <c r="B1298" s="27" t="s">
        <v>858</v>
      </c>
      <c r="C1298" s="27" t="s">
        <v>810</v>
      </c>
      <c r="D1298" s="27" t="s">
        <v>705</v>
      </c>
    </row>
    <row r="1299" spans="1:4" x14ac:dyDescent="0.2">
      <c r="A1299" s="27"/>
      <c r="B1299" s="27"/>
      <c r="C1299" s="27"/>
      <c r="D1299" s="27" t="s">
        <v>701</v>
      </c>
    </row>
    <row r="1300" spans="1:4" x14ac:dyDescent="0.2">
      <c r="A1300" s="27"/>
      <c r="B1300" s="27"/>
      <c r="C1300" s="27"/>
      <c r="D1300" s="27" t="s">
        <v>702</v>
      </c>
    </row>
    <row r="1301" spans="1:4" x14ac:dyDescent="0.2">
      <c r="A1301" s="27"/>
      <c r="B1301" s="27"/>
      <c r="C1301" s="27"/>
      <c r="D1301" s="27" t="s">
        <v>257</v>
      </c>
    </row>
    <row r="1302" spans="1:4" x14ac:dyDescent="0.2">
      <c r="A1302" s="27" t="s">
        <v>2036</v>
      </c>
      <c r="B1302" s="27" t="s">
        <v>859</v>
      </c>
      <c r="C1302" s="27" t="s">
        <v>810</v>
      </c>
      <c r="D1302" s="27" t="s">
        <v>705</v>
      </c>
    </row>
    <row r="1303" spans="1:4" x14ac:dyDescent="0.2">
      <c r="A1303" s="27"/>
      <c r="B1303" s="27"/>
      <c r="C1303" s="27"/>
      <c r="D1303" s="27" t="s">
        <v>701</v>
      </c>
    </row>
    <row r="1304" spans="1:4" x14ac:dyDescent="0.2">
      <c r="A1304" s="27"/>
      <c r="B1304" s="27"/>
      <c r="C1304" s="27"/>
      <c r="D1304" s="27" t="s">
        <v>702</v>
      </c>
    </row>
    <row r="1305" spans="1:4" x14ac:dyDescent="0.2">
      <c r="A1305" s="27"/>
      <c r="B1305" s="27"/>
      <c r="C1305" s="27"/>
      <c r="D1305" s="27" t="s">
        <v>257</v>
      </c>
    </row>
    <row r="1306" spans="1:4" x14ac:dyDescent="0.2">
      <c r="A1306" s="27" t="s">
        <v>1626</v>
      </c>
      <c r="B1306" s="27" t="s">
        <v>2743</v>
      </c>
      <c r="C1306" s="27" t="s">
        <v>810</v>
      </c>
      <c r="D1306" s="27" t="s">
        <v>701</v>
      </c>
    </row>
    <row r="1307" spans="1:4" x14ac:dyDescent="0.2">
      <c r="A1307" s="27"/>
      <c r="B1307" s="27"/>
      <c r="C1307" s="27"/>
      <c r="D1307" s="27" t="s">
        <v>257</v>
      </c>
    </row>
    <row r="1308" spans="1:4" x14ac:dyDescent="0.2">
      <c r="A1308" s="27" t="s">
        <v>1639</v>
      </c>
      <c r="B1308" s="27" t="s">
        <v>2744</v>
      </c>
      <c r="C1308" s="27" t="s">
        <v>810</v>
      </c>
      <c r="D1308" s="27" t="s">
        <v>701</v>
      </c>
    </row>
    <row r="1309" spans="1:4" x14ac:dyDescent="0.2">
      <c r="A1309" s="27"/>
      <c r="B1309" s="27"/>
      <c r="C1309" s="27"/>
      <c r="D1309" s="27" t="s">
        <v>702</v>
      </c>
    </row>
    <row r="1310" spans="1:4" x14ac:dyDescent="0.2">
      <c r="A1310" s="27"/>
      <c r="B1310" s="27"/>
      <c r="C1310" s="27"/>
      <c r="D1310" s="27" t="s">
        <v>257</v>
      </c>
    </row>
    <row r="1311" spans="1:4" x14ac:dyDescent="0.2">
      <c r="A1311" s="27" t="s">
        <v>2241</v>
      </c>
      <c r="B1311" s="27" t="s">
        <v>2242</v>
      </c>
      <c r="C1311" s="27" t="s">
        <v>810</v>
      </c>
      <c r="D1311" s="27" t="s">
        <v>701</v>
      </c>
    </row>
    <row r="1312" spans="1:4" x14ac:dyDescent="0.2">
      <c r="A1312" s="27"/>
      <c r="B1312" s="27"/>
      <c r="C1312" s="27"/>
      <c r="D1312" s="27" t="s">
        <v>255</v>
      </c>
    </row>
    <row r="1313" spans="1:4" x14ac:dyDescent="0.2">
      <c r="A1313" s="27"/>
      <c r="B1313" s="27"/>
      <c r="C1313" s="27"/>
      <c r="D1313" s="27" t="s">
        <v>257</v>
      </c>
    </row>
    <row r="1314" spans="1:4" x14ac:dyDescent="0.2">
      <c r="A1314" s="27" t="s">
        <v>2037</v>
      </c>
      <c r="B1314" s="27" t="s">
        <v>579</v>
      </c>
      <c r="C1314" s="27" t="s">
        <v>810</v>
      </c>
      <c r="D1314" s="27" t="s">
        <v>256</v>
      </c>
    </row>
    <row r="1315" spans="1:4" x14ac:dyDescent="0.2">
      <c r="A1315" s="27"/>
      <c r="B1315" s="27"/>
      <c r="C1315" s="27"/>
      <c r="D1315" s="27" t="s">
        <v>705</v>
      </c>
    </row>
    <row r="1316" spans="1:4" x14ac:dyDescent="0.2">
      <c r="A1316" s="27"/>
      <c r="B1316" s="27"/>
      <c r="C1316" s="27"/>
      <c r="D1316" s="27" t="s">
        <v>701</v>
      </c>
    </row>
    <row r="1317" spans="1:4" x14ac:dyDescent="0.2">
      <c r="A1317" s="27"/>
      <c r="B1317" s="27"/>
      <c r="C1317" s="27"/>
      <c r="D1317" s="27" t="s">
        <v>255</v>
      </c>
    </row>
    <row r="1318" spans="1:4" x14ac:dyDescent="0.2">
      <c r="A1318" s="27"/>
      <c r="B1318" s="27"/>
      <c r="C1318" s="27"/>
      <c r="D1318" s="27" t="s">
        <v>702</v>
      </c>
    </row>
    <row r="1319" spans="1:4" x14ac:dyDescent="0.2">
      <c r="A1319" s="27"/>
      <c r="B1319" s="27"/>
      <c r="C1319" s="27"/>
      <c r="D1319" s="27" t="s">
        <v>703</v>
      </c>
    </row>
    <row r="1320" spans="1:4" x14ac:dyDescent="0.2">
      <c r="A1320" s="27"/>
      <c r="B1320" s="27"/>
      <c r="C1320" s="27"/>
      <c r="D1320" s="27" t="s">
        <v>252</v>
      </c>
    </row>
    <row r="1321" spans="1:4" x14ac:dyDescent="0.2">
      <c r="A1321" s="27"/>
      <c r="B1321" s="27"/>
      <c r="C1321" s="27"/>
      <c r="D1321" s="27" t="s">
        <v>632</v>
      </c>
    </row>
    <row r="1322" spans="1:4" x14ac:dyDescent="0.2">
      <c r="A1322" s="27"/>
      <c r="B1322" s="27"/>
      <c r="C1322" s="27"/>
      <c r="D1322" s="27" t="s">
        <v>1469</v>
      </c>
    </row>
    <row r="1323" spans="1:4" x14ac:dyDescent="0.2">
      <c r="A1323" s="27" t="s">
        <v>2702</v>
      </c>
      <c r="B1323" s="27" t="s">
        <v>578</v>
      </c>
      <c r="C1323" s="27" t="s">
        <v>810</v>
      </c>
      <c r="D1323" s="27" t="s">
        <v>705</v>
      </c>
    </row>
    <row r="1324" spans="1:4" x14ac:dyDescent="0.2">
      <c r="A1324" s="27"/>
      <c r="B1324" s="27"/>
      <c r="C1324" s="27"/>
      <c r="D1324" s="27" t="s">
        <v>701</v>
      </c>
    </row>
    <row r="1325" spans="1:4" x14ac:dyDescent="0.2">
      <c r="A1325" s="27"/>
      <c r="B1325" s="27"/>
      <c r="C1325" s="27"/>
      <c r="D1325" s="27" t="s">
        <v>702</v>
      </c>
    </row>
    <row r="1326" spans="1:4" x14ac:dyDescent="0.2">
      <c r="A1326" s="27"/>
      <c r="B1326" s="27"/>
      <c r="C1326" s="27"/>
      <c r="D1326" s="27" t="s">
        <v>703</v>
      </c>
    </row>
    <row r="1327" spans="1:4" x14ac:dyDescent="0.2">
      <c r="A1327" s="27"/>
      <c r="B1327" s="27"/>
      <c r="C1327" s="27"/>
      <c r="D1327" s="27" t="s">
        <v>257</v>
      </c>
    </row>
    <row r="1328" spans="1:4" x14ac:dyDescent="0.2">
      <c r="A1328" s="27"/>
      <c r="B1328" s="27"/>
      <c r="C1328" s="27"/>
      <c r="D1328" s="27" t="s">
        <v>1469</v>
      </c>
    </row>
    <row r="1329" spans="1:4" x14ac:dyDescent="0.2">
      <c r="A1329" s="27" t="s">
        <v>2371</v>
      </c>
      <c r="B1329" s="27" t="s">
        <v>580</v>
      </c>
      <c r="C1329" s="27" t="s">
        <v>810</v>
      </c>
      <c r="D1329" s="27" t="s">
        <v>705</v>
      </c>
    </row>
    <row r="1330" spans="1:4" x14ac:dyDescent="0.2">
      <c r="A1330" s="27"/>
      <c r="B1330" s="27"/>
      <c r="C1330" s="27"/>
      <c r="D1330" s="27" t="s">
        <v>701</v>
      </c>
    </row>
    <row r="1331" spans="1:4" x14ac:dyDescent="0.2">
      <c r="A1331" s="27"/>
      <c r="B1331" s="27"/>
      <c r="C1331" s="27"/>
      <c r="D1331" s="27" t="s">
        <v>702</v>
      </c>
    </row>
    <row r="1332" spans="1:4" x14ac:dyDescent="0.2">
      <c r="A1332" s="27"/>
      <c r="B1332" s="27"/>
      <c r="C1332" s="27"/>
      <c r="D1332" s="27" t="s">
        <v>909</v>
      </c>
    </row>
    <row r="1333" spans="1:4" x14ac:dyDescent="0.2">
      <c r="A1333" s="27"/>
      <c r="B1333" s="27"/>
      <c r="C1333" s="27"/>
      <c r="D1333" s="27" t="s">
        <v>632</v>
      </c>
    </row>
    <row r="1334" spans="1:4" x14ac:dyDescent="0.2">
      <c r="A1334" s="27" t="s">
        <v>1663</v>
      </c>
      <c r="B1334" s="27" t="s">
        <v>582</v>
      </c>
      <c r="C1334" s="27" t="s">
        <v>810</v>
      </c>
      <c r="D1334" s="27" t="s">
        <v>701</v>
      </c>
    </row>
    <row r="1335" spans="1:4" x14ac:dyDescent="0.2">
      <c r="A1335" s="27"/>
      <c r="B1335" s="27"/>
      <c r="C1335" s="27"/>
      <c r="D1335" s="27" t="s">
        <v>257</v>
      </c>
    </row>
    <row r="1336" spans="1:4" x14ac:dyDescent="0.2">
      <c r="A1336" s="27"/>
      <c r="B1336" s="27"/>
      <c r="C1336" s="27"/>
      <c r="D1336" s="27" t="s">
        <v>909</v>
      </c>
    </row>
    <row r="1337" spans="1:4" x14ac:dyDescent="0.2">
      <c r="A1337" s="27" t="s">
        <v>2038</v>
      </c>
      <c r="B1337" s="27" t="s">
        <v>584</v>
      </c>
      <c r="C1337" s="27" t="s">
        <v>810</v>
      </c>
      <c r="D1337" s="27" t="s">
        <v>705</v>
      </c>
    </row>
    <row r="1338" spans="1:4" x14ac:dyDescent="0.2">
      <c r="A1338" s="27"/>
      <c r="B1338" s="27"/>
      <c r="C1338" s="27"/>
      <c r="D1338" s="27" t="s">
        <v>701</v>
      </c>
    </row>
    <row r="1339" spans="1:4" x14ac:dyDescent="0.2">
      <c r="A1339" s="27"/>
      <c r="B1339" s="27"/>
      <c r="C1339" s="27"/>
      <c r="D1339" s="27" t="s">
        <v>257</v>
      </c>
    </row>
    <row r="1340" spans="1:4" x14ac:dyDescent="0.2">
      <c r="A1340" s="27"/>
      <c r="B1340" s="27"/>
      <c r="C1340" s="27"/>
      <c r="D1340" s="27" t="s">
        <v>632</v>
      </c>
    </row>
    <row r="1341" spans="1:4" x14ac:dyDescent="0.2">
      <c r="A1341" s="27" t="s">
        <v>1709</v>
      </c>
      <c r="B1341" s="27" t="s">
        <v>585</v>
      </c>
      <c r="C1341" s="27" t="s">
        <v>810</v>
      </c>
      <c r="D1341" s="27" t="s">
        <v>701</v>
      </c>
    </row>
    <row r="1342" spans="1:4" x14ac:dyDescent="0.2">
      <c r="A1342" s="27"/>
      <c r="B1342" s="27"/>
      <c r="C1342" s="27"/>
      <c r="D1342" s="27" t="s">
        <v>257</v>
      </c>
    </row>
    <row r="1343" spans="1:4" x14ac:dyDescent="0.2">
      <c r="A1343" s="27"/>
      <c r="B1343" s="27"/>
      <c r="C1343" s="27"/>
      <c r="D1343" s="27" t="s">
        <v>909</v>
      </c>
    </row>
    <row r="1344" spans="1:4" x14ac:dyDescent="0.2">
      <c r="A1344" s="27" t="s">
        <v>2372</v>
      </c>
      <c r="B1344" s="27" t="s">
        <v>587</v>
      </c>
      <c r="C1344" s="27" t="s">
        <v>810</v>
      </c>
      <c r="D1344" s="27" t="s">
        <v>705</v>
      </c>
    </row>
    <row r="1345" spans="1:4" x14ac:dyDescent="0.2">
      <c r="A1345" s="27"/>
      <c r="B1345" s="27"/>
      <c r="C1345" s="27"/>
      <c r="D1345" s="27" t="s">
        <v>701</v>
      </c>
    </row>
    <row r="1346" spans="1:4" x14ac:dyDescent="0.2">
      <c r="A1346" s="27"/>
      <c r="B1346" s="27"/>
      <c r="C1346" s="27"/>
      <c r="D1346" s="27" t="s">
        <v>632</v>
      </c>
    </row>
    <row r="1347" spans="1:4" x14ac:dyDescent="0.2">
      <c r="A1347" s="27" t="s">
        <v>2039</v>
      </c>
      <c r="B1347" s="27" t="s">
        <v>577</v>
      </c>
      <c r="C1347" s="27" t="s">
        <v>810</v>
      </c>
      <c r="D1347" s="27" t="s">
        <v>705</v>
      </c>
    </row>
    <row r="1348" spans="1:4" x14ac:dyDescent="0.2">
      <c r="A1348" s="27"/>
      <c r="B1348" s="27"/>
      <c r="C1348" s="27"/>
      <c r="D1348" s="27" t="s">
        <v>701</v>
      </c>
    </row>
    <row r="1349" spans="1:4" x14ac:dyDescent="0.2">
      <c r="A1349" s="27"/>
      <c r="B1349" s="27"/>
      <c r="C1349" s="27"/>
      <c r="D1349" s="27" t="s">
        <v>702</v>
      </c>
    </row>
    <row r="1350" spans="1:4" x14ac:dyDescent="0.2">
      <c r="A1350" s="27"/>
      <c r="B1350" s="27"/>
      <c r="C1350" s="27"/>
      <c r="D1350" s="27" t="s">
        <v>257</v>
      </c>
    </row>
    <row r="1351" spans="1:4" x14ac:dyDescent="0.2">
      <c r="A1351" s="27"/>
      <c r="B1351" s="27"/>
      <c r="C1351" s="27"/>
      <c r="D1351" s="27" t="s">
        <v>632</v>
      </c>
    </row>
    <row r="1352" spans="1:4" x14ac:dyDescent="0.2">
      <c r="A1352" s="27" t="s">
        <v>1676</v>
      </c>
      <c r="B1352" s="27" t="s">
        <v>581</v>
      </c>
      <c r="C1352" s="27" t="s">
        <v>810</v>
      </c>
      <c r="D1352" s="27" t="s">
        <v>701</v>
      </c>
    </row>
    <row r="1353" spans="1:4" x14ac:dyDescent="0.2">
      <c r="A1353" s="27"/>
      <c r="B1353" s="27"/>
      <c r="C1353" s="27"/>
      <c r="D1353" s="27" t="s">
        <v>257</v>
      </c>
    </row>
    <row r="1354" spans="1:4" x14ac:dyDescent="0.2">
      <c r="A1354" s="27"/>
      <c r="B1354" s="27"/>
      <c r="C1354" s="27"/>
      <c r="D1354" s="27" t="s">
        <v>909</v>
      </c>
    </row>
    <row r="1355" spans="1:4" x14ac:dyDescent="0.2">
      <c r="A1355" s="27" t="s">
        <v>1700</v>
      </c>
      <c r="B1355" s="27" t="s">
        <v>588</v>
      </c>
      <c r="C1355" s="27" t="s">
        <v>810</v>
      </c>
      <c r="D1355" s="27" t="s">
        <v>701</v>
      </c>
    </row>
    <row r="1356" spans="1:4" x14ac:dyDescent="0.2">
      <c r="A1356" s="27"/>
      <c r="B1356" s="27"/>
      <c r="C1356" s="27"/>
      <c r="D1356" s="27" t="s">
        <v>257</v>
      </c>
    </row>
    <row r="1357" spans="1:4" x14ac:dyDescent="0.2">
      <c r="A1357" s="27" t="s">
        <v>1886</v>
      </c>
      <c r="B1357" s="27" t="s">
        <v>1887</v>
      </c>
      <c r="C1357" s="27" t="s">
        <v>810</v>
      </c>
      <c r="D1357" s="27" t="s">
        <v>701</v>
      </c>
    </row>
    <row r="1358" spans="1:4" x14ac:dyDescent="0.2">
      <c r="A1358" s="27"/>
      <c r="B1358" s="27"/>
      <c r="C1358" s="27"/>
      <c r="D1358" s="27" t="s">
        <v>257</v>
      </c>
    </row>
    <row r="1359" spans="1:4" x14ac:dyDescent="0.2">
      <c r="A1359" s="27" t="s">
        <v>1635</v>
      </c>
      <c r="B1359" s="27" t="s">
        <v>850</v>
      </c>
      <c r="C1359" s="27" t="s">
        <v>810</v>
      </c>
      <c r="D1359" s="27" t="s">
        <v>701</v>
      </c>
    </row>
    <row r="1360" spans="1:4" x14ac:dyDescent="0.2">
      <c r="A1360" s="27"/>
      <c r="B1360" s="27"/>
      <c r="C1360" s="27"/>
      <c r="D1360" s="27" t="s">
        <v>257</v>
      </c>
    </row>
    <row r="1361" spans="1:4" x14ac:dyDescent="0.2">
      <c r="A1361" s="27" t="s">
        <v>1733</v>
      </c>
      <c r="B1361" s="27" t="s">
        <v>1454</v>
      </c>
      <c r="C1361" s="27" t="s">
        <v>810</v>
      </c>
      <c r="D1361" s="27" t="s">
        <v>705</v>
      </c>
    </row>
    <row r="1362" spans="1:4" x14ac:dyDescent="0.2">
      <c r="A1362" s="27"/>
      <c r="B1362" s="27"/>
      <c r="C1362" s="27"/>
      <c r="D1362" s="27" t="s">
        <v>701</v>
      </c>
    </row>
    <row r="1363" spans="1:4" x14ac:dyDescent="0.2">
      <c r="A1363" s="27"/>
      <c r="B1363" s="27"/>
      <c r="C1363" s="27"/>
      <c r="D1363" s="27" t="s">
        <v>257</v>
      </c>
    </row>
    <row r="1364" spans="1:4" x14ac:dyDescent="0.2">
      <c r="A1364" s="27" t="s">
        <v>1669</v>
      </c>
      <c r="B1364" s="27" t="s">
        <v>1455</v>
      </c>
      <c r="C1364" s="27" t="s">
        <v>810</v>
      </c>
      <c r="D1364" s="27" t="s">
        <v>705</v>
      </c>
    </row>
    <row r="1365" spans="1:4" x14ac:dyDescent="0.2">
      <c r="A1365" s="27"/>
      <c r="B1365" s="27"/>
      <c r="C1365" s="27"/>
      <c r="D1365" s="27" t="s">
        <v>701</v>
      </c>
    </row>
    <row r="1366" spans="1:4" x14ac:dyDescent="0.2">
      <c r="A1366" s="27"/>
      <c r="B1366" s="27"/>
      <c r="C1366" s="27"/>
      <c r="D1366" s="27" t="s">
        <v>257</v>
      </c>
    </row>
    <row r="1367" spans="1:4" x14ac:dyDescent="0.2">
      <c r="A1367" s="27" t="s">
        <v>3165</v>
      </c>
      <c r="B1367" s="27" t="s">
        <v>172</v>
      </c>
      <c r="C1367" s="27" t="s">
        <v>810</v>
      </c>
      <c r="D1367" s="27" t="s">
        <v>701</v>
      </c>
    </row>
    <row r="1368" spans="1:4" x14ac:dyDescent="0.2">
      <c r="A1368" s="27"/>
      <c r="B1368" s="27"/>
      <c r="C1368" s="27"/>
      <c r="D1368" s="27" t="s">
        <v>257</v>
      </c>
    </row>
    <row r="1369" spans="1:4" x14ac:dyDescent="0.2">
      <c r="A1369" s="27" t="s">
        <v>1677</v>
      </c>
      <c r="B1369" s="27" t="s">
        <v>173</v>
      </c>
      <c r="C1369" s="27" t="s">
        <v>810</v>
      </c>
      <c r="D1369" s="27" t="s">
        <v>701</v>
      </c>
    </row>
    <row r="1370" spans="1:4" x14ac:dyDescent="0.2">
      <c r="A1370" s="27"/>
      <c r="B1370" s="27"/>
      <c r="C1370" s="27"/>
      <c r="D1370" s="27" t="s">
        <v>703</v>
      </c>
    </row>
    <row r="1371" spans="1:4" x14ac:dyDescent="0.2">
      <c r="A1371" s="27"/>
      <c r="B1371" s="27"/>
      <c r="C1371" s="27"/>
      <c r="D1371" s="27" t="s">
        <v>257</v>
      </c>
    </row>
    <row r="1372" spans="1:4" x14ac:dyDescent="0.2">
      <c r="A1372" s="27" t="s">
        <v>1702</v>
      </c>
      <c r="B1372" s="27" t="s">
        <v>854</v>
      </c>
      <c r="C1372" s="27" t="s">
        <v>810</v>
      </c>
      <c r="D1372" s="27" t="s">
        <v>701</v>
      </c>
    </row>
    <row r="1373" spans="1:4" x14ac:dyDescent="0.2">
      <c r="A1373" s="27"/>
      <c r="B1373" s="27"/>
      <c r="C1373" s="27"/>
      <c r="D1373" s="27" t="s">
        <v>257</v>
      </c>
    </row>
    <row r="1374" spans="1:4" x14ac:dyDescent="0.2">
      <c r="A1374" s="27" t="s">
        <v>1723</v>
      </c>
      <c r="B1374" s="27" t="s">
        <v>855</v>
      </c>
      <c r="C1374" s="27" t="s">
        <v>810</v>
      </c>
      <c r="D1374" s="27" t="s">
        <v>701</v>
      </c>
    </row>
    <row r="1375" spans="1:4" x14ac:dyDescent="0.2">
      <c r="A1375" s="27"/>
      <c r="B1375" s="27"/>
      <c r="C1375" s="27"/>
      <c r="D1375" s="27" t="s">
        <v>257</v>
      </c>
    </row>
    <row r="1376" spans="1:4" x14ac:dyDescent="0.2">
      <c r="A1376" s="27" t="s">
        <v>1678</v>
      </c>
      <c r="B1376" s="27" t="s">
        <v>1456</v>
      </c>
      <c r="C1376" s="27" t="s">
        <v>810</v>
      </c>
      <c r="D1376" s="27" t="s">
        <v>705</v>
      </c>
    </row>
    <row r="1377" spans="1:4" x14ac:dyDescent="0.2">
      <c r="A1377" s="27"/>
      <c r="B1377" s="27"/>
      <c r="C1377" s="27"/>
      <c r="D1377" s="27" t="s">
        <v>701</v>
      </c>
    </row>
    <row r="1378" spans="1:4" x14ac:dyDescent="0.2">
      <c r="A1378" s="27"/>
      <c r="B1378" s="27"/>
      <c r="C1378" s="27"/>
      <c r="D1378" s="27" t="s">
        <v>257</v>
      </c>
    </row>
    <row r="1379" spans="1:4" x14ac:dyDescent="0.2">
      <c r="A1379" s="27" t="s">
        <v>1726</v>
      </c>
      <c r="B1379" s="27" t="s">
        <v>1481</v>
      </c>
      <c r="C1379" s="27" t="s">
        <v>810</v>
      </c>
      <c r="D1379" s="27" t="s">
        <v>701</v>
      </c>
    </row>
    <row r="1380" spans="1:4" x14ac:dyDescent="0.2">
      <c r="A1380" s="27"/>
      <c r="B1380" s="27"/>
      <c r="C1380" s="27"/>
      <c r="D1380" s="27" t="s">
        <v>257</v>
      </c>
    </row>
    <row r="1381" spans="1:4" x14ac:dyDescent="0.2">
      <c r="A1381" s="27" t="s">
        <v>1687</v>
      </c>
      <c r="B1381" s="27" t="s">
        <v>489</v>
      </c>
      <c r="C1381" s="27" t="s">
        <v>810</v>
      </c>
      <c r="D1381" s="27" t="s">
        <v>701</v>
      </c>
    </row>
    <row r="1382" spans="1:4" x14ac:dyDescent="0.2">
      <c r="A1382" s="27"/>
      <c r="B1382" s="27"/>
      <c r="C1382" s="27"/>
      <c r="D1382" s="27" t="s">
        <v>257</v>
      </c>
    </row>
    <row r="1383" spans="1:4" x14ac:dyDescent="0.2">
      <c r="A1383" s="27" t="s">
        <v>1750</v>
      </c>
      <c r="B1383" s="27" t="s">
        <v>1751</v>
      </c>
      <c r="C1383" s="27" t="s">
        <v>810</v>
      </c>
      <c r="D1383" s="27" t="s">
        <v>257</v>
      </c>
    </row>
    <row r="1384" spans="1:4" x14ac:dyDescent="0.2">
      <c r="A1384" s="27" t="s">
        <v>1713</v>
      </c>
      <c r="B1384" s="27" t="s">
        <v>1480</v>
      </c>
      <c r="C1384" s="27" t="s">
        <v>810</v>
      </c>
      <c r="D1384" s="27" t="s">
        <v>701</v>
      </c>
    </row>
    <row r="1385" spans="1:4" x14ac:dyDescent="0.2">
      <c r="A1385" s="27"/>
      <c r="B1385" s="27"/>
      <c r="C1385" s="27"/>
      <c r="D1385" s="27" t="s">
        <v>1009</v>
      </c>
    </row>
    <row r="1386" spans="1:4" x14ac:dyDescent="0.2">
      <c r="A1386" s="27"/>
      <c r="B1386" s="27"/>
      <c r="C1386" s="27"/>
      <c r="D1386" s="27" t="s">
        <v>257</v>
      </c>
    </row>
    <row r="1387" spans="1:4" x14ac:dyDescent="0.2">
      <c r="A1387" s="27" t="s">
        <v>1662</v>
      </c>
      <c r="B1387" s="27" t="s">
        <v>19</v>
      </c>
      <c r="C1387" s="27" t="s">
        <v>810</v>
      </c>
      <c r="D1387" s="27" t="s">
        <v>701</v>
      </c>
    </row>
    <row r="1388" spans="1:4" x14ac:dyDescent="0.2">
      <c r="A1388" s="27"/>
      <c r="B1388" s="27"/>
      <c r="C1388" s="27"/>
      <c r="D1388" s="27" t="s">
        <v>257</v>
      </c>
    </row>
    <row r="1389" spans="1:4" x14ac:dyDescent="0.2">
      <c r="A1389" s="27" t="s">
        <v>1689</v>
      </c>
      <c r="B1389" s="27" t="s">
        <v>1599</v>
      </c>
      <c r="C1389" s="27" t="s">
        <v>810</v>
      </c>
      <c r="D1389" s="27" t="s">
        <v>1009</v>
      </c>
    </row>
    <row r="1390" spans="1:4" x14ac:dyDescent="0.2">
      <c r="A1390" s="27"/>
      <c r="B1390" s="27"/>
      <c r="C1390" s="27"/>
      <c r="D1390" s="27" t="s">
        <v>257</v>
      </c>
    </row>
    <row r="1391" spans="1:4" x14ac:dyDescent="0.2">
      <c r="A1391" s="27" t="s">
        <v>1665</v>
      </c>
      <c r="B1391" s="27" t="s">
        <v>34</v>
      </c>
      <c r="C1391" s="27" t="s">
        <v>810</v>
      </c>
      <c r="D1391" s="27" t="s">
        <v>257</v>
      </c>
    </row>
    <row r="1392" spans="1:4" x14ac:dyDescent="0.2">
      <c r="A1392" s="27" t="s">
        <v>1699</v>
      </c>
      <c r="B1392" s="27" t="s">
        <v>852</v>
      </c>
      <c r="C1392" s="27" t="s">
        <v>810</v>
      </c>
      <c r="D1392" s="27" t="s">
        <v>701</v>
      </c>
    </row>
    <row r="1393" spans="1:4" x14ac:dyDescent="0.2">
      <c r="A1393" s="27"/>
      <c r="B1393" s="27"/>
      <c r="C1393" s="27"/>
      <c r="D1393" s="27" t="s">
        <v>257</v>
      </c>
    </row>
    <row r="1394" spans="1:4" x14ac:dyDescent="0.2">
      <c r="A1394" s="27" t="s">
        <v>1703</v>
      </c>
      <c r="B1394" s="27" t="s">
        <v>490</v>
      </c>
      <c r="C1394" s="27" t="s">
        <v>810</v>
      </c>
      <c r="D1394" s="27" t="s">
        <v>701</v>
      </c>
    </row>
    <row r="1395" spans="1:4" x14ac:dyDescent="0.2">
      <c r="A1395" s="27"/>
      <c r="B1395" s="27"/>
      <c r="C1395" s="27"/>
      <c r="D1395" s="27" t="s">
        <v>257</v>
      </c>
    </row>
    <row r="1396" spans="1:4" x14ac:dyDescent="0.2">
      <c r="A1396" s="27" t="s">
        <v>1690</v>
      </c>
      <c r="B1396" s="27" t="s">
        <v>494</v>
      </c>
      <c r="C1396" s="27" t="s">
        <v>810</v>
      </c>
      <c r="D1396" s="27" t="s">
        <v>701</v>
      </c>
    </row>
    <row r="1397" spans="1:4" x14ac:dyDescent="0.2">
      <c r="A1397" s="27"/>
      <c r="B1397" s="27"/>
      <c r="C1397" s="27"/>
      <c r="D1397" s="27" t="s">
        <v>257</v>
      </c>
    </row>
    <row r="1398" spans="1:4" x14ac:dyDescent="0.2">
      <c r="A1398" s="27" t="s">
        <v>1675</v>
      </c>
      <c r="B1398" s="27" t="s">
        <v>1404</v>
      </c>
      <c r="C1398" s="27" t="s">
        <v>810</v>
      </c>
      <c r="D1398" s="27" t="s">
        <v>701</v>
      </c>
    </row>
    <row r="1399" spans="1:4" x14ac:dyDescent="0.2">
      <c r="A1399" s="27"/>
      <c r="B1399" s="27"/>
      <c r="C1399" s="27"/>
      <c r="D1399" s="27" t="s">
        <v>257</v>
      </c>
    </row>
    <row r="1400" spans="1:4" x14ac:dyDescent="0.2">
      <c r="A1400" s="27" t="s">
        <v>1645</v>
      </c>
      <c r="B1400" s="27" t="s">
        <v>1457</v>
      </c>
      <c r="C1400" s="27" t="s">
        <v>810</v>
      </c>
      <c r="D1400" s="27" t="s">
        <v>705</v>
      </c>
    </row>
    <row r="1401" spans="1:4" x14ac:dyDescent="0.2">
      <c r="A1401" s="27"/>
      <c r="B1401" s="27"/>
      <c r="C1401" s="27"/>
      <c r="D1401" s="27" t="s">
        <v>701</v>
      </c>
    </row>
    <row r="1402" spans="1:4" x14ac:dyDescent="0.2">
      <c r="A1402" s="27"/>
      <c r="B1402" s="27"/>
      <c r="C1402" s="27"/>
      <c r="D1402" s="27" t="s">
        <v>257</v>
      </c>
    </row>
    <row r="1403" spans="1:4" x14ac:dyDescent="0.2">
      <c r="A1403" s="27" t="s">
        <v>1748</v>
      </c>
      <c r="B1403" s="27" t="s">
        <v>1749</v>
      </c>
      <c r="C1403" s="27" t="s">
        <v>810</v>
      </c>
      <c r="D1403" s="27" t="s">
        <v>257</v>
      </c>
    </row>
    <row r="1404" spans="1:4" x14ac:dyDescent="0.2">
      <c r="A1404" s="27" t="s">
        <v>1631</v>
      </c>
      <c r="B1404" s="27" t="s">
        <v>30</v>
      </c>
      <c r="C1404" s="27" t="s">
        <v>810</v>
      </c>
      <c r="D1404" s="27" t="s">
        <v>701</v>
      </c>
    </row>
    <row r="1405" spans="1:4" x14ac:dyDescent="0.2">
      <c r="A1405" s="27"/>
      <c r="B1405" s="27"/>
      <c r="C1405" s="27"/>
      <c r="D1405" s="27" t="s">
        <v>257</v>
      </c>
    </row>
    <row r="1406" spans="1:4" x14ac:dyDescent="0.2">
      <c r="A1406" s="27" t="s">
        <v>3143</v>
      </c>
      <c r="B1406" s="27" t="s">
        <v>3144</v>
      </c>
      <c r="C1406" s="27" t="s">
        <v>810</v>
      </c>
      <c r="D1406" s="27" t="s">
        <v>257</v>
      </c>
    </row>
    <row r="1407" spans="1:4" x14ac:dyDescent="0.2">
      <c r="A1407" s="27" t="s">
        <v>1691</v>
      </c>
      <c r="B1407" s="27" t="s">
        <v>495</v>
      </c>
      <c r="C1407" s="27" t="s">
        <v>810</v>
      </c>
      <c r="D1407" s="27" t="s">
        <v>701</v>
      </c>
    </row>
    <row r="1408" spans="1:4" x14ac:dyDescent="0.2">
      <c r="A1408" s="27"/>
      <c r="B1408" s="27"/>
      <c r="C1408" s="27"/>
      <c r="D1408" s="27" t="s">
        <v>257</v>
      </c>
    </row>
    <row r="1409" spans="1:4" x14ac:dyDescent="0.2">
      <c r="A1409" s="27" t="s">
        <v>2081</v>
      </c>
      <c r="B1409" s="27" t="s">
        <v>860</v>
      </c>
      <c r="C1409" s="27" t="s">
        <v>810</v>
      </c>
      <c r="D1409" s="27" t="s">
        <v>705</v>
      </c>
    </row>
    <row r="1410" spans="1:4" x14ac:dyDescent="0.2">
      <c r="A1410" s="27"/>
      <c r="B1410" s="27"/>
      <c r="C1410" s="27"/>
      <c r="D1410" s="27" t="s">
        <v>701</v>
      </c>
    </row>
    <row r="1411" spans="1:4" x14ac:dyDescent="0.2">
      <c r="A1411" s="27"/>
      <c r="B1411" s="27"/>
      <c r="C1411" s="27"/>
      <c r="D1411" s="27" t="s">
        <v>257</v>
      </c>
    </row>
    <row r="1412" spans="1:4" x14ac:dyDescent="0.2">
      <c r="A1412" s="27"/>
      <c r="B1412" s="27"/>
      <c r="C1412" s="27"/>
      <c r="D1412" s="27" t="s">
        <v>909</v>
      </c>
    </row>
    <row r="1413" spans="1:4" x14ac:dyDescent="0.2">
      <c r="A1413" s="27"/>
      <c r="B1413" s="27"/>
      <c r="C1413" s="27"/>
      <c r="D1413" s="27" t="s">
        <v>632</v>
      </c>
    </row>
    <row r="1414" spans="1:4" x14ac:dyDescent="0.2">
      <c r="A1414" s="27"/>
      <c r="B1414" s="27"/>
      <c r="C1414" s="27"/>
      <c r="D1414" s="27" t="s">
        <v>1469</v>
      </c>
    </row>
    <row r="1415" spans="1:4" x14ac:dyDescent="0.2">
      <c r="A1415" s="27" t="s">
        <v>2724</v>
      </c>
      <c r="B1415" s="27" t="s">
        <v>32</v>
      </c>
      <c r="C1415" s="27" t="s">
        <v>810</v>
      </c>
      <c r="D1415" s="27" t="s">
        <v>701</v>
      </c>
    </row>
    <row r="1416" spans="1:4" x14ac:dyDescent="0.2">
      <c r="A1416" s="27"/>
      <c r="B1416" s="27"/>
      <c r="C1416" s="27"/>
      <c r="D1416" s="27" t="s">
        <v>257</v>
      </c>
    </row>
    <row r="1417" spans="1:4" x14ac:dyDescent="0.2">
      <c r="A1417" s="27" t="s">
        <v>1629</v>
      </c>
      <c r="B1417" s="27" t="s">
        <v>864</v>
      </c>
      <c r="C1417" s="27" t="s">
        <v>810</v>
      </c>
      <c r="D1417" s="27" t="s">
        <v>705</v>
      </c>
    </row>
    <row r="1418" spans="1:4" x14ac:dyDescent="0.2">
      <c r="A1418" s="27"/>
      <c r="B1418" s="27"/>
      <c r="C1418" s="27"/>
      <c r="D1418" s="27" t="s">
        <v>701</v>
      </c>
    </row>
    <row r="1419" spans="1:4" x14ac:dyDescent="0.2">
      <c r="A1419" s="27"/>
      <c r="B1419" s="27"/>
      <c r="C1419" s="27"/>
      <c r="D1419" s="27" t="s">
        <v>257</v>
      </c>
    </row>
    <row r="1420" spans="1:4" x14ac:dyDescent="0.2">
      <c r="A1420" s="27" t="s">
        <v>1657</v>
      </c>
      <c r="B1420" s="27" t="s">
        <v>1402</v>
      </c>
      <c r="C1420" s="27" t="s">
        <v>810</v>
      </c>
      <c r="D1420" s="27" t="s">
        <v>701</v>
      </c>
    </row>
    <row r="1421" spans="1:4" x14ac:dyDescent="0.2">
      <c r="A1421" s="27"/>
      <c r="B1421" s="27"/>
      <c r="C1421" s="27"/>
      <c r="D1421" s="27" t="s">
        <v>1009</v>
      </c>
    </row>
    <row r="1422" spans="1:4" x14ac:dyDescent="0.2">
      <c r="A1422" s="27"/>
      <c r="B1422" s="27"/>
      <c r="C1422" s="27"/>
      <c r="D1422" s="27" t="s">
        <v>257</v>
      </c>
    </row>
    <row r="1423" spans="1:4" x14ac:dyDescent="0.2">
      <c r="A1423" s="27" t="s">
        <v>1686</v>
      </c>
      <c r="B1423" s="27" t="s">
        <v>2745</v>
      </c>
      <c r="C1423" s="27" t="s">
        <v>810</v>
      </c>
      <c r="D1423" s="27" t="s">
        <v>701</v>
      </c>
    </row>
    <row r="1424" spans="1:4" x14ac:dyDescent="0.2">
      <c r="A1424" s="27"/>
      <c r="B1424" s="27"/>
      <c r="C1424" s="27"/>
      <c r="D1424" s="27" t="s">
        <v>257</v>
      </c>
    </row>
    <row r="1425" spans="1:4" x14ac:dyDescent="0.2">
      <c r="A1425" s="27" t="s">
        <v>1706</v>
      </c>
      <c r="B1425" s="27" t="s">
        <v>307</v>
      </c>
      <c r="C1425" s="27" t="s">
        <v>810</v>
      </c>
      <c r="D1425" s="27" t="s">
        <v>257</v>
      </c>
    </row>
    <row r="1426" spans="1:4" x14ac:dyDescent="0.2">
      <c r="A1426" s="27" t="s">
        <v>2708</v>
      </c>
      <c r="B1426" s="27" t="s">
        <v>861</v>
      </c>
      <c r="C1426" s="27" t="s">
        <v>810</v>
      </c>
      <c r="D1426" s="27" t="s">
        <v>701</v>
      </c>
    </row>
    <row r="1427" spans="1:4" x14ac:dyDescent="0.2">
      <c r="A1427" s="27"/>
      <c r="B1427" s="27"/>
      <c r="C1427" s="27"/>
      <c r="D1427" s="27" t="s">
        <v>257</v>
      </c>
    </row>
    <row r="1428" spans="1:4" x14ac:dyDescent="0.2">
      <c r="A1428" s="27" t="s">
        <v>1666</v>
      </c>
      <c r="B1428" s="27" t="s">
        <v>176</v>
      </c>
      <c r="C1428" s="27" t="s">
        <v>810</v>
      </c>
      <c r="D1428" s="27" t="s">
        <v>701</v>
      </c>
    </row>
    <row r="1429" spans="1:4" x14ac:dyDescent="0.2">
      <c r="A1429" s="27"/>
      <c r="B1429" s="27"/>
      <c r="C1429" s="27"/>
      <c r="D1429" s="27" t="s">
        <v>257</v>
      </c>
    </row>
    <row r="1430" spans="1:4" x14ac:dyDescent="0.2">
      <c r="A1430" s="27" t="s">
        <v>1712</v>
      </c>
      <c r="B1430" s="27" t="s">
        <v>304</v>
      </c>
      <c r="C1430" s="27" t="s">
        <v>810</v>
      </c>
      <c r="D1430" s="27" t="s">
        <v>257</v>
      </c>
    </row>
    <row r="1431" spans="1:4" x14ac:dyDescent="0.2">
      <c r="A1431" s="27" t="s">
        <v>3133</v>
      </c>
      <c r="B1431" s="27" t="s">
        <v>3134</v>
      </c>
      <c r="C1431" s="27" t="s">
        <v>810</v>
      </c>
      <c r="D1431" s="27" t="s">
        <v>257</v>
      </c>
    </row>
    <row r="1432" spans="1:4" x14ac:dyDescent="0.2">
      <c r="A1432" s="27" t="s">
        <v>1654</v>
      </c>
      <c r="B1432" s="27" t="s">
        <v>862</v>
      </c>
      <c r="C1432" s="27" t="s">
        <v>810</v>
      </c>
      <c r="D1432" s="27" t="s">
        <v>701</v>
      </c>
    </row>
    <row r="1433" spans="1:4" x14ac:dyDescent="0.2">
      <c r="A1433" s="27"/>
      <c r="B1433" s="27"/>
      <c r="C1433" s="27"/>
      <c r="D1433" s="27" t="s">
        <v>257</v>
      </c>
    </row>
    <row r="1434" spans="1:4" x14ac:dyDescent="0.2">
      <c r="A1434" s="27" t="s">
        <v>1724</v>
      </c>
      <c r="B1434" s="27" t="s">
        <v>310</v>
      </c>
      <c r="C1434" s="27" t="s">
        <v>810</v>
      </c>
      <c r="D1434" s="27" t="s">
        <v>701</v>
      </c>
    </row>
    <row r="1435" spans="1:4" x14ac:dyDescent="0.2">
      <c r="A1435" s="27"/>
      <c r="B1435" s="27"/>
      <c r="C1435" s="27"/>
      <c r="D1435" s="27" t="s">
        <v>257</v>
      </c>
    </row>
    <row r="1436" spans="1:4" x14ac:dyDescent="0.2">
      <c r="A1436" s="27" t="s">
        <v>1717</v>
      </c>
      <c r="B1436" s="27" t="s">
        <v>306</v>
      </c>
      <c r="C1436" s="27" t="s">
        <v>810</v>
      </c>
      <c r="D1436" s="27" t="s">
        <v>257</v>
      </c>
    </row>
    <row r="1437" spans="1:4" x14ac:dyDescent="0.2">
      <c r="A1437" s="27" t="s">
        <v>2710</v>
      </c>
      <c r="B1437" s="27" t="s">
        <v>481</v>
      </c>
      <c r="C1437" s="27" t="s">
        <v>810</v>
      </c>
      <c r="D1437" s="27" t="s">
        <v>701</v>
      </c>
    </row>
    <row r="1438" spans="1:4" x14ac:dyDescent="0.2">
      <c r="A1438" s="27"/>
      <c r="B1438" s="27"/>
      <c r="C1438" s="27"/>
      <c r="D1438" s="27" t="s">
        <v>257</v>
      </c>
    </row>
    <row r="1439" spans="1:4" x14ac:dyDescent="0.2">
      <c r="A1439" s="27" t="s">
        <v>2347</v>
      </c>
      <c r="B1439" s="27" t="s">
        <v>2348</v>
      </c>
      <c r="C1439" s="27" t="s">
        <v>810</v>
      </c>
      <c r="D1439" s="27" t="s">
        <v>257</v>
      </c>
    </row>
    <row r="1440" spans="1:4" x14ac:dyDescent="0.2">
      <c r="A1440" s="27" t="s">
        <v>1727</v>
      </c>
      <c r="B1440" s="27" t="s">
        <v>843</v>
      </c>
      <c r="C1440" s="27" t="s">
        <v>810</v>
      </c>
      <c r="D1440" s="27" t="s">
        <v>257</v>
      </c>
    </row>
    <row r="1441" spans="1:4" x14ac:dyDescent="0.2">
      <c r="A1441" s="27" t="s">
        <v>1646</v>
      </c>
      <c r="B1441" s="27" t="s">
        <v>1600</v>
      </c>
      <c r="C1441" s="27" t="s">
        <v>810</v>
      </c>
      <c r="D1441" s="27" t="s">
        <v>701</v>
      </c>
    </row>
    <row r="1442" spans="1:4" x14ac:dyDescent="0.2">
      <c r="A1442" s="27"/>
      <c r="B1442" s="27"/>
      <c r="C1442" s="27"/>
      <c r="D1442" s="27" t="s">
        <v>1009</v>
      </c>
    </row>
    <row r="1443" spans="1:4" x14ac:dyDescent="0.2">
      <c r="A1443" s="27"/>
      <c r="B1443" s="27"/>
      <c r="C1443" s="27"/>
      <c r="D1443" s="27" t="s">
        <v>257</v>
      </c>
    </row>
    <row r="1444" spans="1:4" x14ac:dyDescent="0.2">
      <c r="A1444" s="27" t="s">
        <v>2712</v>
      </c>
      <c r="B1444" s="27" t="s">
        <v>372</v>
      </c>
      <c r="C1444" s="27" t="s">
        <v>810</v>
      </c>
      <c r="D1444" s="27" t="s">
        <v>701</v>
      </c>
    </row>
    <row r="1445" spans="1:4" x14ac:dyDescent="0.2">
      <c r="A1445" s="27"/>
      <c r="B1445" s="27"/>
      <c r="C1445" s="27"/>
      <c r="D1445" s="27" t="s">
        <v>257</v>
      </c>
    </row>
    <row r="1446" spans="1:4" x14ac:dyDescent="0.2">
      <c r="A1446" s="27" t="s">
        <v>1648</v>
      </c>
      <c r="B1446" s="27" t="s">
        <v>370</v>
      </c>
      <c r="C1446" s="27" t="s">
        <v>810</v>
      </c>
      <c r="D1446" s="27" t="s">
        <v>701</v>
      </c>
    </row>
    <row r="1447" spans="1:4" x14ac:dyDescent="0.2">
      <c r="A1447" s="27"/>
      <c r="B1447" s="27"/>
      <c r="C1447" s="27"/>
      <c r="D1447" s="27" t="s">
        <v>257</v>
      </c>
    </row>
    <row r="1448" spans="1:4" x14ac:dyDescent="0.2">
      <c r="A1448" s="27" t="s">
        <v>2705</v>
      </c>
      <c r="B1448" s="27" t="s">
        <v>2688</v>
      </c>
      <c r="C1448" s="27" t="s">
        <v>810</v>
      </c>
      <c r="D1448" s="27" t="s">
        <v>705</v>
      </c>
    </row>
    <row r="1449" spans="1:4" x14ac:dyDescent="0.2">
      <c r="A1449" s="27"/>
      <c r="B1449" s="27"/>
      <c r="C1449" s="27"/>
      <c r="D1449" s="27" t="s">
        <v>701</v>
      </c>
    </row>
    <row r="1450" spans="1:4" x14ac:dyDescent="0.2">
      <c r="A1450" s="27"/>
      <c r="B1450" s="27"/>
      <c r="C1450" s="27"/>
      <c r="D1450" s="27" t="s">
        <v>255</v>
      </c>
    </row>
    <row r="1451" spans="1:4" x14ac:dyDescent="0.2">
      <c r="A1451" s="27"/>
      <c r="B1451" s="27"/>
      <c r="C1451" s="27"/>
      <c r="D1451" s="27" t="s">
        <v>257</v>
      </c>
    </row>
    <row r="1452" spans="1:4" x14ac:dyDescent="0.2">
      <c r="A1452" s="27" t="s">
        <v>1809</v>
      </c>
      <c r="B1452" s="27" t="s">
        <v>2691</v>
      </c>
      <c r="C1452" s="27" t="s">
        <v>810</v>
      </c>
      <c r="D1452" s="27" t="s">
        <v>701</v>
      </c>
    </row>
    <row r="1453" spans="1:4" x14ac:dyDescent="0.2">
      <c r="A1453" s="27"/>
      <c r="B1453" s="27"/>
      <c r="C1453" s="27"/>
      <c r="D1453" s="27" t="s">
        <v>257</v>
      </c>
    </row>
    <row r="1454" spans="1:4" x14ac:dyDescent="0.2">
      <c r="A1454" s="27" t="s">
        <v>1810</v>
      </c>
      <c r="B1454" s="27" t="s">
        <v>2690</v>
      </c>
      <c r="C1454" s="27" t="s">
        <v>810</v>
      </c>
      <c r="D1454" s="27" t="s">
        <v>701</v>
      </c>
    </row>
    <row r="1455" spans="1:4" x14ac:dyDescent="0.2">
      <c r="A1455" s="27"/>
      <c r="B1455" s="27"/>
      <c r="C1455" s="27"/>
      <c r="D1455" s="27" t="s">
        <v>257</v>
      </c>
    </row>
    <row r="1456" spans="1:4" x14ac:dyDescent="0.2">
      <c r="A1456" s="27" t="s">
        <v>1707</v>
      </c>
      <c r="B1456" s="27" t="s">
        <v>7</v>
      </c>
      <c r="C1456" s="27" t="s">
        <v>810</v>
      </c>
      <c r="D1456" s="27" t="s">
        <v>701</v>
      </c>
    </row>
    <row r="1457" spans="1:4" x14ac:dyDescent="0.2">
      <c r="A1457" s="27"/>
      <c r="B1457" s="27"/>
      <c r="C1457" s="27"/>
      <c r="D1457" s="27" t="s">
        <v>257</v>
      </c>
    </row>
    <row r="1458" spans="1:4" x14ac:dyDescent="0.2">
      <c r="A1458" s="27" t="s">
        <v>1672</v>
      </c>
      <c r="B1458" s="27" t="s">
        <v>180</v>
      </c>
      <c r="C1458" s="27" t="s">
        <v>810</v>
      </c>
      <c r="D1458" s="27" t="s">
        <v>701</v>
      </c>
    </row>
    <row r="1459" spans="1:4" x14ac:dyDescent="0.2">
      <c r="A1459" s="27"/>
      <c r="B1459" s="27"/>
      <c r="C1459" s="27"/>
      <c r="D1459" s="27" t="s">
        <v>702</v>
      </c>
    </row>
    <row r="1460" spans="1:4" x14ac:dyDescent="0.2">
      <c r="A1460" s="27"/>
      <c r="B1460" s="27"/>
      <c r="C1460" s="27"/>
      <c r="D1460" s="27" t="s">
        <v>257</v>
      </c>
    </row>
    <row r="1461" spans="1:4" x14ac:dyDescent="0.2">
      <c r="A1461" s="27" t="s">
        <v>3197</v>
      </c>
      <c r="B1461" s="27" t="s">
        <v>3198</v>
      </c>
      <c r="C1461" s="27" t="s">
        <v>810</v>
      </c>
      <c r="D1461" s="27" t="s">
        <v>257</v>
      </c>
    </row>
    <row r="1462" spans="1:4" x14ac:dyDescent="0.2">
      <c r="A1462" s="27" t="s">
        <v>1653</v>
      </c>
      <c r="B1462" s="27" t="s">
        <v>863</v>
      </c>
      <c r="C1462" s="27" t="s">
        <v>810</v>
      </c>
      <c r="D1462" s="27" t="s">
        <v>701</v>
      </c>
    </row>
    <row r="1463" spans="1:4" x14ac:dyDescent="0.2">
      <c r="A1463" s="27"/>
      <c r="B1463" s="27"/>
      <c r="C1463" s="27"/>
      <c r="D1463" s="27" t="s">
        <v>702</v>
      </c>
    </row>
    <row r="1464" spans="1:4" x14ac:dyDescent="0.2">
      <c r="A1464" s="27"/>
      <c r="B1464" s="27"/>
      <c r="C1464" s="27"/>
      <c r="D1464" s="27" t="s">
        <v>257</v>
      </c>
    </row>
    <row r="1465" spans="1:4" x14ac:dyDescent="0.2">
      <c r="A1465" s="27" t="s">
        <v>1710</v>
      </c>
      <c r="B1465" s="27" t="s">
        <v>1601</v>
      </c>
      <c r="C1465" s="27" t="s">
        <v>810</v>
      </c>
      <c r="D1465" s="27" t="s">
        <v>701</v>
      </c>
    </row>
    <row r="1466" spans="1:4" x14ac:dyDescent="0.2">
      <c r="A1466" s="27"/>
      <c r="B1466" s="27"/>
      <c r="C1466" s="27"/>
      <c r="D1466" s="27" t="s">
        <v>257</v>
      </c>
    </row>
    <row r="1467" spans="1:4" x14ac:dyDescent="0.2">
      <c r="A1467" s="27" t="s">
        <v>2817</v>
      </c>
      <c r="B1467" s="27" t="s">
        <v>2818</v>
      </c>
      <c r="C1467" s="27" t="s">
        <v>810</v>
      </c>
      <c r="D1467" s="27" t="s">
        <v>701</v>
      </c>
    </row>
    <row r="1468" spans="1:4" x14ac:dyDescent="0.2">
      <c r="A1468" s="27"/>
      <c r="B1468" s="27"/>
      <c r="C1468" s="27"/>
      <c r="D1468" s="27" t="s">
        <v>257</v>
      </c>
    </row>
    <row r="1469" spans="1:4" x14ac:dyDescent="0.2">
      <c r="A1469" s="27" t="s">
        <v>2815</v>
      </c>
      <c r="B1469" s="27" t="s">
        <v>2816</v>
      </c>
      <c r="C1469" s="27" t="s">
        <v>810</v>
      </c>
      <c r="D1469" s="27" t="s">
        <v>701</v>
      </c>
    </row>
    <row r="1470" spans="1:4" x14ac:dyDescent="0.2">
      <c r="A1470" s="27"/>
      <c r="B1470" s="27"/>
      <c r="C1470" s="27"/>
      <c r="D1470" s="27" t="s">
        <v>257</v>
      </c>
    </row>
    <row r="1471" spans="1:4" x14ac:dyDescent="0.2">
      <c r="A1471" s="27" t="s">
        <v>2821</v>
      </c>
      <c r="B1471" s="27" t="s">
        <v>2822</v>
      </c>
      <c r="C1471" s="27" t="s">
        <v>810</v>
      </c>
      <c r="D1471" s="27" t="s">
        <v>701</v>
      </c>
    </row>
    <row r="1472" spans="1:4" x14ac:dyDescent="0.2">
      <c r="A1472" s="27"/>
      <c r="B1472" s="27"/>
      <c r="C1472" s="27"/>
      <c r="D1472" s="27" t="s">
        <v>257</v>
      </c>
    </row>
    <row r="1473" spans="1:4" x14ac:dyDescent="0.2">
      <c r="A1473" s="27" t="s">
        <v>1667</v>
      </c>
      <c r="B1473" s="27" t="s">
        <v>2538</v>
      </c>
      <c r="C1473" s="27" t="s">
        <v>810</v>
      </c>
      <c r="D1473" s="27" t="s">
        <v>701</v>
      </c>
    </row>
    <row r="1474" spans="1:4" x14ac:dyDescent="0.2">
      <c r="A1474" s="27"/>
      <c r="B1474" s="27"/>
      <c r="C1474" s="27"/>
      <c r="D1474" s="27" t="s">
        <v>257</v>
      </c>
    </row>
    <row r="1475" spans="1:4" x14ac:dyDescent="0.2">
      <c r="A1475" s="27"/>
      <c r="B1475" s="27"/>
      <c r="C1475" s="27"/>
      <c r="D1475" s="27" t="s">
        <v>632</v>
      </c>
    </row>
    <row r="1476" spans="1:4" x14ac:dyDescent="0.2">
      <c r="A1476" s="27" t="s">
        <v>2706</v>
      </c>
      <c r="B1476" s="27" t="s">
        <v>2746</v>
      </c>
      <c r="C1476" s="27" t="s">
        <v>810</v>
      </c>
      <c r="D1476" s="27" t="s">
        <v>701</v>
      </c>
    </row>
    <row r="1477" spans="1:4" x14ac:dyDescent="0.2">
      <c r="A1477" s="27"/>
      <c r="B1477" s="27"/>
      <c r="C1477" s="27"/>
      <c r="D1477" s="27" t="s">
        <v>702</v>
      </c>
    </row>
    <row r="1478" spans="1:4" x14ac:dyDescent="0.2">
      <c r="A1478" s="27"/>
      <c r="B1478" s="27"/>
      <c r="C1478" s="27"/>
      <c r="D1478" s="27" t="s">
        <v>257</v>
      </c>
    </row>
    <row r="1479" spans="1:4" x14ac:dyDescent="0.2">
      <c r="A1479" s="27" t="s">
        <v>2819</v>
      </c>
      <c r="B1479" s="27" t="s">
        <v>2820</v>
      </c>
      <c r="C1479" s="27" t="s">
        <v>810</v>
      </c>
      <c r="D1479" s="27" t="s">
        <v>701</v>
      </c>
    </row>
    <row r="1480" spans="1:4" x14ac:dyDescent="0.2">
      <c r="A1480" s="27"/>
      <c r="B1480" s="27"/>
      <c r="C1480" s="27"/>
      <c r="D1480" s="27" t="s">
        <v>257</v>
      </c>
    </row>
    <row r="1481" spans="1:4" x14ac:dyDescent="0.2">
      <c r="A1481" s="27" t="s">
        <v>2572</v>
      </c>
      <c r="B1481" s="27" t="s">
        <v>2573</v>
      </c>
      <c r="C1481" s="27" t="s">
        <v>810</v>
      </c>
      <c r="D1481" s="27" t="s">
        <v>257</v>
      </c>
    </row>
    <row r="1482" spans="1:4" x14ac:dyDescent="0.2">
      <c r="A1482" s="27" t="s">
        <v>1694</v>
      </c>
      <c r="B1482" s="27" t="s">
        <v>20</v>
      </c>
      <c r="C1482" s="27" t="s">
        <v>810</v>
      </c>
      <c r="D1482" s="27" t="s">
        <v>257</v>
      </c>
    </row>
    <row r="1483" spans="1:4" x14ac:dyDescent="0.2">
      <c r="A1483" s="27" t="s">
        <v>1622</v>
      </c>
      <c r="B1483" s="27" t="s">
        <v>751</v>
      </c>
      <c r="C1483" s="27" t="s">
        <v>810</v>
      </c>
      <c r="D1483" s="27" t="s">
        <v>701</v>
      </c>
    </row>
    <row r="1484" spans="1:4" x14ac:dyDescent="0.2">
      <c r="A1484" s="27"/>
      <c r="B1484" s="27"/>
      <c r="C1484" s="27"/>
      <c r="D1484" s="27" t="s">
        <v>702</v>
      </c>
    </row>
    <row r="1485" spans="1:4" x14ac:dyDescent="0.2">
      <c r="A1485" s="27"/>
      <c r="B1485" s="27"/>
      <c r="C1485" s="27"/>
      <c r="D1485" s="27" t="s">
        <v>257</v>
      </c>
    </row>
    <row r="1486" spans="1:4" x14ac:dyDescent="0.2">
      <c r="A1486" s="27" t="s">
        <v>2730</v>
      </c>
      <c r="B1486" s="27" t="s">
        <v>2539</v>
      </c>
      <c r="C1486" s="27" t="s">
        <v>810</v>
      </c>
      <c r="D1486" s="27" t="s">
        <v>701</v>
      </c>
    </row>
    <row r="1487" spans="1:4" x14ac:dyDescent="0.2">
      <c r="A1487" s="27"/>
      <c r="B1487" s="27"/>
      <c r="C1487" s="27"/>
      <c r="D1487" s="27" t="s">
        <v>257</v>
      </c>
    </row>
    <row r="1488" spans="1:4" x14ac:dyDescent="0.2">
      <c r="A1488" s="27" t="s">
        <v>2731</v>
      </c>
      <c r="B1488" s="27" t="s">
        <v>179</v>
      </c>
      <c r="C1488" s="27" t="s">
        <v>810</v>
      </c>
      <c r="D1488" s="27" t="s">
        <v>701</v>
      </c>
    </row>
    <row r="1489" spans="1:4" x14ac:dyDescent="0.2">
      <c r="A1489" s="27"/>
      <c r="B1489" s="27"/>
      <c r="C1489" s="27"/>
      <c r="D1489" s="27" t="s">
        <v>702</v>
      </c>
    </row>
    <row r="1490" spans="1:4" x14ac:dyDescent="0.2">
      <c r="A1490" s="27"/>
      <c r="B1490" s="27"/>
      <c r="C1490" s="27"/>
      <c r="D1490" s="27" t="s">
        <v>257</v>
      </c>
    </row>
    <row r="1491" spans="1:4" x14ac:dyDescent="0.2">
      <c r="A1491" s="27" t="s">
        <v>2707</v>
      </c>
      <c r="B1491" s="27" t="s">
        <v>865</v>
      </c>
      <c r="C1491" s="27" t="s">
        <v>810</v>
      </c>
      <c r="D1491" s="27" t="s">
        <v>705</v>
      </c>
    </row>
    <row r="1492" spans="1:4" x14ac:dyDescent="0.2">
      <c r="A1492" s="27"/>
      <c r="B1492" s="27"/>
      <c r="C1492" s="27"/>
      <c r="D1492" s="27" t="s">
        <v>701</v>
      </c>
    </row>
    <row r="1493" spans="1:4" x14ac:dyDescent="0.2">
      <c r="A1493" s="27"/>
      <c r="B1493" s="27"/>
      <c r="C1493" s="27"/>
      <c r="D1493" s="27" t="s">
        <v>702</v>
      </c>
    </row>
    <row r="1494" spans="1:4" x14ac:dyDescent="0.2">
      <c r="A1494" s="27"/>
      <c r="B1494" s="27"/>
      <c r="C1494" s="27"/>
      <c r="D1494" s="27" t="s">
        <v>257</v>
      </c>
    </row>
    <row r="1495" spans="1:4" x14ac:dyDescent="0.2">
      <c r="A1495" s="27" t="s">
        <v>1716</v>
      </c>
      <c r="B1495" s="27" t="s">
        <v>303</v>
      </c>
      <c r="C1495" s="27" t="s">
        <v>810</v>
      </c>
      <c r="D1495" s="27" t="s">
        <v>257</v>
      </c>
    </row>
    <row r="1496" spans="1:4" x14ac:dyDescent="0.2">
      <c r="A1496" s="27" t="s">
        <v>2714</v>
      </c>
      <c r="B1496" s="27" t="s">
        <v>480</v>
      </c>
      <c r="C1496" s="27" t="s">
        <v>810</v>
      </c>
      <c r="D1496" s="27" t="s">
        <v>701</v>
      </c>
    </row>
    <row r="1497" spans="1:4" x14ac:dyDescent="0.2">
      <c r="A1497" s="27"/>
      <c r="B1497" s="27"/>
      <c r="C1497" s="27"/>
      <c r="D1497" s="27" t="s">
        <v>257</v>
      </c>
    </row>
    <row r="1498" spans="1:4" x14ac:dyDescent="0.2">
      <c r="A1498" s="27" t="s">
        <v>1680</v>
      </c>
      <c r="B1498" s="27" t="s">
        <v>316</v>
      </c>
      <c r="C1498" s="27" t="s">
        <v>810</v>
      </c>
      <c r="D1498" s="27" t="s">
        <v>701</v>
      </c>
    </row>
    <row r="1499" spans="1:4" x14ac:dyDescent="0.2">
      <c r="A1499" s="27"/>
      <c r="B1499" s="27"/>
      <c r="C1499" s="27"/>
      <c r="D1499" s="27" t="s">
        <v>257</v>
      </c>
    </row>
    <row r="1500" spans="1:4" x14ac:dyDescent="0.2">
      <c r="A1500" s="27" t="s">
        <v>1624</v>
      </c>
      <c r="B1500" s="27" t="s">
        <v>482</v>
      </c>
      <c r="C1500" s="27" t="s">
        <v>810</v>
      </c>
      <c r="D1500" s="27" t="s">
        <v>701</v>
      </c>
    </row>
    <row r="1501" spans="1:4" x14ac:dyDescent="0.2">
      <c r="A1501" s="27"/>
      <c r="B1501" s="27"/>
      <c r="C1501" s="27"/>
      <c r="D1501" s="27" t="s">
        <v>702</v>
      </c>
    </row>
    <row r="1502" spans="1:4" x14ac:dyDescent="0.2">
      <c r="A1502" s="27"/>
      <c r="B1502" s="27"/>
      <c r="C1502" s="27"/>
      <c r="D1502" s="27" t="s">
        <v>257</v>
      </c>
    </row>
    <row r="1503" spans="1:4" x14ac:dyDescent="0.2">
      <c r="A1503" s="27" t="s">
        <v>2725</v>
      </c>
      <c r="B1503" s="27" t="s">
        <v>373</v>
      </c>
      <c r="C1503" s="27" t="s">
        <v>810</v>
      </c>
      <c r="D1503" s="27" t="s">
        <v>701</v>
      </c>
    </row>
    <row r="1504" spans="1:4" x14ac:dyDescent="0.2">
      <c r="A1504" s="27"/>
      <c r="B1504" s="27"/>
      <c r="C1504" s="27"/>
      <c r="D1504" s="27" t="s">
        <v>257</v>
      </c>
    </row>
    <row r="1505" spans="1:4" x14ac:dyDescent="0.2">
      <c r="A1505" s="27" t="s">
        <v>1658</v>
      </c>
      <c r="B1505" s="27" t="s">
        <v>779</v>
      </c>
      <c r="C1505" s="27" t="s">
        <v>810</v>
      </c>
      <c r="D1505" s="27" t="s">
        <v>701</v>
      </c>
    </row>
    <row r="1506" spans="1:4" x14ac:dyDescent="0.2">
      <c r="A1506" s="27"/>
      <c r="B1506" s="27"/>
      <c r="C1506" s="27"/>
      <c r="D1506" s="27" t="s">
        <v>257</v>
      </c>
    </row>
    <row r="1507" spans="1:4" x14ac:dyDescent="0.2">
      <c r="A1507" s="27" t="s">
        <v>1682</v>
      </c>
      <c r="B1507" s="27" t="s">
        <v>309</v>
      </c>
      <c r="C1507" s="27" t="s">
        <v>810</v>
      </c>
      <c r="D1507" s="27" t="s">
        <v>701</v>
      </c>
    </row>
    <row r="1508" spans="1:4" x14ac:dyDescent="0.2">
      <c r="A1508" s="27"/>
      <c r="B1508" s="27"/>
      <c r="C1508" s="27"/>
      <c r="D1508" s="27" t="s">
        <v>257</v>
      </c>
    </row>
    <row r="1509" spans="1:4" x14ac:dyDescent="0.2">
      <c r="A1509" s="27" t="s">
        <v>1670</v>
      </c>
      <c r="B1509" s="27" t="s">
        <v>3183</v>
      </c>
      <c r="C1509" s="27" t="s">
        <v>810</v>
      </c>
      <c r="D1509" s="27" t="s">
        <v>701</v>
      </c>
    </row>
    <row r="1510" spans="1:4" x14ac:dyDescent="0.2">
      <c r="A1510" s="27"/>
      <c r="B1510" s="27"/>
      <c r="C1510" s="27"/>
      <c r="D1510" s="27" t="s">
        <v>257</v>
      </c>
    </row>
    <row r="1511" spans="1:4" x14ac:dyDescent="0.2">
      <c r="A1511" s="27" t="s">
        <v>1647</v>
      </c>
      <c r="B1511" s="27" t="s">
        <v>483</v>
      </c>
      <c r="C1511" s="27" t="s">
        <v>810</v>
      </c>
      <c r="D1511" s="27" t="s">
        <v>701</v>
      </c>
    </row>
    <row r="1512" spans="1:4" x14ac:dyDescent="0.2">
      <c r="A1512" s="27"/>
      <c r="B1512" s="27"/>
      <c r="C1512" s="27"/>
      <c r="D1512" s="27" t="s">
        <v>257</v>
      </c>
    </row>
    <row r="1513" spans="1:4" x14ac:dyDescent="0.2">
      <c r="A1513" s="27" t="s">
        <v>3122</v>
      </c>
      <c r="B1513" s="27" t="s">
        <v>3129</v>
      </c>
      <c r="C1513" s="27" t="s">
        <v>810</v>
      </c>
      <c r="D1513" s="27" t="s">
        <v>2021</v>
      </c>
    </row>
    <row r="1514" spans="1:4" x14ac:dyDescent="0.2">
      <c r="A1514" s="27"/>
      <c r="B1514" s="27"/>
      <c r="C1514" s="27"/>
      <c r="D1514" s="27" t="s">
        <v>257</v>
      </c>
    </row>
    <row r="1515" spans="1:4" x14ac:dyDescent="0.2">
      <c r="A1515" s="27" t="s">
        <v>2811</v>
      </c>
      <c r="B1515" s="27" t="s">
        <v>2812</v>
      </c>
      <c r="C1515" s="27" t="s">
        <v>810</v>
      </c>
      <c r="D1515" s="27" t="s">
        <v>257</v>
      </c>
    </row>
    <row r="1516" spans="1:4" x14ac:dyDescent="0.2">
      <c r="A1516" s="27" t="s">
        <v>1625</v>
      </c>
      <c r="B1516" s="27" t="s">
        <v>484</v>
      </c>
      <c r="C1516" s="27" t="s">
        <v>810</v>
      </c>
      <c r="D1516" s="27" t="s">
        <v>701</v>
      </c>
    </row>
    <row r="1517" spans="1:4" x14ac:dyDescent="0.2">
      <c r="A1517" s="27"/>
      <c r="B1517" s="27"/>
      <c r="C1517" s="27"/>
      <c r="D1517" s="27" t="s">
        <v>257</v>
      </c>
    </row>
    <row r="1518" spans="1:4" x14ac:dyDescent="0.2">
      <c r="A1518" s="27" t="s">
        <v>1722</v>
      </c>
      <c r="B1518" s="27" t="s">
        <v>4</v>
      </c>
      <c r="C1518" s="27" t="s">
        <v>810</v>
      </c>
      <c r="D1518" s="27" t="s">
        <v>701</v>
      </c>
    </row>
    <row r="1519" spans="1:4" x14ac:dyDescent="0.2">
      <c r="A1519" s="27"/>
      <c r="B1519" s="27"/>
      <c r="C1519" s="27"/>
      <c r="D1519" s="27" t="s">
        <v>257</v>
      </c>
    </row>
    <row r="1520" spans="1:4" x14ac:dyDescent="0.2">
      <c r="A1520" s="27" t="s">
        <v>1730</v>
      </c>
      <c r="B1520" s="27" t="s">
        <v>5</v>
      </c>
      <c r="C1520" s="27" t="s">
        <v>810</v>
      </c>
      <c r="D1520" s="27" t="s">
        <v>701</v>
      </c>
    </row>
    <row r="1521" spans="1:4" x14ac:dyDescent="0.2">
      <c r="A1521" s="27"/>
      <c r="B1521" s="27"/>
      <c r="C1521" s="27"/>
      <c r="D1521" s="27" t="s">
        <v>257</v>
      </c>
    </row>
    <row r="1522" spans="1:4" x14ac:dyDescent="0.2">
      <c r="A1522" s="27" t="s">
        <v>1718</v>
      </c>
      <c r="B1522" s="27" t="s">
        <v>177</v>
      </c>
      <c r="C1522" s="27" t="s">
        <v>810</v>
      </c>
      <c r="D1522" s="27" t="s">
        <v>701</v>
      </c>
    </row>
    <row r="1523" spans="1:4" x14ac:dyDescent="0.2">
      <c r="A1523" s="27"/>
      <c r="B1523" s="27"/>
      <c r="C1523" s="27"/>
      <c r="D1523" s="27" t="s">
        <v>257</v>
      </c>
    </row>
    <row r="1524" spans="1:4" x14ac:dyDescent="0.2">
      <c r="A1524" s="27" t="s">
        <v>2349</v>
      </c>
      <c r="B1524" s="27" t="s">
        <v>2350</v>
      </c>
      <c r="C1524" s="27" t="s">
        <v>810</v>
      </c>
      <c r="D1524" s="27" t="s">
        <v>257</v>
      </c>
    </row>
    <row r="1525" spans="1:4" x14ac:dyDescent="0.2">
      <c r="A1525" s="27" t="s">
        <v>1732</v>
      </c>
      <c r="B1525" s="27" t="s">
        <v>485</v>
      </c>
      <c r="C1525" s="27" t="s">
        <v>810</v>
      </c>
      <c r="D1525" s="27" t="s">
        <v>257</v>
      </c>
    </row>
    <row r="1526" spans="1:4" x14ac:dyDescent="0.2">
      <c r="A1526" s="27"/>
      <c r="B1526" s="27"/>
      <c r="C1526" s="27"/>
      <c r="D1526" s="27" t="s">
        <v>632</v>
      </c>
    </row>
    <row r="1527" spans="1:4" x14ac:dyDescent="0.2">
      <c r="A1527" s="27" t="s">
        <v>1692</v>
      </c>
      <c r="B1527" s="27" t="s">
        <v>6</v>
      </c>
      <c r="C1527" s="27" t="s">
        <v>810</v>
      </c>
      <c r="D1527" s="27" t="s">
        <v>701</v>
      </c>
    </row>
    <row r="1528" spans="1:4" x14ac:dyDescent="0.2">
      <c r="A1528" s="27"/>
      <c r="B1528" s="27"/>
      <c r="C1528" s="27"/>
      <c r="D1528" s="27" t="s">
        <v>702</v>
      </c>
    </row>
    <row r="1529" spans="1:4" x14ac:dyDescent="0.2">
      <c r="A1529" s="27"/>
      <c r="B1529" s="27"/>
      <c r="C1529" s="27"/>
      <c r="D1529" s="27" t="s">
        <v>257</v>
      </c>
    </row>
    <row r="1530" spans="1:4" x14ac:dyDescent="0.2">
      <c r="A1530" s="27" t="s">
        <v>1704</v>
      </c>
      <c r="B1530" s="27" t="s">
        <v>178</v>
      </c>
      <c r="C1530" s="27" t="s">
        <v>810</v>
      </c>
      <c r="D1530" s="27" t="s">
        <v>701</v>
      </c>
    </row>
    <row r="1531" spans="1:4" x14ac:dyDescent="0.2">
      <c r="A1531" s="27"/>
      <c r="B1531" s="27"/>
      <c r="C1531" s="27"/>
      <c r="D1531" s="27" t="s">
        <v>702</v>
      </c>
    </row>
    <row r="1532" spans="1:4" x14ac:dyDescent="0.2">
      <c r="A1532" s="27"/>
      <c r="B1532" s="27"/>
      <c r="C1532" s="27"/>
      <c r="D1532" s="27" t="s">
        <v>257</v>
      </c>
    </row>
    <row r="1533" spans="1:4" x14ac:dyDescent="0.2">
      <c r="A1533" s="27" t="s">
        <v>1649</v>
      </c>
      <c r="B1533" s="27" t="s">
        <v>760</v>
      </c>
      <c r="C1533" s="27" t="s">
        <v>810</v>
      </c>
      <c r="D1533" s="27" t="s">
        <v>701</v>
      </c>
    </row>
    <row r="1534" spans="1:4" x14ac:dyDescent="0.2">
      <c r="A1534" s="27"/>
      <c r="B1534" s="27"/>
      <c r="C1534" s="27"/>
      <c r="D1534" s="27" t="s">
        <v>257</v>
      </c>
    </row>
    <row r="1535" spans="1:4" x14ac:dyDescent="0.2">
      <c r="A1535" s="27" t="s">
        <v>1735</v>
      </c>
      <c r="B1535" s="27" t="s">
        <v>486</v>
      </c>
      <c r="C1535" s="27" t="s">
        <v>810</v>
      </c>
      <c r="D1535" s="27" t="s">
        <v>257</v>
      </c>
    </row>
    <row r="1536" spans="1:4" x14ac:dyDescent="0.2">
      <c r="A1536" s="27" t="s">
        <v>1638</v>
      </c>
      <c r="B1536" s="27" t="s">
        <v>1602</v>
      </c>
      <c r="C1536" s="27" t="s">
        <v>810</v>
      </c>
      <c r="D1536" s="27" t="s">
        <v>701</v>
      </c>
    </row>
    <row r="1537" spans="1:4" x14ac:dyDescent="0.2">
      <c r="A1537" s="27"/>
      <c r="B1537" s="27"/>
      <c r="C1537" s="27"/>
      <c r="D1537" s="27" t="s">
        <v>257</v>
      </c>
    </row>
    <row r="1538" spans="1:4" x14ac:dyDescent="0.2">
      <c r="A1538" s="27" t="s">
        <v>2693</v>
      </c>
      <c r="B1538" s="27" t="s">
        <v>2700</v>
      </c>
      <c r="C1538" s="27" t="s">
        <v>810</v>
      </c>
      <c r="D1538" s="27" t="s">
        <v>257</v>
      </c>
    </row>
    <row r="1539" spans="1:4" x14ac:dyDescent="0.2">
      <c r="A1539" s="27" t="s">
        <v>2692</v>
      </c>
      <c r="B1539" s="27" t="s">
        <v>2697</v>
      </c>
      <c r="C1539" s="27" t="s">
        <v>810</v>
      </c>
      <c r="D1539" s="27" t="s">
        <v>701</v>
      </c>
    </row>
    <row r="1540" spans="1:4" x14ac:dyDescent="0.2">
      <c r="A1540" s="27"/>
      <c r="B1540" s="27"/>
      <c r="C1540" s="27"/>
      <c r="D1540" s="27" t="s">
        <v>257</v>
      </c>
    </row>
    <row r="1541" spans="1:4" x14ac:dyDescent="0.2">
      <c r="A1541" s="27" t="s">
        <v>2695</v>
      </c>
      <c r="B1541" s="27" t="s">
        <v>2698</v>
      </c>
      <c r="C1541" s="27" t="s">
        <v>810</v>
      </c>
      <c r="D1541" s="27" t="s">
        <v>257</v>
      </c>
    </row>
    <row r="1542" spans="1:4" x14ac:dyDescent="0.2">
      <c r="A1542" s="27" t="s">
        <v>2704</v>
      </c>
      <c r="B1542" s="27" t="s">
        <v>2687</v>
      </c>
      <c r="C1542" s="27" t="s">
        <v>810</v>
      </c>
      <c r="D1542" s="27" t="s">
        <v>705</v>
      </c>
    </row>
    <row r="1543" spans="1:4" x14ac:dyDescent="0.2">
      <c r="A1543" s="27"/>
      <c r="B1543" s="27"/>
      <c r="C1543" s="27"/>
      <c r="D1543" s="27" t="s">
        <v>701</v>
      </c>
    </row>
    <row r="1544" spans="1:4" x14ac:dyDescent="0.2">
      <c r="A1544" s="27"/>
      <c r="B1544" s="27"/>
      <c r="C1544" s="27"/>
      <c r="D1544" s="27" t="s">
        <v>255</v>
      </c>
    </row>
    <row r="1545" spans="1:4" x14ac:dyDescent="0.2">
      <c r="A1545" s="27"/>
      <c r="B1545" s="27"/>
      <c r="C1545" s="27"/>
      <c r="D1545" s="27" t="s">
        <v>702</v>
      </c>
    </row>
    <row r="1546" spans="1:4" x14ac:dyDescent="0.2">
      <c r="A1546" s="27"/>
      <c r="B1546" s="27"/>
      <c r="C1546" s="27"/>
      <c r="D1546" s="27" t="s">
        <v>257</v>
      </c>
    </row>
    <row r="1547" spans="1:4" x14ac:dyDescent="0.2">
      <c r="A1547" s="27" t="s">
        <v>2694</v>
      </c>
      <c r="B1547" s="27" t="s">
        <v>2701</v>
      </c>
      <c r="C1547" s="27" t="s">
        <v>810</v>
      </c>
      <c r="D1547" s="27" t="s">
        <v>257</v>
      </c>
    </row>
    <row r="1548" spans="1:4" x14ac:dyDescent="0.2">
      <c r="A1548" s="27" t="s">
        <v>2116</v>
      </c>
      <c r="B1548" s="27" t="s">
        <v>171</v>
      </c>
      <c r="C1548" s="27" t="s">
        <v>810</v>
      </c>
      <c r="D1548" s="27" t="s">
        <v>701</v>
      </c>
    </row>
    <row r="1549" spans="1:4" x14ac:dyDescent="0.2">
      <c r="A1549" s="27"/>
      <c r="B1549" s="27"/>
      <c r="C1549" s="27"/>
      <c r="D1549" s="27" t="s">
        <v>702</v>
      </c>
    </row>
    <row r="1550" spans="1:4" x14ac:dyDescent="0.2">
      <c r="A1550" s="27"/>
      <c r="B1550" s="27"/>
      <c r="C1550" s="27"/>
      <c r="D1550" s="27" t="s">
        <v>257</v>
      </c>
    </row>
    <row r="1551" spans="1:4" x14ac:dyDescent="0.2">
      <c r="A1551" s="27" t="s">
        <v>2097</v>
      </c>
      <c r="B1551" s="27" t="s">
        <v>487</v>
      </c>
      <c r="C1551" s="27" t="s">
        <v>810</v>
      </c>
      <c r="D1551" s="27" t="s">
        <v>705</v>
      </c>
    </row>
    <row r="1552" spans="1:4" x14ac:dyDescent="0.2">
      <c r="A1552" s="27"/>
      <c r="B1552" s="27"/>
      <c r="C1552" s="27"/>
      <c r="D1552" s="27" t="s">
        <v>701</v>
      </c>
    </row>
    <row r="1553" spans="1:4" x14ac:dyDescent="0.2">
      <c r="A1553" s="27"/>
      <c r="B1553" s="27"/>
      <c r="C1553" s="27"/>
      <c r="D1553" s="27" t="s">
        <v>702</v>
      </c>
    </row>
    <row r="1554" spans="1:4" x14ac:dyDescent="0.2">
      <c r="A1554" s="27"/>
      <c r="B1554" s="27"/>
      <c r="C1554" s="27"/>
      <c r="D1554" s="27" t="s">
        <v>703</v>
      </c>
    </row>
    <row r="1555" spans="1:4" x14ac:dyDescent="0.2">
      <c r="A1555" s="27" t="s">
        <v>1739</v>
      </c>
      <c r="B1555" s="27" t="s">
        <v>1458</v>
      </c>
      <c r="C1555" s="27" t="s">
        <v>810</v>
      </c>
      <c r="D1555" s="27" t="s">
        <v>705</v>
      </c>
    </row>
    <row r="1556" spans="1:4" x14ac:dyDescent="0.2">
      <c r="A1556" s="27"/>
      <c r="B1556" s="27"/>
      <c r="C1556" s="27"/>
      <c r="D1556" s="27" t="s">
        <v>701</v>
      </c>
    </row>
    <row r="1557" spans="1:4" x14ac:dyDescent="0.2">
      <c r="A1557" s="27"/>
      <c r="B1557" s="27"/>
      <c r="C1557" s="27"/>
      <c r="D1557" s="27" t="s">
        <v>257</v>
      </c>
    </row>
    <row r="1558" spans="1:4" x14ac:dyDescent="0.2">
      <c r="A1558" s="27" t="s">
        <v>1661</v>
      </c>
      <c r="B1558" s="27" t="s">
        <v>174</v>
      </c>
      <c r="C1558" s="27" t="s">
        <v>810</v>
      </c>
      <c r="D1558" s="27" t="s">
        <v>701</v>
      </c>
    </row>
    <row r="1559" spans="1:4" x14ac:dyDescent="0.2">
      <c r="A1559" s="27"/>
      <c r="B1559" s="27"/>
      <c r="C1559" s="27"/>
      <c r="D1559" s="27" t="s">
        <v>702</v>
      </c>
    </row>
    <row r="1560" spans="1:4" x14ac:dyDescent="0.2">
      <c r="A1560" s="27"/>
      <c r="B1560" s="27"/>
      <c r="C1560" s="27"/>
      <c r="D1560" s="27" t="s">
        <v>257</v>
      </c>
    </row>
    <row r="1561" spans="1:4" x14ac:dyDescent="0.2">
      <c r="A1561" s="27" t="s">
        <v>2089</v>
      </c>
      <c r="B1561" s="27" t="s">
        <v>488</v>
      </c>
      <c r="C1561" s="27" t="s">
        <v>810</v>
      </c>
      <c r="D1561" s="27" t="s">
        <v>705</v>
      </c>
    </row>
    <row r="1562" spans="1:4" x14ac:dyDescent="0.2">
      <c r="A1562" s="27"/>
      <c r="B1562" s="27"/>
      <c r="C1562" s="27"/>
      <c r="D1562" s="27" t="s">
        <v>701</v>
      </c>
    </row>
    <row r="1563" spans="1:4" x14ac:dyDescent="0.2">
      <c r="A1563" s="27"/>
      <c r="B1563" s="27"/>
      <c r="C1563" s="27"/>
      <c r="D1563" s="27" t="s">
        <v>702</v>
      </c>
    </row>
    <row r="1564" spans="1:4" x14ac:dyDescent="0.2">
      <c r="A1564" s="27" t="s">
        <v>1731</v>
      </c>
      <c r="B1564" s="27" t="s">
        <v>1405</v>
      </c>
      <c r="C1564" s="27" t="s">
        <v>810</v>
      </c>
      <c r="D1564" s="27" t="s">
        <v>701</v>
      </c>
    </row>
    <row r="1565" spans="1:4" x14ac:dyDescent="0.2">
      <c r="A1565" s="27"/>
      <c r="B1565" s="27"/>
      <c r="C1565" s="27"/>
      <c r="D1565" s="27" t="s">
        <v>257</v>
      </c>
    </row>
    <row r="1566" spans="1:4" x14ac:dyDescent="0.2">
      <c r="A1566" s="27" t="s">
        <v>2040</v>
      </c>
      <c r="B1566" s="27" t="s">
        <v>842</v>
      </c>
      <c r="C1566" s="27" t="s">
        <v>810</v>
      </c>
      <c r="D1566" s="27" t="s">
        <v>705</v>
      </c>
    </row>
    <row r="1567" spans="1:4" x14ac:dyDescent="0.2">
      <c r="A1567" s="27"/>
      <c r="B1567" s="27"/>
      <c r="C1567" s="27"/>
      <c r="D1567" s="27" t="s">
        <v>701</v>
      </c>
    </row>
    <row r="1568" spans="1:4" x14ac:dyDescent="0.2">
      <c r="A1568" s="27"/>
      <c r="B1568" s="27"/>
      <c r="C1568" s="27"/>
      <c r="D1568" s="27" t="s">
        <v>257</v>
      </c>
    </row>
    <row r="1569" spans="1:4" x14ac:dyDescent="0.2">
      <c r="A1569" s="27" t="s">
        <v>1642</v>
      </c>
      <c r="B1569" s="27" t="s">
        <v>750</v>
      </c>
      <c r="C1569" s="27" t="s">
        <v>810</v>
      </c>
      <c r="D1569" s="27" t="s">
        <v>701</v>
      </c>
    </row>
    <row r="1570" spans="1:4" x14ac:dyDescent="0.2">
      <c r="A1570" s="27"/>
      <c r="B1570" s="27"/>
      <c r="C1570" s="27"/>
      <c r="D1570" s="27" t="s">
        <v>703</v>
      </c>
    </row>
    <row r="1571" spans="1:4" x14ac:dyDescent="0.2">
      <c r="A1571" s="27"/>
      <c r="B1571" s="27"/>
      <c r="C1571" s="27"/>
      <c r="D1571" s="27" t="s">
        <v>257</v>
      </c>
    </row>
    <row r="1572" spans="1:4" x14ac:dyDescent="0.2">
      <c r="A1572" s="27" t="s">
        <v>1698</v>
      </c>
      <c r="B1572" s="27" t="s">
        <v>1603</v>
      </c>
      <c r="C1572" s="27" t="s">
        <v>810</v>
      </c>
      <c r="D1572" s="27" t="s">
        <v>701</v>
      </c>
    </row>
    <row r="1573" spans="1:4" x14ac:dyDescent="0.2">
      <c r="A1573" s="27"/>
      <c r="B1573" s="27"/>
      <c r="C1573" s="27"/>
      <c r="D1573" s="27" t="s">
        <v>257</v>
      </c>
    </row>
    <row r="1574" spans="1:4" x14ac:dyDescent="0.2">
      <c r="A1574" s="27" t="s">
        <v>2703</v>
      </c>
      <c r="B1574" s="27" t="s">
        <v>2686</v>
      </c>
      <c r="C1574" s="27" t="s">
        <v>810</v>
      </c>
      <c r="D1574" s="27" t="s">
        <v>705</v>
      </c>
    </row>
    <row r="1575" spans="1:4" x14ac:dyDescent="0.2">
      <c r="A1575" s="27"/>
      <c r="B1575" s="27"/>
      <c r="C1575" s="27"/>
      <c r="D1575" s="27" t="s">
        <v>701</v>
      </c>
    </row>
    <row r="1576" spans="1:4" x14ac:dyDescent="0.2">
      <c r="A1576" s="27"/>
      <c r="B1576" s="27"/>
      <c r="C1576" s="27"/>
      <c r="D1576" s="27" t="s">
        <v>702</v>
      </c>
    </row>
    <row r="1577" spans="1:4" x14ac:dyDescent="0.2">
      <c r="A1577" s="27" t="s">
        <v>2713</v>
      </c>
      <c r="B1577" s="27" t="s">
        <v>42</v>
      </c>
      <c r="C1577" s="27" t="s">
        <v>810</v>
      </c>
      <c r="D1577" s="27" t="s">
        <v>701</v>
      </c>
    </row>
    <row r="1578" spans="1:4" x14ac:dyDescent="0.2">
      <c r="A1578" s="27"/>
      <c r="B1578" s="27"/>
      <c r="C1578" s="27"/>
      <c r="D1578" s="27" t="s">
        <v>702</v>
      </c>
    </row>
    <row r="1579" spans="1:4" x14ac:dyDescent="0.2">
      <c r="A1579" s="27"/>
      <c r="B1579" s="27"/>
      <c r="C1579" s="27"/>
      <c r="D1579" s="27" t="s">
        <v>257</v>
      </c>
    </row>
    <row r="1580" spans="1:4" x14ac:dyDescent="0.2">
      <c r="A1580" s="27" t="s">
        <v>2373</v>
      </c>
      <c r="B1580" s="27" t="s">
        <v>496</v>
      </c>
      <c r="C1580" s="27" t="s">
        <v>810</v>
      </c>
      <c r="D1580" s="27" t="s">
        <v>705</v>
      </c>
    </row>
    <row r="1581" spans="1:4" x14ac:dyDescent="0.2">
      <c r="A1581" s="27"/>
      <c r="B1581" s="27"/>
      <c r="C1581" s="27"/>
      <c r="D1581" s="27" t="s">
        <v>701</v>
      </c>
    </row>
    <row r="1582" spans="1:4" x14ac:dyDescent="0.2">
      <c r="A1582" s="27"/>
      <c r="B1582" s="27"/>
      <c r="C1582" s="27"/>
      <c r="D1582" s="27" t="s">
        <v>632</v>
      </c>
    </row>
    <row r="1583" spans="1:4" x14ac:dyDescent="0.2">
      <c r="A1583" s="27" t="s">
        <v>1632</v>
      </c>
      <c r="B1583" s="27" t="s">
        <v>1459</v>
      </c>
      <c r="C1583" s="27" t="s">
        <v>810</v>
      </c>
      <c r="D1583" s="27" t="s">
        <v>705</v>
      </c>
    </row>
    <row r="1584" spans="1:4" x14ac:dyDescent="0.2">
      <c r="A1584" s="27"/>
      <c r="B1584" s="27"/>
      <c r="C1584" s="27"/>
      <c r="D1584" s="27" t="s">
        <v>701</v>
      </c>
    </row>
    <row r="1585" spans="1:4" x14ac:dyDescent="0.2">
      <c r="A1585" s="27"/>
      <c r="B1585" s="27"/>
      <c r="C1585" s="27"/>
      <c r="D1585" s="27" t="s">
        <v>257</v>
      </c>
    </row>
    <row r="1586" spans="1:4" x14ac:dyDescent="0.2">
      <c r="A1586" s="27" t="s">
        <v>1633</v>
      </c>
      <c r="B1586" s="27" t="s">
        <v>591</v>
      </c>
      <c r="C1586" s="27" t="s">
        <v>810</v>
      </c>
      <c r="D1586" s="27" t="s">
        <v>705</v>
      </c>
    </row>
    <row r="1587" spans="1:4" x14ac:dyDescent="0.2">
      <c r="A1587" s="27"/>
      <c r="B1587" s="27"/>
      <c r="C1587" s="27"/>
      <c r="D1587" s="27" t="s">
        <v>701</v>
      </c>
    </row>
    <row r="1588" spans="1:4" x14ac:dyDescent="0.2">
      <c r="A1588" s="27"/>
      <c r="B1588" s="27"/>
      <c r="C1588" s="27"/>
      <c r="D1588" s="27" t="s">
        <v>257</v>
      </c>
    </row>
    <row r="1589" spans="1:4" x14ac:dyDescent="0.2">
      <c r="A1589" s="27" t="s">
        <v>2041</v>
      </c>
      <c r="B1589" s="27" t="s">
        <v>592</v>
      </c>
      <c r="C1589" s="27" t="s">
        <v>810</v>
      </c>
      <c r="D1589" s="27" t="s">
        <v>705</v>
      </c>
    </row>
    <row r="1590" spans="1:4" x14ac:dyDescent="0.2">
      <c r="A1590" s="27"/>
      <c r="B1590" s="27"/>
      <c r="C1590" s="27"/>
      <c r="D1590" s="27" t="s">
        <v>701</v>
      </c>
    </row>
    <row r="1591" spans="1:4" x14ac:dyDescent="0.2">
      <c r="A1591" s="27"/>
      <c r="B1591" s="27"/>
      <c r="C1591" s="27"/>
      <c r="D1591" s="27" t="s">
        <v>257</v>
      </c>
    </row>
    <row r="1592" spans="1:4" x14ac:dyDescent="0.2">
      <c r="A1592" s="27"/>
      <c r="B1592" s="27"/>
      <c r="C1592" s="27"/>
      <c r="D1592" s="27" t="s">
        <v>632</v>
      </c>
    </row>
    <row r="1593" spans="1:4" x14ac:dyDescent="0.2">
      <c r="A1593" s="27" t="s">
        <v>2042</v>
      </c>
      <c r="B1593" s="27" t="s">
        <v>391</v>
      </c>
      <c r="C1593" s="27" t="s">
        <v>810</v>
      </c>
      <c r="D1593" s="27" t="s">
        <v>701</v>
      </c>
    </row>
    <row r="1594" spans="1:4" x14ac:dyDescent="0.2">
      <c r="A1594" s="27"/>
      <c r="B1594" s="27"/>
      <c r="C1594" s="27"/>
      <c r="D1594" s="27" t="s">
        <v>632</v>
      </c>
    </row>
    <row r="1595" spans="1:4" x14ac:dyDescent="0.2">
      <c r="A1595" s="27" t="s">
        <v>2043</v>
      </c>
      <c r="B1595" s="27" t="s">
        <v>392</v>
      </c>
      <c r="C1595" s="27" t="s">
        <v>810</v>
      </c>
      <c r="D1595" s="27" t="s">
        <v>701</v>
      </c>
    </row>
    <row r="1596" spans="1:4" x14ac:dyDescent="0.2">
      <c r="A1596" s="27"/>
      <c r="B1596" s="27"/>
      <c r="C1596" s="27"/>
      <c r="D1596" s="27" t="s">
        <v>702</v>
      </c>
    </row>
    <row r="1597" spans="1:4" x14ac:dyDescent="0.2">
      <c r="A1597" s="27"/>
      <c r="B1597" s="27"/>
      <c r="C1597" s="27"/>
      <c r="D1597" s="27" t="s">
        <v>252</v>
      </c>
    </row>
    <row r="1598" spans="1:4" x14ac:dyDescent="0.2">
      <c r="A1598" s="27"/>
      <c r="B1598" s="27"/>
      <c r="C1598" s="27"/>
      <c r="D1598" s="27" t="s">
        <v>632</v>
      </c>
    </row>
    <row r="1599" spans="1:4" x14ac:dyDescent="0.2">
      <c r="A1599" s="27" t="s">
        <v>2044</v>
      </c>
      <c r="B1599" s="27" t="s">
        <v>393</v>
      </c>
      <c r="C1599" s="27" t="s">
        <v>810</v>
      </c>
      <c r="D1599" s="27" t="s">
        <v>701</v>
      </c>
    </row>
    <row r="1600" spans="1:4" x14ac:dyDescent="0.2">
      <c r="A1600" s="27"/>
      <c r="B1600" s="27"/>
      <c r="C1600" s="27"/>
      <c r="D1600" s="27" t="s">
        <v>252</v>
      </c>
    </row>
    <row r="1601" spans="1:4" x14ac:dyDescent="0.2">
      <c r="A1601" s="27"/>
      <c r="B1601" s="27"/>
      <c r="C1601" s="27"/>
      <c r="D1601" s="27" t="s">
        <v>632</v>
      </c>
    </row>
    <row r="1602" spans="1:4" x14ac:dyDescent="0.2">
      <c r="A1602" s="27" t="s">
        <v>2045</v>
      </c>
      <c r="B1602" s="27" t="s">
        <v>394</v>
      </c>
      <c r="C1602" s="27" t="s">
        <v>810</v>
      </c>
      <c r="D1602" s="27" t="s">
        <v>701</v>
      </c>
    </row>
    <row r="1603" spans="1:4" x14ac:dyDescent="0.2">
      <c r="A1603" s="27"/>
      <c r="B1603" s="27"/>
      <c r="C1603" s="27"/>
      <c r="D1603" s="27" t="s">
        <v>632</v>
      </c>
    </row>
    <row r="1604" spans="1:4" x14ac:dyDescent="0.2">
      <c r="A1604" s="27" t="s">
        <v>2046</v>
      </c>
      <c r="B1604" s="27" t="s">
        <v>395</v>
      </c>
      <c r="C1604" s="27" t="s">
        <v>810</v>
      </c>
      <c r="D1604" s="27" t="s">
        <v>701</v>
      </c>
    </row>
    <row r="1605" spans="1:4" x14ac:dyDescent="0.2">
      <c r="A1605" s="27"/>
      <c r="B1605" s="27"/>
      <c r="C1605" s="27"/>
      <c r="D1605" s="27" t="s">
        <v>632</v>
      </c>
    </row>
    <row r="1606" spans="1:4" x14ac:dyDescent="0.2">
      <c r="A1606" s="27" t="s">
        <v>2047</v>
      </c>
      <c r="B1606" s="27" t="s">
        <v>396</v>
      </c>
      <c r="C1606" s="27" t="s">
        <v>810</v>
      </c>
      <c r="D1606" s="27" t="s">
        <v>701</v>
      </c>
    </row>
    <row r="1607" spans="1:4" x14ac:dyDescent="0.2">
      <c r="A1607" s="27"/>
      <c r="B1607" s="27"/>
      <c r="C1607" s="27"/>
      <c r="D1607" s="27" t="s">
        <v>909</v>
      </c>
    </row>
    <row r="1608" spans="1:4" x14ac:dyDescent="0.2">
      <c r="A1608" s="27"/>
      <c r="B1608" s="27"/>
      <c r="C1608" s="27"/>
      <c r="D1608" s="27" t="s">
        <v>632</v>
      </c>
    </row>
    <row r="1609" spans="1:4" x14ac:dyDescent="0.2">
      <c r="A1609" s="27" t="s">
        <v>2048</v>
      </c>
      <c r="B1609" s="27" t="s">
        <v>397</v>
      </c>
      <c r="C1609" s="27" t="s">
        <v>810</v>
      </c>
      <c r="D1609" s="27" t="s">
        <v>701</v>
      </c>
    </row>
    <row r="1610" spans="1:4" x14ac:dyDescent="0.2">
      <c r="A1610" s="27"/>
      <c r="B1610" s="27"/>
      <c r="C1610" s="27"/>
      <c r="D1610" s="27" t="s">
        <v>632</v>
      </c>
    </row>
    <row r="1611" spans="1:4" x14ac:dyDescent="0.2">
      <c r="A1611" s="27" t="s">
        <v>2049</v>
      </c>
      <c r="B1611" s="27" t="s">
        <v>398</v>
      </c>
      <c r="C1611" s="27" t="s">
        <v>810</v>
      </c>
      <c r="D1611" s="27" t="s">
        <v>701</v>
      </c>
    </row>
    <row r="1612" spans="1:4" x14ac:dyDescent="0.2">
      <c r="A1612" s="27"/>
      <c r="B1612" s="27"/>
      <c r="C1612" s="27"/>
      <c r="D1612" s="27" t="s">
        <v>252</v>
      </c>
    </row>
    <row r="1613" spans="1:4" x14ac:dyDescent="0.2">
      <c r="A1613" s="27"/>
      <c r="B1613" s="27"/>
      <c r="C1613" s="27"/>
      <c r="D1613" s="27" t="s">
        <v>632</v>
      </c>
    </row>
    <row r="1614" spans="1:4" x14ac:dyDescent="0.2">
      <c r="A1614" s="27" t="s">
        <v>2050</v>
      </c>
      <c r="B1614" s="27" t="s">
        <v>399</v>
      </c>
      <c r="C1614" s="27" t="s">
        <v>810</v>
      </c>
      <c r="D1614" s="27" t="s">
        <v>701</v>
      </c>
    </row>
    <row r="1615" spans="1:4" x14ac:dyDescent="0.2">
      <c r="A1615" s="27"/>
      <c r="B1615" s="27"/>
      <c r="C1615" s="27"/>
      <c r="D1615" s="27" t="s">
        <v>632</v>
      </c>
    </row>
    <row r="1616" spans="1:4" x14ac:dyDescent="0.2">
      <c r="A1616" s="27" t="s">
        <v>2051</v>
      </c>
      <c r="B1616" s="27" t="s">
        <v>400</v>
      </c>
      <c r="C1616" s="27" t="s">
        <v>810</v>
      </c>
      <c r="D1616" s="27" t="s">
        <v>701</v>
      </c>
    </row>
    <row r="1617" spans="1:4" x14ac:dyDescent="0.2">
      <c r="A1617" s="27"/>
      <c r="B1617" s="27"/>
      <c r="C1617" s="27"/>
      <c r="D1617" s="27" t="s">
        <v>909</v>
      </c>
    </row>
    <row r="1618" spans="1:4" x14ac:dyDescent="0.2">
      <c r="A1618" s="27"/>
      <c r="B1618" s="27"/>
      <c r="C1618" s="27"/>
      <c r="D1618" s="27" t="s">
        <v>632</v>
      </c>
    </row>
    <row r="1619" spans="1:4" x14ac:dyDescent="0.2">
      <c r="A1619" s="27" t="s">
        <v>2052</v>
      </c>
      <c r="B1619" s="27" t="s">
        <v>401</v>
      </c>
      <c r="C1619" s="27" t="s">
        <v>810</v>
      </c>
      <c r="D1619" s="27" t="s">
        <v>701</v>
      </c>
    </row>
    <row r="1620" spans="1:4" x14ac:dyDescent="0.2">
      <c r="A1620" s="27"/>
      <c r="B1620" s="27"/>
      <c r="C1620" s="27"/>
      <c r="D1620" s="27" t="s">
        <v>632</v>
      </c>
    </row>
    <row r="1621" spans="1:4" x14ac:dyDescent="0.2">
      <c r="A1621" s="27" t="s">
        <v>2053</v>
      </c>
      <c r="B1621" s="27" t="s">
        <v>402</v>
      </c>
      <c r="C1621" s="27" t="s">
        <v>810</v>
      </c>
      <c r="D1621" s="27" t="s">
        <v>701</v>
      </c>
    </row>
    <row r="1622" spans="1:4" x14ac:dyDescent="0.2">
      <c r="A1622" s="27"/>
      <c r="B1622" s="27"/>
      <c r="C1622" s="27"/>
      <c r="D1622" s="27" t="s">
        <v>702</v>
      </c>
    </row>
    <row r="1623" spans="1:4" x14ac:dyDescent="0.2">
      <c r="A1623" s="27"/>
      <c r="B1623" s="27"/>
      <c r="C1623" s="27"/>
      <c r="D1623" s="27" t="s">
        <v>252</v>
      </c>
    </row>
    <row r="1624" spans="1:4" x14ac:dyDescent="0.2">
      <c r="A1624" s="27"/>
      <c r="B1624" s="27"/>
      <c r="C1624" s="27"/>
      <c r="D1624" s="27" t="s">
        <v>632</v>
      </c>
    </row>
    <row r="1625" spans="1:4" x14ac:dyDescent="0.2">
      <c r="A1625" s="27" t="s">
        <v>2054</v>
      </c>
      <c r="B1625" s="27" t="s">
        <v>403</v>
      </c>
      <c r="C1625" s="27" t="s">
        <v>810</v>
      </c>
      <c r="D1625" s="27" t="s">
        <v>701</v>
      </c>
    </row>
    <row r="1626" spans="1:4" x14ac:dyDescent="0.2">
      <c r="A1626" s="27"/>
      <c r="B1626" s="27"/>
      <c r="C1626" s="27"/>
      <c r="D1626" s="27" t="s">
        <v>632</v>
      </c>
    </row>
    <row r="1627" spans="1:4" x14ac:dyDescent="0.2">
      <c r="A1627" s="27" t="s">
        <v>2055</v>
      </c>
      <c r="B1627" s="27" t="s">
        <v>404</v>
      </c>
      <c r="C1627" s="27" t="s">
        <v>810</v>
      </c>
      <c r="D1627" s="27" t="s">
        <v>701</v>
      </c>
    </row>
    <row r="1628" spans="1:4" x14ac:dyDescent="0.2">
      <c r="A1628" s="27" t="s">
        <v>2056</v>
      </c>
      <c r="B1628" s="27" t="s">
        <v>405</v>
      </c>
      <c r="C1628" s="27" t="s">
        <v>810</v>
      </c>
      <c r="D1628" s="27" t="s">
        <v>701</v>
      </c>
    </row>
    <row r="1629" spans="1:4" x14ac:dyDescent="0.2">
      <c r="A1629" s="27"/>
      <c r="B1629" s="27"/>
      <c r="C1629" s="27"/>
      <c r="D1629" s="27" t="s">
        <v>632</v>
      </c>
    </row>
    <row r="1630" spans="1:4" x14ac:dyDescent="0.2">
      <c r="A1630" s="27" t="s">
        <v>2057</v>
      </c>
      <c r="B1630" s="27" t="s">
        <v>406</v>
      </c>
      <c r="C1630" s="27" t="s">
        <v>810</v>
      </c>
      <c r="D1630" s="27" t="s">
        <v>701</v>
      </c>
    </row>
    <row r="1631" spans="1:4" x14ac:dyDescent="0.2">
      <c r="A1631" s="27"/>
      <c r="B1631" s="27"/>
      <c r="C1631" s="27"/>
      <c r="D1631" s="27" t="s">
        <v>632</v>
      </c>
    </row>
    <row r="1632" spans="1:4" x14ac:dyDescent="0.2">
      <c r="A1632" s="27" t="s">
        <v>2058</v>
      </c>
      <c r="B1632" s="27" t="s">
        <v>407</v>
      </c>
      <c r="C1632" s="27" t="s">
        <v>810</v>
      </c>
      <c r="D1632" s="27" t="s">
        <v>701</v>
      </c>
    </row>
    <row r="1633" spans="1:4" x14ac:dyDescent="0.2">
      <c r="A1633" s="27"/>
      <c r="B1633" s="27"/>
      <c r="C1633" s="27"/>
      <c r="D1633" s="27" t="s">
        <v>702</v>
      </c>
    </row>
    <row r="1634" spans="1:4" x14ac:dyDescent="0.2">
      <c r="A1634" s="27"/>
      <c r="B1634" s="27"/>
      <c r="C1634" s="27"/>
      <c r="D1634" s="27" t="s">
        <v>252</v>
      </c>
    </row>
    <row r="1635" spans="1:4" x14ac:dyDescent="0.2">
      <c r="A1635" s="27"/>
      <c r="B1635" s="27"/>
      <c r="C1635" s="27"/>
      <c r="D1635" s="27" t="s">
        <v>632</v>
      </c>
    </row>
    <row r="1636" spans="1:4" x14ac:dyDescent="0.2">
      <c r="A1636" s="27" t="s">
        <v>2059</v>
      </c>
      <c r="B1636" s="27" t="s">
        <v>408</v>
      </c>
      <c r="C1636" s="27" t="s">
        <v>810</v>
      </c>
      <c r="D1636" s="27" t="s">
        <v>701</v>
      </c>
    </row>
    <row r="1637" spans="1:4" x14ac:dyDescent="0.2">
      <c r="A1637" s="27"/>
      <c r="B1637" s="27"/>
      <c r="C1637" s="27"/>
      <c r="D1637" s="27" t="s">
        <v>632</v>
      </c>
    </row>
    <row r="1638" spans="1:4" x14ac:dyDescent="0.2">
      <c r="A1638" s="27" t="s">
        <v>2060</v>
      </c>
      <c r="B1638" s="27" t="s">
        <v>593</v>
      </c>
      <c r="C1638" s="27" t="s">
        <v>810</v>
      </c>
      <c r="D1638" s="27" t="s">
        <v>705</v>
      </c>
    </row>
    <row r="1639" spans="1:4" x14ac:dyDescent="0.2">
      <c r="A1639" s="27"/>
      <c r="B1639" s="27"/>
      <c r="C1639" s="27"/>
      <c r="D1639" s="27" t="s">
        <v>701</v>
      </c>
    </row>
    <row r="1640" spans="1:4" x14ac:dyDescent="0.2">
      <c r="A1640" s="27"/>
      <c r="B1640" s="27"/>
      <c r="C1640" s="27"/>
      <c r="D1640" s="27" t="s">
        <v>702</v>
      </c>
    </row>
    <row r="1641" spans="1:4" x14ac:dyDescent="0.2">
      <c r="A1641" s="27"/>
      <c r="B1641" s="27"/>
      <c r="C1641" s="27"/>
      <c r="D1641" s="27" t="s">
        <v>257</v>
      </c>
    </row>
    <row r="1642" spans="1:4" x14ac:dyDescent="0.2">
      <c r="A1642" s="27"/>
      <c r="B1642" s="27"/>
      <c r="C1642" s="27"/>
      <c r="D1642" s="27" t="s">
        <v>632</v>
      </c>
    </row>
    <row r="1643" spans="1:4" x14ac:dyDescent="0.2">
      <c r="A1643" s="27" t="s">
        <v>2061</v>
      </c>
      <c r="B1643" s="27" t="s">
        <v>409</v>
      </c>
      <c r="C1643" s="27" t="s">
        <v>810</v>
      </c>
      <c r="D1643" s="27" t="s">
        <v>701</v>
      </c>
    </row>
    <row r="1644" spans="1:4" x14ac:dyDescent="0.2">
      <c r="A1644" s="27"/>
      <c r="B1644" s="27"/>
      <c r="C1644" s="27"/>
      <c r="D1644" s="27" t="s">
        <v>702</v>
      </c>
    </row>
    <row r="1645" spans="1:4" x14ac:dyDescent="0.2">
      <c r="A1645" s="27"/>
      <c r="B1645" s="27"/>
      <c r="C1645" s="27"/>
      <c r="D1645" s="27" t="s">
        <v>632</v>
      </c>
    </row>
    <row r="1646" spans="1:4" x14ac:dyDescent="0.2">
      <c r="A1646" s="27" t="s">
        <v>2062</v>
      </c>
      <c r="B1646" s="27" t="s">
        <v>832</v>
      </c>
      <c r="C1646" s="27" t="s">
        <v>810</v>
      </c>
      <c r="D1646" s="27" t="s">
        <v>705</v>
      </c>
    </row>
    <row r="1647" spans="1:4" x14ac:dyDescent="0.2">
      <c r="A1647" s="27"/>
      <c r="B1647" s="27"/>
      <c r="C1647" s="27"/>
      <c r="D1647" s="27" t="s">
        <v>701</v>
      </c>
    </row>
    <row r="1648" spans="1:4" x14ac:dyDescent="0.2">
      <c r="A1648" s="27"/>
      <c r="B1648" s="27"/>
      <c r="C1648" s="27"/>
      <c r="D1648" s="27" t="s">
        <v>257</v>
      </c>
    </row>
    <row r="1649" spans="1:4" x14ac:dyDescent="0.2">
      <c r="A1649" s="27"/>
      <c r="B1649" s="27"/>
      <c r="C1649" s="27"/>
      <c r="D1649" s="27" t="s">
        <v>632</v>
      </c>
    </row>
    <row r="1650" spans="1:4" x14ac:dyDescent="0.2">
      <c r="A1650" s="27" t="s">
        <v>2063</v>
      </c>
      <c r="B1650" s="27" t="s">
        <v>833</v>
      </c>
      <c r="C1650" s="27" t="s">
        <v>810</v>
      </c>
      <c r="D1650" s="27" t="s">
        <v>705</v>
      </c>
    </row>
    <row r="1651" spans="1:4" x14ac:dyDescent="0.2">
      <c r="A1651" s="27"/>
      <c r="B1651" s="27"/>
      <c r="C1651" s="27"/>
      <c r="D1651" s="27" t="s">
        <v>701</v>
      </c>
    </row>
    <row r="1652" spans="1:4" x14ac:dyDescent="0.2">
      <c r="A1652" s="27"/>
      <c r="B1652" s="27"/>
      <c r="C1652" s="27"/>
      <c r="D1652" s="27" t="s">
        <v>257</v>
      </c>
    </row>
    <row r="1653" spans="1:4" x14ac:dyDescent="0.2">
      <c r="A1653" s="27"/>
      <c r="B1653" s="27"/>
      <c r="C1653" s="27"/>
      <c r="D1653" s="27" t="s">
        <v>909</v>
      </c>
    </row>
    <row r="1654" spans="1:4" x14ac:dyDescent="0.2">
      <c r="A1654" s="27"/>
      <c r="B1654" s="27"/>
      <c r="C1654" s="27"/>
      <c r="D1654" s="27" t="s">
        <v>632</v>
      </c>
    </row>
    <row r="1655" spans="1:4" x14ac:dyDescent="0.2">
      <c r="A1655" s="27" t="s">
        <v>2064</v>
      </c>
      <c r="B1655" s="27" t="s">
        <v>831</v>
      </c>
      <c r="C1655" s="27" t="s">
        <v>810</v>
      </c>
      <c r="D1655" s="27" t="s">
        <v>705</v>
      </c>
    </row>
    <row r="1656" spans="1:4" x14ac:dyDescent="0.2">
      <c r="A1656" s="27"/>
      <c r="B1656" s="27"/>
      <c r="C1656" s="27"/>
      <c r="D1656" s="27" t="s">
        <v>701</v>
      </c>
    </row>
    <row r="1657" spans="1:4" x14ac:dyDescent="0.2">
      <c r="A1657" s="27"/>
      <c r="B1657" s="27"/>
      <c r="C1657" s="27"/>
      <c r="D1657" s="27" t="s">
        <v>257</v>
      </c>
    </row>
    <row r="1658" spans="1:4" x14ac:dyDescent="0.2">
      <c r="A1658" s="27"/>
      <c r="B1658" s="27"/>
      <c r="C1658" s="27"/>
      <c r="D1658" s="27" t="s">
        <v>909</v>
      </c>
    </row>
    <row r="1659" spans="1:4" x14ac:dyDescent="0.2">
      <c r="A1659" s="27"/>
      <c r="B1659" s="27"/>
      <c r="C1659" s="27"/>
      <c r="D1659" s="27" t="s">
        <v>632</v>
      </c>
    </row>
    <row r="1660" spans="1:4" x14ac:dyDescent="0.2">
      <c r="A1660" s="27" t="s">
        <v>2065</v>
      </c>
      <c r="B1660" s="27" t="s">
        <v>834</v>
      </c>
      <c r="C1660" s="27" t="s">
        <v>810</v>
      </c>
      <c r="D1660" s="27" t="s">
        <v>705</v>
      </c>
    </row>
    <row r="1661" spans="1:4" x14ac:dyDescent="0.2">
      <c r="A1661" s="27"/>
      <c r="B1661" s="27"/>
      <c r="C1661" s="27"/>
      <c r="D1661" s="27" t="s">
        <v>701</v>
      </c>
    </row>
    <row r="1662" spans="1:4" x14ac:dyDescent="0.2">
      <c r="A1662" s="27"/>
      <c r="B1662" s="27"/>
      <c r="C1662" s="27"/>
      <c r="D1662" s="27" t="s">
        <v>257</v>
      </c>
    </row>
    <row r="1663" spans="1:4" x14ac:dyDescent="0.2">
      <c r="A1663" s="27"/>
      <c r="B1663" s="27"/>
      <c r="C1663" s="27"/>
      <c r="D1663" s="27" t="s">
        <v>909</v>
      </c>
    </row>
    <row r="1664" spans="1:4" x14ac:dyDescent="0.2">
      <c r="A1664" s="27"/>
      <c r="B1664" s="27"/>
      <c r="C1664" s="27"/>
      <c r="D1664" s="27" t="s">
        <v>632</v>
      </c>
    </row>
    <row r="1665" spans="1:4" x14ac:dyDescent="0.2">
      <c r="A1665" s="27" t="s">
        <v>2066</v>
      </c>
      <c r="B1665" s="27" t="s">
        <v>15</v>
      </c>
      <c r="C1665" s="27" t="s">
        <v>810</v>
      </c>
      <c r="D1665" s="27" t="s">
        <v>705</v>
      </c>
    </row>
    <row r="1666" spans="1:4" x14ac:dyDescent="0.2">
      <c r="A1666" s="27"/>
      <c r="B1666" s="27"/>
      <c r="C1666" s="27"/>
      <c r="D1666" s="27" t="s">
        <v>701</v>
      </c>
    </row>
    <row r="1667" spans="1:4" x14ac:dyDescent="0.2">
      <c r="A1667" s="27" t="s">
        <v>2094</v>
      </c>
      <c r="B1667" s="27" t="s">
        <v>497</v>
      </c>
      <c r="C1667" s="27" t="s">
        <v>810</v>
      </c>
      <c r="D1667" s="27" t="s">
        <v>705</v>
      </c>
    </row>
    <row r="1668" spans="1:4" x14ac:dyDescent="0.2">
      <c r="A1668" s="27"/>
      <c r="B1668" s="27"/>
      <c r="C1668" s="27"/>
      <c r="D1668" s="27" t="s">
        <v>701</v>
      </c>
    </row>
    <row r="1669" spans="1:4" x14ac:dyDescent="0.2">
      <c r="A1669" s="27"/>
      <c r="B1669" s="27"/>
      <c r="C1669" s="27"/>
      <c r="D1669" s="27" t="s">
        <v>257</v>
      </c>
    </row>
    <row r="1670" spans="1:4" x14ac:dyDescent="0.2">
      <c r="A1670" s="27"/>
      <c r="B1670" s="27"/>
      <c r="C1670" s="27"/>
      <c r="D1670" s="27" t="s">
        <v>909</v>
      </c>
    </row>
    <row r="1671" spans="1:4" x14ac:dyDescent="0.2">
      <c r="A1671" s="27"/>
      <c r="B1671" s="27"/>
      <c r="C1671" s="27"/>
      <c r="D1671" s="27" t="s">
        <v>632</v>
      </c>
    </row>
    <row r="1672" spans="1:4" x14ac:dyDescent="0.2">
      <c r="A1672" s="27" t="s">
        <v>1683</v>
      </c>
      <c r="B1672" s="27" t="s">
        <v>849</v>
      </c>
      <c r="C1672" s="27" t="s">
        <v>810</v>
      </c>
      <c r="D1672" s="27" t="s">
        <v>701</v>
      </c>
    </row>
    <row r="1673" spans="1:4" x14ac:dyDescent="0.2">
      <c r="A1673" s="27"/>
      <c r="B1673" s="27"/>
      <c r="C1673" s="27"/>
      <c r="D1673" s="27" t="s">
        <v>257</v>
      </c>
    </row>
    <row r="1674" spans="1:4" x14ac:dyDescent="0.2">
      <c r="A1674" s="27" t="s">
        <v>1721</v>
      </c>
      <c r="B1674" s="27" t="s">
        <v>1220</v>
      </c>
      <c r="C1674" s="27" t="s">
        <v>810</v>
      </c>
      <c r="D1674" s="27" t="s">
        <v>257</v>
      </c>
    </row>
    <row r="1675" spans="1:4" x14ac:dyDescent="0.2">
      <c r="A1675" s="27" t="s">
        <v>2837</v>
      </c>
      <c r="B1675" s="27" t="s">
        <v>2838</v>
      </c>
      <c r="C1675" s="27" t="s">
        <v>810</v>
      </c>
      <c r="D1675" s="27" t="s">
        <v>257</v>
      </c>
    </row>
    <row r="1676" spans="1:4" x14ac:dyDescent="0.2">
      <c r="A1676" s="27" t="s">
        <v>1650</v>
      </c>
      <c r="B1676" s="27" t="s">
        <v>848</v>
      </c>
      <c r="C1676" s="27" t="s">
        <v>810</v>
      </c>
      <c r="D1676" s="27" t="s">
        <v>701</v>
      </c>
    </row>
    <row r="1677" spans="1:4" x14ac:dyDescent="0.2">
      <c r="A1677" s="27"/>
      <c r="B1677" s="27"/>
      <c r="C1677" s="27"/>
      <c r="D1677" s="27" t="s">
        <v>257</v>
      </c>
    </row>
    <row r="1678" spans="1:4" x14ac:dyDescent="0.2">
      <c r="A1678" s="27" t="s">
        <v>1740</v>
      </c>
      <c r="B1678" s="27" t="s">
        <v>8</v>
      </c>
      <c r="C1678" s="27" t="s">
        <v>810</v>
      </c>
      <c r="D1678" s="27" t="s">
        <v>702</v>
      </c>
    </row>
    <row r="1679" spans="1:4" x14ac:dyDescent="0.2">
      <c r="A1679" s="27"/>
      <c r="B1679" s="27"/>
      <c r="C1679" s="27"/>
      <c r="D1679" s="27" t="s">
        <v>257</v>
      </c>
    </row>
    <row r="1680" spans="1:4" x14ac:dyDescent="0.2">
      <c r="A1680" s="27" t="s">
        <v>1737</v>
      </c>
      <c r="B1680" s="27" t="s">
        <v>9</v>
      </c>
      <c r="C1680" s="27" t="s">
        <v>810</v>
      </c>
      <c r="D1680" s="27" t="s">
        <v>702</v>
      </c>
    </row>
    <row r="1681" spans="1:4" x14ac:dyDescent="0.2">
      <c r="A1681" s="27"/>
      <c r="B1681" s="27"/>
      <c r="C1681" s="27"/>
      <c r="D1681" s="27" t="s">
        <v>257</v>
      </c>
    </row>
    <row r="1682" spans="1:4" x14ac:dyDescent="0.2">
      <c r="A1682" s="27" t="s">
        <v>1738</v>
      </c>
      <c r="B1682" s="27" t="s">
        <v>10</v>
      </c>
      <c r="C1682" s="27" t="s">
        <v>810</v>
      </c>
      <c r="D1682" s="27" t="s">
        <v>702</v>
      </c>
    </row>
    <row r="1683" spans="1:4" x14ac:dyDescent="0.2">
      <c r="A1683" s="27"/>
      <c r="B1683" s="27"/>
      <c r="C1683" s="27"/>
      <c r="D1683" s="27" t="s">
        <v>257</v>
      </c>
    </row>
    <row r="1684" spans="1:4" x14ac:dyDescent="0.2">
      <c r="A1684" s="27" t="s">
        <v>2476</v>
      </c>
      <c r="B1684" s="27" t="s">
        <v>722</v>
      </c>
      <c r="C1684" s="27" t="s">
        <v>811</v>
      </c>
      <c r="D1684" s="27" t="s">
        <v>252</v>
      </c>
    </row>
    <row r="1685" spans="1:4" x14ac:dyDescent="0.2">
      <c r="A1685" s="27" t="s">
        <v>2457</v>
      </c>
      <c r="B1685" s="27" t="s">
        <v>830</v>
      </c>
      <c r="C1685" s="27" t="s">
        <v>811</v>
      </c>
      <c r="D1685" s="27" t="s">
        <v>252</v>
      </c>
    </row>
    <row r="1686" spans="1:4" x14ac:dyDescent="0.2">
      <c r="A1686" s="27" t="s">
        <v>2495</v>
      </c>
      <c r="B1686" s="27" t="s">
        <v>829</v>
      </c>
      <c r="C1686" s="27" t="s">
        <v>811</v>
      </c>
      <c r="D1686" s="27" t="s">
        <v>257</v>
      </c>
    </row>
    <row r="1687" spans="1:4" x14ac:dyDescent="0.2">
      <c r="A1687" s="27"/>
      <c r="B1687" s="27"/>
      <c r="C1687" s="27"/>
      <c r="D1687" s="27" t="s">
        <v>252</v>
      </c>
    </row>
    <row r="1688" spans="1:4" x14ac:dyDescent="0.2">
      <c r="A1688" s="27" t="s">
        <v>2402</v>
      </c>
      <c r="B1688" s="27" t="s">
        <v>498</v>
      </c>
      <c r="C1688" s="27" t="s">
        <v>811</v>
      </c>
      <c r="D1688" s="27" t="s">
        <v>701</v>
      </c>
    </row>
    <row r="1689" spans="1:4" x14ac:dyDescent="0.2">
      <c r="A1689" s="27"/>
      <c r="B1689" s="27"/>
      <c r="C1689" s="27"/>
      <c r="D1689" s="27" t="s">
        <v>257</v>
      </c>
    </row>
    <row r="1690" spans="1:4" x14ac:dyDescent="0.2">
      <c r="A1690" s="27"/>
      <c r="B1690" s="27"/>
      <c r="C1690" s="27"/>
      <c r="D1690" s="27" t="s">
        <v>252</v>
      </c>
    </row>
    <row r="1691" spans="1:4" x14ac:dyDescent="0.2">
      <c r="A1691" s="27" t="s">
        <v>2496</v>
      </c>
      <c r="B1691" s="27" t="s">
        <v>1349</v>
      </c>
      <c r="C1691" s="27" t="s">
        <v>811</v>
      </c>
      <c r="D1691" s="27" t="s">
        <v>252</v>
      </c>
    </row>
    <row r="1692" spans="1:4" x14ac:dyDescent="0.2">
      <c r="A1692" s="27" t="s">
        <v>2487</v>
      </c>
      <c r="B1692" s="27" t="s">
        <v>1350</v>
      </c>
      <c r="C1692" s="27" t="s">
        <v>811</v>
      </c>
      <c r="D1692" s="27" t="s">
        <v>252</v>
      </c>
    </row>
    <row r="1693" spans="1:4" x14ac:dyDescent="0.2">
      <c r="A1693" s="27" t="s">
        <v>2403</v>
      </c>
      <c r="B1693" s="27" t="s">
        <v>499</v>
      </c>
      <c r="C1693" s="27" t="s">
        <v>811</v>
      </c>
      <c r="D1693" s="27" t="s">
        <v>705</v>
      </c>
    </row>
    <row r="1694" spans="1:4" x14ac:dyDescent="0.2">
      <c r="A1694" s="27"/>
      <c r="B1694" s="27"/>
      <c r="C1694" s="27"/>
      <c r="D1694" s="27" t="s">
        <v>701</v>
      </c>
    </row>
    <row r="1695" spans="1:4" x14ac:dyDescent="0.2">
      <c r="A1695" s="27"/>
      <c r="B1695" s="27"/>
      <c r="C1695" s="27"/>
      <c r="D1695" s="27" t="s">
        <v>257</v>
      </c>
    </row>
    <row r="1696" spans="1:4" x14ac:dyDescent="0.2">
      <c r="A1696" s="27"/>
      <c r="B1696" s="27"/>
      <c r="C1696" s="27"/>
      <c r="D1696" s="27" t="s">
        <v>252</v>
      </c>
    </row>
    <row r="1697" spans="1:4" x14ac:dyDescent="0.2">
      <c r="A1697" s="27" t="s">
        <v>2392</v>
      </c>
      <c r="B1697" s="27" t="s">
        <v>501</v>
      </c>
      <c r="C1697" s="27" t="s">
        <v>811</v>
      </c>
      <c r="D1697" s="27" t="s">
        <v>702</v>
      </c>
    </row>
    <row r="1698" spans="1:4" x14ac:dyDescent="0.2">
      <c r="A1698" s="27"/>
      <c r="B1698" s="27"/>
      <c r="C1698" s="27"/>
      <c r="D1698" s="27" t="s">
        <v>252</v>
      </c>
    </row>
    <row r="1699" spans="1:4" x14ac:dyDescent="0.2">
      <c r="A1699" s="27" t="s">
        <v>2391</v>
      </c>
      <c r="B1699" s="27" t="s">
        <v>500</v>
      </c>
      <c r="C1699" s="27" t="s">
        <v>811</v>
      </c>
      <c r="D1699" s="27" t="s">
        <v>702</v>
      </c>
    </row>
    <row r="1700" spans="1:4" x14ac:dyDescent="0.2">
      <c r="A1700" s="27"/>
      <c r="B1700" s="27"/>
      <c r="C1700" s="27"/>
      <c r="D1700" s="27" t="s">
        <v>252</v>
      </c>
    </row>
    <row r="1701" spans="1:4" x14ac:dyDescent="0.2">
      <c r="A1701" s="27" t="s">
        <v>2444</v>
      </c>
      <c r="B1701" s="27" t="s">
        <v>724</v>
      </c>
      <c r="C1701" s="27" t="s">
        <v>811</v>
      </c>
      <c r="D1701" s="27" t="s">
        <v>701</v>
      </c>
    </row>
    <row r="1702" spans="1:4" x14ac:dyDescent="0.2">
      <c r="A1702" s="27"/>
      <c r="B1702" s="27"/>
      <c r="C1702" s="27"/>
      <c r="D1702" s="27" t="s">
        <v>252</v>
      </c>
    </row>
    <row r="1703" spans="1:4" x14ac:dyDescent="0.2">
      <c r="A1703" s="27" t="s">
        <v>2456</v>
      </c>
      <c r="B1703" s="27" t="s">
        <v>887</v>
      </c>
      <c r="C1703" s="27" t="s">
        <v>811</v>
      </c>
      <c r="D1703" s="27" t="s">
        <v>701</v>
      </c>
    </row>
    <row r="1704" spans="1:4" x14ac:dyDescent="0.2">
      <c r="A1704" s="27"/>
      <c r="B1704" s="27"/>
      <c r="C1704" s="27"/>
      <c r="D1704" s="27" t="s">
        <v>252</v>
      </c>
    </row>
    <row r="1705" spans="1:4" x14ac:dyDescent="0.2">
      <c r="A1705" s="27" t="s">
        <v>2410</v>
      </c>
      <c r="B1705" s="27" t="s">
        <v>723</v>
      </c>
      <c r="C1705" s="27" t="s">
        <v>811</v>
      </c>
      <c r="D1705" s="27" t="s">
        <v>701</v>
      </c>
    </row>
    <row r="1706" spans="1:4" x14ac:dyDescent="0.2">
      <c r="A1706" s="27"/>
      <c r="B1706" s="27"/>
      <c r="C1706" s="27"/>
      <c r="D1706" s="27" t="s">
        <v>702</v>
      </c>
    </row>
    <row r="1707" spans="1:4" x14ac:dyDescent="0.2">
      <c r="A1707" s="27"/>
      <c r="B1707" s="27"/>
      <c r="C1707" s="27"/>
      <c r="D1707" s="27" t="s">
        <v>252</v>
      </c>
    </row>
    <row r="1708" spans="1:4" x14ac:dyDescent="0.2">
      <c r="A1708" s="27"/>
      <c r="B1708" s="27"/>
      <c r="C1708" s="27"/>
      <c r="D1708" s="27" t="s">
        <v>1469</v>
      </c>
    </row>
    <row r="1709" spans="1:4" x14ac:dyDescent="0.2">
      <c r="A1709" s="27" t="s">
        <v>2401</v>
      </c>
      <c r="B1709" s="27" t="s">
        <v>502</v>
      </c>
      <c r="C1709" s="27" t="s">
        <v>811</v>
      </c>
      <c r="D1709" s="27" t="s">
        <v>701</v>
      </c>
    </row>
    <row r="1710" spans="1:4" x14ac:dyDescent="0.2">
      <c r="A1710" s="27"/>
      <c r="B1710" s="27"/>
      <c r="C1710" s="27"/>
      <c r="D1710" s="27" t="s">
        <v>3196</v>
      </c>
    </row>
    <row r="1711" spans="1:4" x14ac:dyDescent="0.2">
      <c r="A1711" s="27"/>
      <c r="B1711" s="27"/>
      <c r="C1711" s="27"/>
      <c r="D1711" s="27" t="s">
        <v>702</v>
      </c>
    </row>
    <row r="1712" spans="1:4" x14ac:dyDescent="0.2">
      <c r="A1712" s="27"/>
      <c r="B1712" s="27"/>
      <c r="C1712" s="27"/>
      <c r="D1712" s="27" t="s">
        <v>703</v>
      </c>
    </row>
    <row r="1713" spans="1:4" x14ac:dyDescent="0.2">
      <c r="A1713" s="27"/>
      <c r="B1713" s="27"/>
      <c r="C1713" s="27"/>
      <c r="D1713" s="27" t="s">
        <v>252</v>
      </c>
    </row>
    <row r="1714" spans="1:4" x14ac:dyDescent="0.2">
      <c r="A1714" s="27"/>
      <c r="B1714" s="27"/>
      <c r="C1714" s="27"/>
      <c r="D1714" s="27" t="s">
        <v>1469</v>
      </c>
    </row>
    <row r="1715" spans="1:4" x14ac:dyDescent="0.2">
      <c r="A1715" s="27" t="s">
        <v>2450</v>
      </c>
      <c r="B1715" s="27" t="s">
        <v>553</v>
      </c>
      <c r="C1715" s="27" t="s">
        <v>811</v>
      </c>
      <c r="D1715" s="27" t="s">
        <v>701</v>
      </c>
    </row>
    <row r="1716" spans="1:4" x14ac:dyDescent="0.2">
      <c r="A1716" s="27"/>
      <c r="B1716" s="27"/>
      <c r="C1716" s="27"/>
      <c r="D1716" s="27" t="s">
        <v>252</v>
      </c>
    </row>
    <row r="1717" spans="1:4" x14ac:dyDescent="0.2">
      <c r="A1717" s="27" t="s">
        <v>2463</v>
      </c>
      <c r="B1717" s="27" t="s">
        <v>1607</v>
      </c>
      <c r="C1717" s="27" t="s">
        <v>811</v>
      </c>
      <c r="D1717" s="27" t="s">
        <v>252</v>
      </c>
    </row>
    <row r="1718" spans="1:4" x14ac:dyDescent="0.2">
      <c r="A1718" s="27" t="s">
        <v>2491</v>
      </c>
      <c r="B1718" s="27" t="s">
        <v>1608</v>
      </c>
      <c r="C1718" s="27" t="s">
        <v>811</v>
      </c>
      <c r="D1718" s="27" t="s">
        <v>252</v>
      </c>
    </row>
    <row r="1719" spans="1:4" x14ac:dyDescent="0.2">
      <c r="A1719" s="27" t="s">
        <v>2419</v>
      </c>
      <c r="B1719" s="27" t="s">
        <v>554</v>
      </c>
      <c r="C1719" s="27" t="s">
        <v>811</v>
      </c>
      <c r="D1719" s="27" t="s">
        <v>701</v>
      </c>
    </row>
    <row r="1720" spans="1:4" x14ac:dyDescent="0.2">
      <c r="A1720" s="27"/>
      <c r="B1720" s="27"/>
      <c r="C1720" s="27"/>
      <c r="D1720" s="27" t="s">
        <v>257</v>
      </c>
    </row>
    <row r="1721" spans="1:4" x14ac:dyDescent="0.2">
      <c r="A1721" s="27"/>
      <c r="B1721" s="27"/>
      <c r="C1721" s="27"/>
      <c r="D1721" s="27" t="s">
        <v>252</v>
      </c>
    </row>
    <row r="1722" spans="1:4" x14ac:dyDescent="0.2">
      <c r="A1722" s="27" t="s">
        <v>2412</v>
      </c>
      <c r="B1722" s="27" t="s">
        <v>555</v>
      </c>
      <c r="C1722" s="27" t="s">
        <v>811</v>
      </c>
      <c r="D1722" s="27" t="s">
        <v>252</v>
      </c>
    </row>
    <row r="1723" spans="1:4" x14ac:dyDescent="0.2">
      <c r="A1723" s="27" t="s">
        <v>2415</v>
      </c>
      <c r="B1723" s="27" t="s">
        <v>295</v>
      </c>
      <c r="C1723" s="27" t="s">
        <v>811</v>
      </c>
      <c r="D1723" s="27" t="s">
        <v>701</v>
      </c>
    </row>
    <row r="1724" spans="1:4" x14ac:dyDescent="0.2">
      <c r="A1724" s="27"/>
      <c r="B1724" s="27"/>
      <c r="C1724" s="27"/>
      <c r="D1724" s="27" t="s">
        <v>252</v>
      </c>
    </row>
    <row r="1725" spans="1:4" x14ac:dyDescent="0.2">
      <c r="A1725" s="27" t="s">
        <v>2452</v>
      </c>
      <c r="B1725" s="27" t="s">
        <v>206</v>
      </c>
      <c r="C1725" s="27" t="s">
        <v>811</v>
      </c>
      <c r="D1725" s="27" t="s">
        <v>701</v>
      </c>
    </row>
    <row r="1726" spans="1:4" x14ac:dyDescent="0.2">
      <c r="A1726" s="27"/>
      <c r="B1726" s="27"/>
      <c r="C1726" s="27"/>
      <c r="D1726" s="27" t="s">
        <v>252</v>
      </c>
    </row>
    <row r="1727" spans="1:4" x14ac:dyDescent="0.2">
      <c r="A1727" s="27" t="s">
        <v>2395</v>
      </c>
      <c r="B1727" s="27" t="s">
        <v>533</v>
      </c>
      <c r="C1727" s="27" t="s">
        <v>811</v>
      </c>
      <c r="D1727" s="27" t="s">
        <v>701</v>
      </c>
    </row>
    <row r="1728" spans="1:4" x14ac:dyDescent="0.2">
      <c r="A1728" s="27"/>
      <c r="B1728" s="27"/>
      <c r="C1728" s="27"/>
      <c r="D1728" s="27" t="s">
        <v>703</v>
      </c>
    </row>
    <row r="1729" spans="1:4" x14ac:dyDescent="0.2">
      <c r="A1729" s="27"/>
      <c r="B1729" s="27"/>
      <c r="C1729" s="27"/>
      <c r="D1729" s="27" t="s">
        <v>252</v>
      </c>
    </row>
    <row r="1730" spans="1:4" x14ac:dyDescent="0.2">
      <c r="A1730" s="27"/>
      <c r="B1730" s="27"/>
      <c r="C1730" s="27"/>
      <c r="D1730" s="27" t="s">
        <v>1469</v>
      </c>
    </row>
    <row r="1731" spans="1:4" x14ac:dyDescent="0.2">
      <c r="A1731" s="27" t="s">
        <v>2404</v>
      </c>
      <c r="B1731" s="27" t="s">
        <v>629</v>
      </c>
      <c r="C1731" s="27" t="s">
        <v>811</v>
      </c>
      <c r="D1731" s="27" t="s">
        <v>701</v>
      </c>
    </row>
    <row r="1732" spans="1:4" x14ac:dyDescent="0.2">
      <c r="A1732" s="27"/>
      <c r="B1732" s="27"/>
      <c r="C1732" s="27"/>
      <c r="D1732" s="27" t="s">
        <v>703</v>
      </c>
    </row>
    <row r="1733" spans="1:4" x14ac:dyDescent="0.2">
      <c r="A1733" s="27"/>
      <c r="B1733" s="27"/>
      <c r="C1733" s="27"/>
      <c r="D1733" s="27" t="s">
        <v>1469</v>
      </c>
    </row>
    <row r="1734" spans="1:4" x14ac:dyDescent="0.2">
      <c r="A1734" s="27" t="s">
        <v>2397</v>
      </c>
      <c r="B1734" s="27" t="s">
        <v>159</v>
      </c>
      <c r="C1734" s="27" t="s">
        <v>811</v>
      </c>
      <c r="D1734" s="27" t="s">
        <v>701</v>
      </c>
    </row>
    <row r="1735" spans="1:4" x14ac:dyDescent="0.2">
      <c r="A1735" s="27"/>
      <c r="B1735" s="27"/>
      <c r="C1735" s="27"/>
      <c r="D1735" s="27" t="s">
        <v>702</v>
      </c>
    </row>
    <row r="1736" spans="1:4" x14ac:dyDescent="0.2">
      <c r="A1736" s="27"/>
      <c r="B1736" s="27"/>
      <c r="C1736" s="27"/>
      <c r="D1736" s="27" t="s">
        <v>703</v>
      </c>
    </row>
    <row r="1737" spans="1:4" x14ac:dyDescent="0.2">
      <c r="A1737" s="27"/>
      <c r="B1737" s="27"/>
      <c r="C1737" s="27"/>
      <c r="D1737" s="27" t="s">
        <v>252</v>
      </c>
    </row>
    <row r="1738" spans="1:4" x14ac:dyDescent="0.2">
      <c r="A1738" s="27"/>
      <c r="B1738" s="27"/>
      <c r="C1738" s="27"/>
      <c r="D1738" s="27" t="s">
        <v>1469</v>
      </c>
    </row>
    <row r="1739" spans="1:4" x14ac:dyDescent="0.2">
      <c r="A1739" s="27" t="s">
        <v>2486</v>
      </c>
      <c r="B1739" s="27" t="s">
        <v>630</v>
      </c>
      <c r="C1739" s="27" t="s">
        <v>811</v>
      </c>
      <c r="D1739" s="27" t="s">
        <v>703</v>
      </c>
    </row>
    <row r="1740" spans="1:4" x14ac:dyDescent="0.2">
      <c r="A1740" s="27"/>
      <c r="B1740" s="27"/>
      <c r="C1740" s="27"/>
      <c r="D1740" s="27" t="s">
        <v>257</v>
      </c>
    </row>
    <row r="1741" spans="1:4" x14ac:dyDescent="0.2">
      <c r="A1741" s="27" t="s">
        <v>2475</v>
      </c>
      <c r="B1741" s="27" t="s">
        <v>556</v>
      </c>
      <c r="C1741" s="27" t="s">
        <v>811</v>
      </c>
      <c r="D1741" s="27" t="s">
        <v>701</v>
      </c>
    </row>
    <row r="1742" spans="1:4" x14ac:dyDescent="0.2">
      <c r="A1742" s="27"/>
      <c r="B1742" s="27"/>
      <c r="C1742" s="27"/>
      <c r="D1742" s="27" t="s">
        <v>257</v>
      </c>
    </row>
    <row r="1743" spans="1:4" x14ac:dyDescent="0.2">
      <c r="A1743" s="27"/>
      <c r="B1743" s="27"/>
      <c r="C1743" s="27"/>
      <c r="D1743" s="27" t="s">
        <v>252</v>
      </c>
    </row>
    <row r="1744" spans="1:4" x14ac:dyDescent="0.2">
      <c r="A1744" s="27" t="s">
        <v>2433</v>
      </c>
      <c r="B1744" s="27" t="s">
        <v>557</v>
      </c>
      <c r="C1744" s="27" t="s">
        <v>811</v>
      </c>
      <c r="D1744" s="27" t="s">
        <v>701</v>
      </c>
    </row>
    <row r="1745" spans="1:4" x14ac:dyDescent="0.2">
      <c r="A1745" s="27"/>
      <c r="B1745" s="27"/>
      <c r="C1745" s="27"/>
      <c r="D1745" s="27" t="s">
        <v>257</v>
      </c>
    </row>
    <row r="1746" spans="1:4" x14ac:dyDescent="0.2">
      <c r="A1746" s="27"/>
      <c r="B1746" s="27"/>
      <c r="C1746" s="27"/>
      <c r="D1746" s="27" t="s">
        <v>252</v>
      </c>
    </row>
    <row r="1747" spans="1:4" x14ac:dyDescent="0.2">
      <c r="A1747" s="27" t="s">
        <v>2407</v>
      </c>
      <c r="B1747" s="27" t="s">
        <v>558</v>
      </c>
      <c r="C1747" s="27" t="s">
        <v>811</v>
      </c>
      <c r="D1747" s="27" t="s">
        <v>701</v>
      </c>
    </row>
    <row r="1748" spans="1:4" x14ac:dyDescent="0.2">
      <c r="A1748" s="27"/>
      <c r="B1748" s="27"/>
      <c r="C1748" s="27"/>
      <c r="D1748" s="27" t="s">
        <v>257</v>
      </c>
    </row>
    <row r="1749" spans="1:4" x14ac:dyDescent="0.2">
      <c r="A1749" s="27"/>
      <c r="B1749" s="27"/>
      <c r="C1749" s="27"/>
      <c r="D1749" s="27" t="s">
        <v>252</v>
      </c>
    </row>
    <row r="1750" spans="1:4" x14ac:dyDescent="0.2">
      <c r="A1750" s="27" t="s">
        <v>2480</v>
      </c>
      <c r="B1750" s="27" t="s">
        <v>559</v>
      </c>
      <c r="C1750" s="27" t="s">
        <v>811</v>
      </c>
      <c r="D1750" s="27" t="s">
        <v>701</v>
      </c>
    </row>
    <row r="1751" spans="1:4" x14ac:dyDescent="0.2">
      <c r="A1751" s="27"/>
      <c r="B1751" s="27"/>
      <c r="C1751" s="27"/>
      <c r="D1751" s="27" t="s">
        <v>257</v>
      </c>
    </row>
    <row r="1752" spans="1:4" x14ac:dyDescent="0.2">
      <c r="A1752" s="27"/>
      <c r="B1752" s="27"/>
      <c r="C1752" s="27"/>
      <c r="D1752" s="27" t="s">
        <v>252</v>
      </c>
    </row>
    <row r="1753" spans="1:4" x14ac:dyDescent="0.2">
      <c r="A1753" s="27" t="s">
        <v>2425</v>
      </c>
      <c r="B1753" s="27" t="s">
        <v>560</v>
      </c>
      <c r="C1753" s="27" t="s">
        <v>811</v>
      </c>
      <c r="D1753" s="27" t="s">
        <v>701</v>
      </c>
    </row>
    <row r="1754" spans="1:4" x14ac:dyDescent="0.2">
      <c r="A1754" s="27"/>
      <c r="B1754" s="27"/>
      <c r="C1754" s="27"/>
      <c r="D1754" s="27" t="s">
        <v>257</v>
      </c>
    </row>
    <row r="1755" spans="1:4" x14ac:dyDescent="0.2">
      <c r="A1755" s="27"/>
      <c r="B1755" s="27"/>
      <c r="C1755" s="27"/>
      <c r="D1755" s="27" t="s">
        <v>252</v>
      </c>
    </row>
    <row r="1756" spans="1:4" x14ac:dyDescent="0.2">
      <c r="A1756" s="27" t="s">
        <v>2424</v>
      </c>
      <c r="B1756" s="27" t="s">
        <v>561</v>
      </c>
      <c r="C1756" s="27" t="s">
        <v>811</v>
      </c>
      <c r="D1756" s="27" t="s">
        <v>701</v>
      </c>
    </row>
    <row r="1757" spans="1:4" x14ac:dyDescent="0.2">
      <c r="A1757" s="27"/>
      <c r="B1757" s="27"/>
      <c r="C1757" s="27"/>
      <c r="D1757" s="27" t="s">
        <v>257</v>
      </c>
    </row>
    <row r="1758" spans="1:4" x14ac:dyDescent="0.2">
      <c r="A1758" s="27"/>
      <c r="B1758" s="27"/>
      <c r="C1758" s="27"/>
      <c r="D1758" s="27" t="s">
        <v>252</v>
      </c>
    </row>
    <row r="1759" spans="1:4" x14ac:dyDescent="0.2">
      <c r="A1759" s="27" t="s">
        <v>2421</v>
      </c>
      <c r="B1759" s="27" t="s">
        <v>562</v>
      </c>
      <c r="C1759" s="27" t="s">
        <v>811</v>
      </c>
      <c r="D1759" s="27" t="s">
        <v>701</v>
      </c>
    </row>
    <row r="1760" spans="1:4" x14ac:dyDescent="0.2">
      <c r="A1760" s="27"/>
      <c r="B1760" s="27"/>
      <c r="C1760" s="27"/>
      <c r="D1760" s="27" t="s">
        <v>252</v>
      </c>
    </row>
    <row r="1761" spans="1:4" x14ac:dyDescent="0.2">
      <c r="A1761" s="27" t="s">
        <v>2447</v>
      </c>
      <c r="B1761" s="27" t="s">
        <v>567</v>
      </c>
      <c r="C1761" s="27" t="s">
        <v>811</v>
      </c>
      <c r="D1761" s="27" t="s">
        <v>701</v>
      </c>
    </row>
    <row r="1762" spans="1:4" x14ac:dyDescent="0.2">
      <c r="A1762" s="27"/>
      <c r="B1762" s="27"/>
      <c r="C1762" s="27"/>
      <c r="D1762" s="27" t="s">
        <v>257</v>
      </c>
    </row>
    <row r="1763" spans="1:4" x14ac:dyDescent="0.2">
      <c r="A1763" s="27"/>
      <c r="B1763" s="27"/>
      <c r="C1763" s="27"/>
      <c r="D1763" s="27" t="s">
        <v>252</v>
      </c>
    </row>
    <row r="1764" spans="1:4" x14ac:dyDescent="0.2">
      <c r="A1764" s="27" t="s">
        <v>2499</v>
      </c>
      <c r="B1764" s="27" t="s">
        <v>1345</v>
      </c>
      <c r="C1764" s="27" t="s">
        <v>811</v>
      </c>
      <c r="D1764" s="27" t="s">
        <v>701</v>
      </c>
    </row>
    <row r="1765" spans="1:4" x14ac:dyDescent="0.2">
      <c r="A1765" s="27"/>
      <c r="B1765" s="27"/>
      <c r="C1765" s="27"/>
      <c r="D1765" s="27" t="s">
        <v>252</v>
      </c>
    </row>
    <row r="1766" spans="1:4" x14ac:dyDescent="0.2">
      <c r="A1766" s="27" t="s">
        <v>2453</v>
      </c>
      <c r="B1766" s="27" t="s">
        <v>207</v>
      </c>
      <c r="C1766" s="27" t="s">
        <v>811</v>
      </c>
      <c r="D1766" s="27" t="s">
        <v>701</v>
      </c>
    </row>
    <row r="1767" spans="1:4" x14ac:dyDescent="0.2">
      <c r="A1767" s="27"/>
      <c r="B1767" s="27"/>
      <c r="C1767" s="27"/>
      <c r="D1767" s="27" t="s">
        <v>257</v>
      </c>
    </row>
    <row r="1768" spans="1:4" x14ac:dyDescent="0.2">
      <c r="A1768" s="27"/>
      <c r="B1768" s="27"/>
      <c r="C1768" s="27"/>
      <c r="D1768" s="27" t="s">
        <v>252</v>
      </c>
    </row>
    <row r="1769" spans="1:4" x14ac:dyDescent="0.2">
      <c r="A1769" s="27" t="s">
        <v>2479</v>
      </c>
      <c r="B1769" s="27" t="s">
        <v>1346</v>
      </c>
      <c r="C1769" s="27" t="s">
        <v>811</v>
      </c>
      <c r="D1769" s="27" t="s">
        <v>701</v>
      </c>
    </row>
    <row r="1770" spans="1:4" x14ac:dyDescent="0.2">
      <c r="A1770" s="27"/>
      <c r="B1770" s="27"/>
      <c r="C1770" s="27"/>
      <c r="D1770" s="27" t="s">
        <v>252</v>
      </c>
    </row>
    <row r="1771" spans="1:4" x14ac:dyDescent="0.2">
      <c r="A1771" s="27" t="s">
        <v>2500</v>
      </c>
      <c r="B1771" s="27" t="s">
        <v>1347</v>
      </c>
      <c r="C1771" s="27" t="s">
        <v>811</v>
      </c>
      <c r="D1771" s="27" t="s">
        <v>701</v>
      </c>
    </row>
    <row r="1772" spans="1:4" x14ac:dyDescent="0.2">
      <c r="A1772" s="27"/>
      <c r="B1772" s="27"/>
      <c r="C1772" s="27"/>
      <c r="D1772" s="27" t="s">
        <v>252</v>
      </c>
    </row>
    <row r="1773" spans="1:4" x14ac:dyDescent="0.2">
      <c r="A1773" s="27" t="s">
        <v>2465</v>
      </c>
      <c r="B1773" s="27" t="s">
        <v>568</v>
      </c>
      <c r="C1773" s="27" t="s">
        <v>811</v>
      </c>
      <c r="D1773" s="27" t="s">
        <v>257</v>
      </c>
    </row>
    <row r="1774" spans="1:4" x14ac:dyDescent="0.2">
      <c r="A1774" s="27"/>
      <c r="B1774" s="27"/>
      <c r="C1774" s="27"/>
      <c r="D1774" s="27" t="s">
        <v>252</v>
      </c>
    </row>
    <row r="1775" spans="1:4" x14ac:dyDescent="0.2">
      <c r="A1775" s="27" t="s">
        <v>3199</v>
      </c>
      <c r="B1775" s="27" t="s">
        <v>221</v>
      </c>
      <c r="C1775" s="27" t="s">
        <v>811</v>
      </c>
      <c r="D1775" s="27" t="s">
        <v>257</v>
      </c>
    </row>
    <row r="1776" spans="1:4" x14ac:dyDescent="0.2">
      <c r="A1776" s="27"/>
      <c r="B1776" s="27"/>
      <c r="C1776" s="27"/>
      <c r="D1776" s="27" t="s">
        <v>252</v>
      </c>
    </row>
    <row r="1777" spans="1:4" x14ac:dyDescent="0.2">
      <c r="A1777" s="27" t="s">
        <v>2485</v>
      </c>
      <c r="B1777" s="27" t="s">
        <v>202</v>
      </c>
      <c r="C1777" s="27" t="s">
        <v>811</v>
      </c>
      <c r="D1777" s="27" t="s">
        <v>701</v>
      </c>
    </row>
    <row r="1778" spans="1:4" x14ac:dyDescent="0.2">
      <c r="A1778" s="27"/>
      <c r="B1778" s="27"/>
      <c r="C1778" s="27"/>
      <c r="D1778" s="27" t="s">
        <v>257</v>
      </c>
    </row>
    <row r="1779" spans="1:4" x14ac:dyDescent="0.2">
      <c r="A1779" s="27"/>
      <c r="B1779" s="27"/>
      <c r="C1779" s="27"/>
      <c r="D1779" s="27" t="s">
        <v>252</v>
      </c>
    </row>
    <row r="1780" spans="1:4" x14ac:dyDescent="0.2">
      <c r="A1780" s="27" t="s">
        <v>2493</v>
      </c>
      <c r="B1780" s="27" t="s">
        <v>203</v>
      </c>
      <c r="C1780" s="27" t="s">
        <v>811</v>
      </c>
      <c r="D1780" s="27" t="s">
        <v>252</v>
      </c>
    </row>
    <row r="1781" spans="1:4" x14ac:dyDescent="0.2">
      <c r="A1781" s="27" t="s">
        <v>2470</v>
      </c>
      <c r="B1781" s="27" t="s">
        <v>205</v>
      </c>
      <c r="C1781" s="27" t="s">
        <v>811</v>
      </c>
      <c r="D1781" s="27" t="s">
        <v>252</v>
      </c>
    </row>
    <row r="1782" spans="1:4" x14ac:dyDescent="0.2">
      <c r="A1782" s="27" t="s">
        <v>2478</v>
      </c>
      <c r="B1782" s="27" t="s">
        <v>204</v>
      </c>
      <c r="C1782" s="27" t="s">
        <v>811</v>
      </c>
      <c r="D1782" s="27" t="s">
        <v>252</v>
      </c>
    </row>
    <row r="1783" spans="1:4" x14ac:dyDescent="0.2">
      <c r="A1783" s="27" t="s">
        <v>2490</v>
      </c>
      <c r="B1783" s="27" t="s">
        <v>569</v>
      </c>
      <c r="C1783" s="27" t="s">
        <v>811</v>
      </c>
      <c r="D1783" s="27" t="s">
        <v>701</v>
      </c>
    </row>
    <row r="1784" spans="1:4" x14ac:dyDescent="0.2">
      <c r="A1784" s="27"/>
      <c r="B1784" s="27"/>
      <c r="C1784" s="27"/>
      <c r="D1784" s="27" t="s">
        <v>252</v>
      </c>
    </row>
    <row r="1785" spans="1:4" x14ac:dyDescent="0.2">
      <c r="A1785" s="27" t="s">
        <v>2466</v>
      </c>
      <c r="B1785" s="27" t="s">
        <v>155</v>
      </c>
      <c r="C1785" s="27" t="s">
        <v>811</v>
      </c>
      <c r="D1785" s="27" t="s">
        <v>252</v>
      </c>
    </row>
    <row r="1786" spans="1:4" x14ac:dyDescent="0.2">
      <c r="A1786" s="27" t="s">
        <v>2489</v>
      </c>
      <c r="B1786" s="27" t="s">
        <v>2363</v>
      </c>
      <c r="C1786" s="27" t="s">
        <v>811</v>
      </c>
      <c r="D1786" s="27" t="s">
        <v>252</v>
      </c>
    </row>
    <row r="1787" spans="1:4" x14ac:dyDescent="0.2">
      <c r="A1787" s="27" t="s">
        <v>2417</v>
      </c>
      <c r="B1787" s="27" t="s">
        <v>156</v>
      </c>
      <c r="C1787" s="27" t="s">
        <v>811</v>
      </c>
      <c r="D1787" s="27" t="s">
        <v>701</v>
      </c>
    </row>
    <row r="1788" spans="1:4" x14ac:dyDescent="0.2">
      <c r="A1788" s="27"/>
      <c r="B1788" s="27"/>
      <c r="C1788" s="27"/>
      <c r="D1788" s="27" t="s">
        <v>257</v>
      </c>
    </row>
    <row r="1789" spans="1:4" x14ac:dyDescent="0.2">
      <c r="A1789" s="27"/>
      <c r="B1789" s="27"/>
      <c r="C1789" s="27"/>
      <c r="D1789" s="27" t="s">
        <v>252</v>
      </c>
    </row>
    <row r="1790" spans="1:4" x14ac:dyDescent="0.2">
      <c r="A1790" s="27" t="s">
        <v>2468</v>
      </c>
      <c r="B1790" s="27" t="s">
        <v>936</v>
      </c>
      <c r="C1790" s="27" t="s">
        <v>811</v>
      </c>
      <c r="D1790" s="27" t="s">
        <v>701</v>
      </c>
    </row>
    <row r="1791" spans="1:4" x14ac:dyDescent="0.2">
      <c r="A1791" s="27"/>
      <c r="B1791" s="27"/>
      <c r="C1791" s="27"/>
      <c r="D1791" s="27" t="s">
        <v>252</v>
      </c>
    </row>
    <row r="1792" spans="1:4" x14ac:dyDescent="0.2">
      <c r="A1792" s="27" t="s">
        <v>2414</v>
      </c>
      <c r="B1792" s="27" t="s">
        <v>457</v>
      </c>
      <c r="C1792" s="27" t="s">
        <v>811</v>
      </c>
      <c r="D1792" s="27" t="s">
        <v>252</v>
      </c>
    </row>
    <row r="1793" spans="1:4" x14ac:dyDescent="0.2">
      <c r="A1793" s="27" t="s">
        <v>2792</v>
      </c>
      <c r="B1793" s="27" t="s">
        <v>2793</v>
      </c>
      <c r="C1793" s="27" t="s">
        <v>811</v>
      </c>
      <c r="D1793" s="27" t="s">
        <v>252</v>
      </c>
    </row>
    <row r="1794" spans="1:4" x14ac:dyDescent="0.2">
      <c r="A1794" s="27" t="s">
        <v>2436</v>
      </c>
      <c r="B1794" s="27" t="s">
        <v>1877</v>
      </c>
      <c r="C1794" s="27" t="s">
        <v>811</v>
      </c>
      <c r="D1794" s="27" t="s">
        <v>252</v>
      </c>
    </row>
    <row r="1795" spans="1:4" x14ac:dyDescent="0.2">
      <c r="A1795" s="27" t="s">
        <v>2405</v>
      </c>
      <c r="B1795" s="27" t="s">
        <v>157</v>
      </c>
      <c r="C1795" s="27" t="s">
        <v>811</v>
      </c>
      <c r="D1795" s="27" t="s">
        <v>705</v>
      </c>
    </row>
    <row r="1796" spans="1:4" x14ac:dyDescent="0.2">
      <c r="A1796" s="27"/>
      <c r="B1796" s="27"/>
      <c r="C1796" s="27"/>
      <c r="D1796" s="27" t="s">
        <v>701</v>
      </c>
    </row>
    <row r="1797" spans="1:4" x14ac:dyDescent="0.2">
      <c r="A1797" s="27"/>
      <c r="B1797" s="27"/>
      <c r="C1797" s="27"/>
      <c r="D1797" s="27" t="s">
        <v>702</v>
      </c>
    </row>
    <row r="1798" spans="1:4" x14ac:dyDescent="0.2">
      <c r="A1798" s="27"/>
      <c r="B1798" s="27"/>
      <c r="C1798" s="27"/>
      <c r="D1798" s="27" t="s">
        <v>252</v>
      </c>
    </row>
    <row r="1799" spans="1:4" x14ac:dyDescent="0.2">
      <c r="A1799" s="27" t="s">
        <v>2393</v>
      </c>
      <c r="B1799" s="27" t="s">
        <v>158</v>
      </c>
      <c r="C1799" s="27" t="s">
        <v>811</v>
      </c>
      <c r="D1799" s="27" t="s">
        <v>701</v>
      </c>
    </row>
    <row r="1800" spans="1:4" x14ac:dyDescent="0.2">
      <c r="A1800" s="27"/>
      <c r="B1800" s="27"/>
      <c r="C1800" s="27"/>
      <c r="D1800" s="27" t="s">
        <v>3196</v>
      </c>
    </row>
    <row r="1801" spans="1:4" x14ac:dyDescent="0.2">
      <c r="A1801" s="27"/>
      <c r="B1801" s="27"/>
      <c r="C1801" s="27"/>
      <c r="D1801" s="27" t="s">
        <v>702</v>
      </c>
    </row>
    <row r="1802" spans="1:4" x14ac:dyDescent="0.2">
      <c r="A1802" s="27"/>
      <c r="B1802" s="27"/>
      <c r="C1802" s="27"/>
      <c r="D1802" s="27" t="s">
        <v>703</v>
      </c>
    </row>
    <row r="1803" spans="1:4" x14ac:dyDescent="0.2">
      <c r="A1803" s="27"/>
      <c r="B1803" s="27"/>
      <c r="C1803" s="27"/>
      <c r="D1803" s="27" t="s">
        <v>252</v>
      </c>
    </row>
    <row r="1804" spans="1:4" x14ac:dyDescent="0.2">
      <c r="A1804" s="27"/>
      <c r="B1804" s="27"/>
      <c r="C1804" s="27"/>
      <c r="D1804" s="27" t="s">
        <v>1469</v>
      </c>
    </row>
    <row r="1805" spans="1:4" x14ac:dyDescent="0.2">
      <c r="A1805" s="27" t="s">
        <v>2439</v>
      </c>
      <c r="B1805" s="27" t="s">
        <v>851</v>
      </c>
      <c r="C1805" s="27" t="s">
        <v>811</v>
      </c>
      <c r="D1805" s="27" t="s">
        <v>701</v>
      </c>
    </row>
    <row r="1806" spans="1:4" x14ac:dyDescent="0.2">
      <c r="A1806" s="27"/>
      <c r="B1806" s="27"/>
      <c r="C1806" s="27"/>
      <c r="D1806" s="27" t="s">
        <v>257</v>
      </c>
    </row>
    <row r="1807" spans="1:4" x14ac:dyDescent="0.2">
      <c r="A1807" s="27"/>
      <c r="B1807" s="27"/>
      <c r="C1807" s="27"/>
      <c r="D1807" s="27" t="s">
        <v>252</v>
      </c>
    </row>
    <row r="1808" spans="1:4" x14ac:dyDescent="0.2">
      <c r="A1808" s="27" t="s">
        <v>2437</v>
      </c>
      <c r="B1808" s="27" t="s">
        <v>160</v>
      </c>
      <c r="C1808" s="27" t="s">
        <v>811</v>
      </c>
      <c r="D1808" s="27" t="s">
        <v>701</v>
      </c>
    </row>
    <row r="1809" spans="1:4" x14ac:dyDescent="0.2">
      <c r="A1809" s="27"/>
      <c r="B1809" s="27"/>
      <c r="C1809" s="27"/>
      <c r="D1809" s="27" t="s">
        <v>257</v>
      </c>
    </row>
    <row r="1810" spans="1:4" x14ac:dyDescent="0.2">
      <c r="A1810" s="27"/>
      <c r="B1810" s="27"/>
      <c r="C1810" s="27"/>
      <c r="D1810" s="27" t="s">
        <v>252</v>
      </c>
    </row>
    <row r="1811" spans="1:4" x14ac:dyDescent="0.2">
      <c r="A1811" s="27" t="s">
        <v>2467</v>
      </c>
      <c r="B1811" s="27" t="s">
        <v>1222</v>
      </c>
      <c r="C1811" s="27" t="s">
        <v>811</v>
      </c>
      <c r="D1811" s="27" t="s">
        <v>701</v>
      </c>
    </row>
    <row r="1812" spans="1:4" x14ac:dyDescent="0.2">
      <c r="A1812" s="27"/>
      <c r="B1812" s="27"/>
      <c r="C1812" s="27"/>
      <c r="D1812" s="27" t="s">
        <v>252</v>
      </c>
    </row>
    <row r="1813" spans="1:4" x14ac:dyDescent="0.2">
      <c r="A1813" s="27" t="s">
        <v>2464</v>
      </c>
      <c r="B1813" s="27" t="s">
        <v>215</v>
      </c>
      <c r="C1813" s="27" t="s">
        <v>811</v>
      </c>
      <c r="D1813" s="27" t="s">
        <v>701</v>
      </c>
    </row>
    <row r="1814" spans="1:4" x14ac:dyDescent="0.2">
      <c r="A1814" s="27"/>
      <c r="B1814" s="27"/>
      <c r="C1814" s="27"/>
      <c r="D1814" s="27" t="s">
        <v>257</v>
      </c>
    </row>
    <row r="1815" spans="1:4" x14ac:dyDescent="0.2">
      <c r="A1815" s="27"/>
      <c r="B1815" s="27"/>
      <c r="C1815" s="27"/>
      <c r="D1815" s="27" t="s">
        <v>252</v>
      </c>
    </row>
    <row r="1816" spans="1:4" x14ac:dyDescent="0.2">
      <c r="A1816" s="27" t="s">
        <v>2399</v>
      </c>
      <c r="B1816" s="27" t="s">
        <v>216</v>
      </c>
      <c r="C1816" s="27" t="s">
        <v>811</v>
      </c>
      <c r="D1816" s="27" t="s">
        <v>701</v>
      </c>
    </row>
    <row r="1817" spans="1:4" x14ac:dyDescent="0.2">
      <c r="A1817" s="27"/>
      <c r="B1817" s="27"/>
      <c r="C1817" s="27"/>
      <c r="D1817" s="27" t="s">
        <v>257</v>
      </c>
    </row>
    <row r="1818" spans="1:4" x14ac:dyDescent="0.2">
      <c r="A1818" s="27"/>
      <c r="B1818" s="27"/>
      <c r="C1818" s="27"/>
      <c r="D1818" s="27" t="s">
        <v>252</v>
      </c>
    </row>
    <row r="1819" spans="1:4" x14ac:dyDescent="0.2">
      <c r="A1819" s="27" t="s">
        <v>2446</v>
      </c>
      <c r="B1819" s="27" t="s">
        <v>622</v>
      </c>
      <c r="C1819" s="27" t="s">
        <v>811</v>
      </c>
      <c r="D1819" s="27" t="s">
        <v>701</v>
      </c>
    </row>
    <row r="1820" spans="1:4" x14ac:dyDescent="0.2">
      <c r="A1820" s="27"/>
      <c r="B1820" s="27"/>
      <c r="C1820" s="27"/>
      <c r="D1820" s="27" t="s">
        <v>702</v>
      </c>
    </row>
    <row r="1821" spans="1:4" x14ac:dyDescent="0.2">
      <c r="A1821" s="27"/>
      <c r="B1821" s="27"/>
      <c r="C1821" s="27"/>
      <c r="D1821" s="27" t="s">
        <v>252</v>
      </c>
    </row>
    <row r="1822" spans="1:4" x14ac:dyDescent="0.2">
      <c r="A1822" s="27" t="s">
        <v>2483</v>
      </c>
      <c r="B1822" s="27" t="s">
        <v>217</v>
      </c>
      <c r="C1822" s="27" t="s">
        <v>811</v>
      </c>
      <c r="D1822" s="27" t="s">
        <v>252</v>
      </c>
    </row>
    <row r="1823" spans="1:4" x14ac:dyDescent="0.2">
      <c r="A1823" s="27" t="s">
        <v>2455</v>
      </c>
      <c r="B1823" s="27" t="s">
        <v>218</v>
      </c>
      <c r="C1823" s="27" t="s">
        <v>811</v>
      </c>
      <c r="D1823" s="27" t="s">
        <v>701</v>
      </c>
    </row>
    <row r="1824" spans="1:4" x14ac:dyDescent="0.2">
      <c r="A1824" s="27"/>
      <c r="B1824" s="27"/>
      <c r="C1824" s="27"/>
      <c r="D1824" s="27" t="s">
        <v>252</v>
      </c>
    </row>
    <row r="1825" spans="1:4" x14ac:dyDescent="0.2">
      <c r="A1825" s="27" t="s">
        <v>2459</v>
      </c>
      <c r="B1825" s="27" t="s">
        <v>219</v>
      </c>
      <c r="C1825" s="27" t="s">
        <v>811</v>
      </c>
      <c r="D1825" s="27" t="s">
        <v>701</v>
      </c>
    </row>
    <row r="1826" spans="1:4" x14ac:dyDescent="0.2">
      <c r="A1826" s="27"/>
      <c r="B1826" s="27"/>
      <c r="C1826" s="27"/>
      <c r="D1826" s="27" t="s">
        <v>252</v>
      </c>
    </row>
    <row r="1827" spans="1:4" x14ac:dyDescent="0.2">
      <c r="A1827" s="27" t="s">
        <v>2400</v>
      </c>
      <c r="B1827" s="27" t="s">
        <v>220</v>
      </c>
      <c r="C1827" s="27" t="s">
        <v>811</v>
      </c>
      <c r="D1827" s="27" t="s">
        <v>701</v>
      </c>
    </row>
    <row r="1828" spans="1:4" x14ac:dyDescent="0.2">
      <c r="A1828" s="27"/>
      <c r="B1828" s="27"/>
      <c r="C1828" s="27"/>
      <c r="D1828" s="27" t="s">
        <v>252</v>
      </c>
    </row>
    <row r="1829" spans="1:4" x14ac:dyDescent="0.2">
      <c r="A1829" s="27" t="s">
        <v>2501</v>
      </c>
      <c r="B1829" s="27" t="s">
        <v>222</v>
      </c>
      <c r="C1829" s="27" t="s">
        <v>811</v>
      </c>
      <c r="D1829" s="27" t="s">
        <v>705</v>
      </c>
    </row>
    <row r="1830" spans="1:4" x14ac:dyDescent="0.2">
      <c r="A1830" s="27"/>
      <c r="B1830" s="27"/>
      <c r="C1830" s="27"/>
      <c r="D1830" s="27" t="s">
        <v>701</v>
      </c>
    </row>
    <row r="1831" spans="1:4" x14ac:dyDescent="0.2">
      <c r="A1831" s="27"/>
      <c r="B1831" s="27"/>
      <c r="C1831" s="27"/>
      <c r="D1831" s="27" t="s">
        <v>1009</v>
      </c>
    </row>
    <row r="1832" spans="1:4" x14ac:dyDescent="0.2">
      <c r="A1832" s="27"/>
      <c r="B1832" s="27"/>
      <c r="C1832" s="27"/>
      <c r="D1832" s="27" t="s">
        <v>257</v>
      </c>
    </row>
    <row r="1833" spans="1:4" x14ac:dyDescent="0.2">
      <c r="A1833" s="27" t="s">
        <v>2441</v>
      </c>
      <c r="B1833" s="27" t="s">
        <v>1223</v>
      </c>
      <c r="C1833" s="27" t="s">
        <v>811</v>
      </c>
      <c r="D1833" s="27" t="s">
        <v>257</v>
      </c>
    </row>
    <row r="1834" spans="1:4" x14ac:dyDescent="0.2">
      <c r="A1834" s="27"/>
      <c r="B1834" s="27"/>
      <c r="C1834" s="27"/>
      <c r="D1834" s="27" t="s">
        <v>252</v>
      </c>
    </row>
    <row r="1835" spans="1:4" x14ac:dyDescent="0.2">
      <c r="A1835" s="27" t="s">
        <v>2409</v>
      </c>
      <c r="B1835" s="27" t="s">
        <v>241</v>
      </c>
      <c r="C1835" s="27" t="s">
        <v>811</v>
      </c>
      <c r="D1835" s="27" t="s">
        <v>701</v>
      </c>
    </row>
    <row r="1836" spans="1:4" x14ac:dyDescent="0.2">
      <c r="A1836" s="27"/>
      <c r="B1836" s="27"/>
      <c r="C1836" s="27"/>
      <c r="D1836" s="27" t="s">
        <v>257</v>
      </c>
    </row>
    <row r="1837" spans="1:4" x14ac:dyDescent="0.2">
      <c r="A1837" s="27"/>
      <c r="B1837" s="27"/>
      <c r="C1837" s="27"/>
      <c r="D1837" s="27" t="s">
        <v>252</v>
      </c>
    </row>
    <row r="1838" spans="1:4" x14ac:dyDescent="0.2">
      <c r="A1838" s="27" t="s">
        <v>2430</v>
      </c>
      <c r="B1838" s="27" t="s">
        <v>623</v>
      </c>
      <c r="C1838" s="27" t="s">
        <v>811</v>
      </c>
      <c r="D1838" s="27" t="s">
        <v>701</v>
      </c>
    </row>
    <row r="1839" spans="1:4" x14ac:dyDescent="0.2">
      <c r="A1839" s="27"/>
      <c r="B1839" s="27"/>
      <c r="C1839" s="27"/>
      <c r="D1839" s="27" t="s">
        <v>257</v>
      </c>
    </row>
    <row r="1840" spans="1:4" x14ac:dyDescent="0.2">
      <c r="A1840" s="27"/>
      <c r="B1840" s="27"/>
      <c r="C1840" s="27"/>
      <c r="D1840" s="27" t="s">
        <v>252</v>
      </c>
    </row>
    <row r="1841" spans="1:4" x14ac:dyDescent="0.2">
      <c r="A1841" s="27" t="s">
        <v>2472</v>
      </c>
      <c r="B1841" s="27" t="s">
        <v>624</v>
      </c>
      <c r="C1841" s="27" t="s">
        <v>811</v>
      </c>
      <c r="D1841" s="27" t="s">
        <v>701</v>
      </c>
    </row>
    <row r="1842" spans="1:4" x14ac:dyDescent="0.2">
      <c r="A1842" s="27"/>
      <c r="B1842" s="27"/>
      <c r="C1842" s="27"/>
      <c r="D1842" s="27" t="s">
        <v>257</v>
      </c>
    </row>
    <row r="1843" spans="1:4" x14ac:dyDescent="0.2">
      <c r="A1843" s="27"/>
      <c r="B1843" s="27"/>
      <c r="C1843" s="27"/>
      <c r="D1843" s="27" t="s">
        <v>252</v>
      </c>
    </row>
    <row r="1844" spans="1:4" x14ac:dyDescent="0.2">
      <c r="A1844" s="27" t="s">
        <v>2420</v>
      </c>
      <c r="B1844" s="27" t="s">
        <v>243</v>
      </c>
      <c r="C1844" s="27" t="s">
        <v>811</v>
      </c>
      <c r="D1844" s="27" t="s">
        <v>701</v>
      </c>
    </row>
    <row r="1845" spans="1:4" x14ac:dyDescent="0.2">
      <c r="A1845" s="27"/>
      <c r="B1845" s="27"/>
      <c r="C1845" s="27"/>
      <c r="D1845" s="27" t="s">
        <v>702</v>
      </c>
    </row>
    <row r="1846" spans="1:4" x14ac:dyDescent="0.2">
      <c r="A1846" s="27"/>
      <c r="B1846" s="27"/>
      <c r="C1846" s="27"/>
      <c r="D1846" s="27" t="s">
        <v>252</v>
      </c>
    </row>
    <row r="1847" spans="1:4" x14ac:dyDescent="0.2">
      <c r="A1847" s="27" t="s">
        <v>2390</v>
      </c>
      <c r="B1847" s="27" t="s">
        <v>244</v>
      </c>
      <c r="C1847" s="27" t="s">
        <v>811</v>
      </c>
      <c r="D1847" s="27" t="s">
        <v>705</v>
      </c>
    </row>
    <row r="1848" spans="1:4" x14ac:dyDescent="0.2">
      <c r="A1848" s="27"/>
      <c r="B1848" s="27"/>
      <c r="C1848" s="27"/>
      <c r="D1848" s="27" t="s">
        <v>701</v>
      </c>
    </row>
    <row r="1849" spans="1:4" x14ac:dyDescent="0.2">
      <c r="A1849" s="27"/>
      <c r="B1849" s="27"/>
      <c r="C1849" s="27"/>
      <c r="D1849" s="27" t="s">
        <v>702</v>
      </c>
    </row>
    <row r="1850" spans="1:4" x14ac:dyDescent="0.2">
      <c r="A1850" s="27"/>
      <c r="B1850" s="27"/>
      <c r="C1850" s="27"/>
      <c r="D1850" s="27" t="s">
        <v>703</v>
      </c>
    </row>
    <row r="1851" spans="1:4" x14ac:dyDescent="0.2">
      <c r="A1851" s="27"/>
      <c r="B1851" s="27"/>
      <c r="C1851" s="27"/>
      <c r="D1851" s="27" t="s">
        <v>252</v>
      </c>
    </row>
    <row r="1852" spans="1:4" x14ac:dyDescent="0.2">
      <c r="A1852" s="27" t="s">
        <v>2477</v>
      </c>
      <c r="B1852" s="27" t="s">
        <v>318</v>
      </c>
      <c r="C1852" s="27" t="s">
        <v>811</v>
      </c>
      <c r="D1852" s="27" t="s">
        <v>252</v>
      </c>
    </row>
    <row r="1853" spans="1:4" x14ac:dyDescent="0.2">
      <c r="A1853" s="27" t="s">
        <v>2473</v>
      </c>
      <c r="B1853" s="27" t="s">
        <v>319</v>
      </c>
      <c r="C1853" s="27" t="s">
        <v>811</v>
      </c>
      <c r="D1853" s="27" t="s">
        <v>701</v>
      </c>
    </row>
    <row r="1854" spans="1:4" x14ac:dyDescent="0.2">
      <c r="A1854" s="27"/>
      <c r="B1854" s="27"/>
      <c r="C1854" s="27"/>
      <c r="D1854" s="27" t="s">
        <v>252</v>
      </c>
    </row>
    <row r="1855" spans="1:4" x14ac:dyDescent="0.2">
      <c r="A1855" s="27" t="s">
        <v>2448</v>
      </c>
      <c r="B1855" s="27" t="s">
        <v>320</v>
      </c>
      <c r="C1855" s="27" t="s">
        <v>811</v>
      </c>
      <c r="D1855" s="27" t="s">
        <v>701</v>
      </c>
    </row>
    <row r="1856" spans="1:4" x14ac:dyDescent="0.2">
      <c r="A1856" s="27"/>
      <c r="B1856" s="27"/>
      <c r="C1856" s="27"/>
      <c r="D1856" s="27" t="s">
        <v>252</v>
      </c>
    </row>
    <row r="1857" spans="1:4" x14ac:dyDescent="0.2">
      <c r="A1857" s="27" t="s">
        <v>2494</v>
      </c>
      <c r="B1857" s="27" t="s">
        <v>321</v>
      </c>
      <c r="C1857" s="27" t="s">
        <v>811</v>
      </c>
      <c r="D1857" s="27" t="s">
        <v>252</v>
      </c>
    </row>
    <row r="1858" spans="1:4" x14ac:dyDescent="0.2">
      <c r="A1858" s="27" t="s">
        <v>2460</v>
      </c>
      <c r="B1858" s="27" t="s">
        <v>322</v>
      </c>
      <c r="C1858" s="27" t="s">
        <v>811</v>
      </c>
      <c r="D1858" s="27" t="s">
        <v>252</v>
      </c>
    </row>
    <row r="1859" spans="1:4" x14ac:dyDescent="0.2">
      <c r="A1859" s="27" t="s">
        <v>2474</v>
      </c>
      <c r="B1859" s="27" t="s">
        <v>323</v>
      </c>
      <c r="C1859" s="27" t="s">
        <v>811</v>
      </c>
      <c r="D1859" s="27" t="s">
        <v>252</v>
      </c>
    </row>
    <row r="1860" spans="1:4" x14ac:dyDescent="0.2">
      <c r="A1860" s="27" t="s">
        <v>2482</v>
      </c>
      <c r="B1860" s="27" t="s">
        <v>314</v>
      </c>
      <c r="C1860" s="27" t="s">
        <v>811</v>
      </c>
      <c r="D1860" s="27" t="s">
        <v>252</v>
      </c>
    </row>
    <row r="1861" spans="1:4" x14ac:dyDescent="0.2">
      <c r="A1861" s="27" t="s">
        <v>2492</v>
      </c>
      <c r="B1861" s="27" t="s">
        <v>324</v>
      </c>
      <c r="C1861" s="27" t="s">
        <v>811</v>
      </c>
      <c r="D1861" s="27" t="s">
        <v>252</v>
      </c>
    </row>
    <row r="1862" spans="1:4" x14ac:dyDescent="0.2">
      <c r="A1862" s="27" t="s">
        <v>2488</v>
      </c>
      <c r="B1862" s="27" t="s">
        <v>313</v>
      </c>
      <c r="C1862" s="27" t="s">
        <v>811</v>
      </c>
      <c r="D1862" s="27" t="s">
        <v>252</v>
      </c>
    </row>
    <row r="1863" spans="1:4" x14ac:dyDescent="0.2">
      <c r="A1863" s="27" t="s">
        <v>2426</v>
      </c>
      <c r="B1863" s="27" t="s">
        <v>317</v>
      </c>
      <c r="C1863" s="27" t="s">
        <v>811</v>
      </c>
      <c r="D1863" s="27" t="s">
        <v>252</v>
      </c>
    </row>
    <row r="1864" spans="1:4" x14ac:dyDescent="0.2">
      <c r="A1864" s="27" t="s">
        <v>2413</v>
      </c>
      <c r="B1864" s="27" t="s">
        <v>242</v>
      </c>
      <c r="C1864" s="27" t="s">
        <v>811</v>
      </c>
      <c r="D1864" s="27" t="s">
        <v>701</v>
      </c>
    </row>
    <row r="1865" spans="1:4" x14ac:dyDescent="0.2">
      <c r="A1865" s="27"/>
      <c r="B1865" s="27"/>
      <c r="C1865" s="27"/>
      <c r="D1865" s="27" t="s">
        <v>702</v>
      </c>
    </row>
    <row r="1866" spans="1:4" x14ac:dyDescent="0.2">
      <c r="A1866" s="27"/>
      <c r="B1866" s="27"/>
      <c r="C1866" s="27"/>
      <c r="D1866" s="27" t="s">
        <v>703</v>
      </c>
    </row>
    <row r="1867" spans="1:4" x14ac:dyDescent="0.2">
      <c r="A1867" s="27"/>
      <c r="B1867" s="27"/>
      <c r="C1867" s="27"/>
      <c r="D1867" s="27" t="s">
        <v>252</v>
      </c>
    </row>
    <row r="1868" spans="1:4" x14ac:dyDescent="0.2">
      <c r="A1868" s="27" t="s">
        <v>2461</v>
      </c>
      <c r="B1868" s="27" t="s">
        <v>245</v>
      </c>
      <c r="C1868" s="27" t="s">
        <v>811</v>
      </c>
      <c r="D1868" s="27" t="s">
        <v>701</v>
      </c>
    </row>
    <row r="1869" spans="1:4" x14ac:dyDescent="0.2">
      <c r="A1869" s="27"/>
      <c r="B1869" s="27"/>
      <c r="C1869" s="27"/>
      <c r="D1869" s="27" t="s">
        <v>252</v>
      </c>
    </row>
    <row r="1870" spans="1:4" x14ac:dyDescent="0.2">
      <c r="A1870" s="27" t="s">
        <v>2429</v>
      </c>
      <c r="B1870" s="27" t="s">
        <v>455</v>
      </c>
      <c r="C1870" s="27" t="s">
        <v>811</v>
      </c>
      <c r="D1870" s="27" t="s">
        <v>701</v>
      </c>
    </row>
    <row r="1871" spans="1:4" x14ac:dyDescent="0.2">
      <c r="A1871" s="27"/>
      <c r="B1871" s="27"/>
      <c r="C1871" s="27"/>
      <c r="D1871" s="27" t="s">
        <v>257</v>
      </c>
    </row>
    <row r="1872" spans="1:4" x14ac:dyDescent="0.2">
      <c r="A1872" s="27"/>
      <c r="B1872" s="27"/>
      <c r="C1872" s="27"/>
      <c r="D1872" s="27" t="s">
        <v>252</v>
      </c>
    </row>
    <row r="1873" spans="1:4" x14ac:dyDescent="0.2">
      <c r="A1873" s="27" t="s">
        <v>2484</v>
      </c>
      <c r="B1873" s="27" t="s">
        <v>275</v>
      </c>
      <c r="C1873" s="27" t="s">
        <v>811</v>
      </c>
      <c r="D1873" s="27" t="s">
        <v>252</v>
      </c>
    </row>
    <row r="1874" spans="1:4" x14ac:dyDescent="0.2">
      <c r="A1874" s="27" t="s">
        <v>2396</v>
      </c>
      <c r="B1874" s="27" t="s">
        <v>49</v>
      </c>
      <c r="C1874" s="27" t="s">
        <v>811</v>
      </c>
      <c r="D1874" s="27" t="s">
        <v>701</v>
      </c>
    </row>
    <row r="1875" spans="1:4" x14ac:dyDescent="0.2">
      <c r="A1875" s="27"/>
      <c r="B1875" s="27"/>
      <c r="C1875" s="27"/>
      <c r="D1875" s="27" t="s">
        <v>257</v>
      </c>
    </row>
    <row r="1876" spans="1:4" x14ac:dyDescent="0.2">
      <c r="A1876" s="27"/>
      <c r="B1876" s="27"/>
      <c r="C1876" s="27"/>
      <c r="D1876" s="27" t="s">
        <v>252</v>
      </c>
    </row>
    <row r="1877" spans="1:4" x14ac:dyDescent="0.2">
      <c r="A1877" s="27" t="s">
        <v>2408</v>
      </c>
      <c r="B1877" s="27" t="s">
        <v>828</v>
      </c>
      <c r="C1877" s="27" t="s">
        <v>811</v>
      </c>
      <c r="D1877" s="27" t="s">
        <v>701</v>
      </c>
    </row>
    <row r="1878" spans="1:4" x14ac:dyDescent="0.2">
      <c r="A1878" s="27"/>
      <c r="B1878" s="27"/>
      <c r="C1878" s="27"/>
      <c r="D1878" s="27" t="s">
        <v>703</v>
      </c>
    </row>
    <row r="1879" spans="1:4" x14ac:dyDescent="0.2">
      <c r="A1879" s="27"/>
      <c r="B1879" s="27"/>
      <c r="C1879" s="27"/>
      <c r="D1879" s="27" t="s">
        <v>252</v>
      </c>
    </row>
    <row r="1880" spans="1:4" x14ac:dyDescent="0.2">
      <c r="A1880" s="27" t="s">
        <v>2471</v>
      </c>
      <c r="B1880" s="27" t="s">
        <v>1492</v>
      </c>
      <c r="C1880" s="27" t="s">
        <v>811</v>
      </c>
      <c r="D1880" s="27" t="s">
        <v>252</v>
      </c>
    </row>
    <row r="1881" spans="1:4" x14ac:dyDescent="0.2">
      <c r="A1881" s="27" t="s">
        <v>2497</v>
      </c>
      <c r="B1881" s="27" t="s">
        <v>1351</v>
      </c>
      <c r="C1881" s="27" t="s">
        <v>811</v>
      </c>
      <c r="D1881" s="27" t="s">
        <v>252</v>
      </c>
    </row>
    <row r="1882" spans="1:4" x14ac:dyDescent="0.2">
      <c r="A1882" s="27" t="s">
        <v>2481</v>
      </c>
      <c r="B1882" s="27" t="s">
        <v>1221</v>
      </c>
      <c r="C1882" s="27" t="s">
        <v>811</v>
      </c>
      <c r="D1882" s="27" t="s">
        <v>252</v>
      </c>
    </row>
    <row r="1883" spans="1:4" x14ac:dyDescent="0.2">
      <c r="A1883" s="27" t="s">
        <v>2454</v>
      </c>
      <c r="B1883" s="27" t="s">
        <v>1491</v>
      </c>
      <c r="C1883" s="27" t="s">
        <v>811</v>
      </c>
      <c r="D1883" s="27" t="s">
        <v>252</v>
      </c>
    </row>
    <row r="1884" spans="1:4" x14ac:dyDescent="0.2">
      <c r="A1884" s="27" t="s">
        <v>2434</v>
      </c>
      <c r="B1884" s="27" t="s">
        <v>50</v>
      </c>
      <c r="C1884" s="27" t="s">
        <v>811</v>
      </c>
      <c r="D1884" s="27" t="s">
        <v>701</v>
      </c>
    </row>
    <row r="1885" spans="1:4" x14ac:dyDescent="0.2">
      <c r="A1885" s="27"/>
      <c r="B1885" s="27"/>
      <c r="C1885" s="27"/>
      <c r="D1885" s="27" t="s">
        <v>257</v>
      </c>
    </row>
    <row r="1886" spans="1:4" x14ac:dyDescent="0.2">
      <c r="A1886" s="27"/>
      <c r="B1886" s="27"/>
      <c r="C1886" s="27"/>
      <c r="D1886" s="27" t="s">
        <v>252</v>
      </c>
    </row>
    <row r="1887" spans="1:4" x14ac:dyDescent="0.2">
      <c r="A1887" s="27" t="s">
        <v>2427</v>
      </c>
      <c r="B1887" s="27" t="s">
        <v>534</v>
      </c>
      <c r="C1887" s="27" t="s">
        <v>811</v>
      </c>
      <c r="D1887" s="27" t="s">
        <v>701</v>
      </c>
    </row>
    <row r="1888" spans="1:4" x14ac:dyDescent="0.2">
      <c r="A1888" s="27"/>
      <c r="B1888" s="27"/>
      <c r="C1888" s="27"/>
      <c r="D1888" s="27" t="s">
        <v>252</v>
      </c>
    </row>
    <row r="1889" spans="1:4" x14ac:dyDescent="0.2">
      <c r="A1889" s="27" t="s">
        <v>2411</v>
      </c>
      <c r="B1889" s="27" t="s">
        <v>535</v>
      </c>
      <c r="C1889" s="27" t="s">
        <v>811</v>
      </c>
      <c r="D1889" s="27" t="s">
        <v>705</v>
      </c>
    </row>
    <row r="1890" spans="1:4" x14ac:dyDescent="0.2">
      <c r="A1890" s="27"/>
      <c r="B1890" s="27"/>
      <c r="C1890" s="27"/>
      <c r="D1890" s="27" t="s">
        <v>701</v>
      </c>
    </row>
    <row r="1891" spans="1:4" x14ac:dyDescent="0.2">
      <c r="A1891" s="27"/>
      <c r="B1891" s="27"/>
      <c r="C1891" s="27"/>
      <c r="D1891" s="27" t="s">
        <v>252</v>
      </c>
    </row>
    <row r="1892" spans="1:4" x14ac:dyDescent="0.2">
      <c r="A1892" s="27" t="s">
        <v>2438</v>
      </c>
      <c r="B1892" s="27" t="s">
        <v>536</v>
      </c>
      <c r="C1892" s="27" t="s">
        <v>811</v>
      </c>
      <c r="D1892" s="27" t="s">
        <v>701</v>
      </c>
    </row>
    <row r="1893" spans="1:4" x14ac:dyDescent="0.2">
      <c r="A1893" s="27"/>
      <c r="B1893" s="27"/>
      <c r="C1893" s="27"/>
      <c r="D1893" s="27" t="s">
        <v>252</v>
      </c>
    </row>
    <row r="1894" spans="1:4" x14ac:dyDescent="0.2">
      <c r="A1894" s="27" t="s">
        <v>2418</v>
      </c>
      <c r="B1894" s="27" t="s">
        <v>537</v>
      </c>
      <c r="C1894" s="27" t="s">
        <v>811</v>
      </c>
      <c r="D1894" s="27" t="s">
        <v>701</v>
      </c>
    </row>
    <row r="1895" spans="1:4" x14ac:dyDescent="0.2">
      <c r="A1895" s="27"/>
      <c r="B1895" s="27"/>
      <c r="C1895" s="27"/>
      <c r="D1895" s="27" t="s">
        <v>252</v>
      </c>
    </row>
    <row r="1896" spans="1:4" x14ac:dyDescent="0.2">
      <c r="A1896" s="27" t="s">
        <v>2428</v>
      </c>
      <c r="B1896" s="27" t="s">
        <v>538</v>
      </c>
      <c r="C1896" s="27" t="s">
        <v>811</v>
      </c>
      <c r="D1896" s="27" t="s">
        <v>701</v>
      </c>
    </row>
    <row r="1897" spans="1:4" x14ac:dyDescent="0.2">
      <c r="A1897" s="27"/>
      <c r="B1897" s="27"/>
      <c r="C1897" s="27"/>
      <c r="D1897" s="27" t="s">
        <v>252</v>
      </c>
    </row>
    <row r="1898" spans="1:4" x14ac:dyDescent="0.2">
      <c r="A1898" s="27" t="s">
        <v>2462</v>
      </c>
      <c r="B1898" s="27" t="s">
        <v>539</v>
      </c>
      <c r="C1898" s="27" t="s">
        <v>811</v>
      </c>
      <c r="D1898" s="27" t="s">
        <v>701</v>
      </c>
    </row>
    <row r="1899" spans="1:4" x14ac:dyDescent="0.2">
      <c r="A1899" s="27"/>
      <c r="B1899" s="27"/>
      <c r="C1899" s="27"/>
      <c r="D1899" s="27" t="s">
        <v>252</v>
      </c>
    </row>
    <row r="1900" spans="1:4" x14ac:dyDescent="0.2">
      <c r="A1900" s="27" t="s">
        <v>2469</v>
      </c>
      <c r="B1900" s="27" t="s">
        <v>540</v>
      </c>
      <c r="C1900" s="27" t="s">
        <v>811</v>
      </c>
      <c r="D1900" s="27" t="s">
        <v>701</v>
      </c>
    </row>
    <row r="1901" spans="1:4" x14ac:dyDescent="0.2">
      <c r="A1901" s="27"/>
      <c r="B1901" s="27"/>
      <c r="C1901" s="27"/>
      <c r="D1901" s="27" t="s">
        <v>252</v>
      </c>
    </row>
    <row r="1902" spans="1:4" x14ac:dyDescent="0.2">
      <c r="A1902" s="27" t="s">
        <v>2423</v>
      </c>
      <c r="B1902" s="27" t="s">
        <v>541</v>
      </c>
      <c r="C1902" s="27" t="s">
        <v>811</v>
      </c>
      <c r="D1902" s="27" t="s">
        <v>701</v>
      </c>
    </row>
    <row r="1903" spans="1:4" x14ac:dyDescent="0.2">
      <c r="A1903" s="27"/>
      <c r="B1903" s="27"/>
      <c r="C1903" s="27"/>
      <c r="D1903" s="27" t="s">
        <v>252</v>
      </c>
    </row>
    <row r="1904" spans="1:4" x14ac:dyDescent="0.2">
      <c r="A1904" s="27"/>
      <c r="B1904" s="27"/>
      <c r="C1904" s="27"/>
      <c r="D1904" s="27" t="s">
        <v>909</v>
      </c>
    </row>
    <row r="1905" spans="1:4" x14ac:dyDescent="0.2">
      <c r="A1905" s="27" t="s">
        <v>2449</v>
      </c>
      <c r="B1905" s="27" t="s">
        <v>542</v>
      </c>
      <c r="C1905" s="27" t="s">
        <v>811</v>
      </c>
      <c r="D1905" s="27" t="s">
        <v>701</v>
      </c>
    </row>
    <row r="1906" spans="1:4" x14ac:dyDescent="0.2">
      <c r="A1906" s="27"/>
      <c r="B1906" s="27"/>
      <c r="C1906" s="27"/>
      <c r="D1906" s="27" t="s">
        <v>252</v>
      </c>
    </row>
    <row r="1907" spans="1:4" x14ac:dyDescent="0.2">
      <c r="A1907" s="27"/>
      <c r="B1907" s="27"/>
      <c r="C1907" s="27"/>
      <c r="D1907" s="27" t="s">
        <v>909</v>
      </c>
    </row>
    <row r="1908" spans="1:4" x14ac:dyDescent="0.2">
      <c r="A1908" s="27" t="s">
        <v>2443</v>
      </c>
      <c r="B1908" s="27" t="s">
        <v>543</v>
      </c>
      <c r="C1908" s="27" t="s">
        <v>811</v>
      </c>
      <c r="D1908" s="27" t="s">
        <v>705</v>
      </c>
    </row>
    <row r="1909" spans="1:4" x14ac:dyDescent="0.2">
      <c r="A1909" s="27"/>
      <c r="B1909" s="27"/>
      <c r="C1909" s="27"/>
      <c r="D1909" s="27" t="s">
        <v>701</v>
      </c>
    </row>
    <row r="1910" spans="1:4" x14ac:dyDescent="0.2">
      <c r="A1910" s="27"/>
      <c r="B1910" s="27"/>
      <c r="C1910" s="27"/>
      <c r="D1910" s="27" t="s">
        <v>252</v>
      </c>
    </row>
    <row r="1911" spans="1:4" x14ac:dyDescent="0.2">
      <c r="A1911" s="27" t="s">
        <v>2422</v>
      </c>
      <c r="B1911" s="27" t="s">
        <v>544</v>
      </c>
      <c r="C1911" s="27" t="s">
        <v>811</v>
      </c>
      <c r="D1911" s="27" t="s">
        <v>701</v>
      </c>
    </row>
    <row r="1912" spans="1:4" x14ac:dyDescent="0.2">
      <c r="A1912" s="27"/>
      <c r="B1912" s="27"/>
      <c r="C1912" s="27"/>
      <c r="D1912" s="27" t="s">
        <v>252</v>
      </c>
    </row>
    <row r="1913" spans="1:4" x14ac:dyDescent="0.2">
      <c r="A1913" s="27"/>
      <c r="B1913" s="27"/>
      <c r="C1913" s="27"/>
      <c r="D1913" s="27" t="s">
        <v>909</v>
      </c>
    </row>
    <row r="1914" spans="1:4" x14ac:dyDescent="0.2">
      <c r="A1914" s="27" t="s">
        <v>2435</v>
      </c>
      <c r="B1914" s="27" t="s">
        <v>545</v>
      </c>
      <c r="C1914" s="27" t="s">
        <v>811</v>
      </c>
      <c r="D1914" s="27" t="s">
        <v>705</v>
      </c>
    </row>
    <row r="1915" spans="1:4" x14ac:dyDescent="0.2">
      <c r="A1915" s="27"/>
      <c r="B1915" s="27"/>
      <c r="C1915" s="27"/>
      <c r="D1915" s="27" t="s">
        <v>701</v>
      </c>
    </row>
    <row r="1916" spans="1:4" x14ac:dyDescent="0.2">
      <c r="A1916" s="27"/>
      <c r="B1916" s="27"/>
      <c r="C1916" s="27"/>
      <c r="D1916" s="27" t="s">
        <v>252</v>
      </c>
    </row>
    <row r="1917" spans="1:4" x14ac:dyDescent="0.2">
      <c r="A1917" s="27"/>
      <c r="B1917" s="27"/>
      <c r="C1917" s="27"/>
      <c r="D1917" s="27" t="s">
        <v>909</v>
      </c>
    </row>
    <row r="1918" spans="1:4" x14ac:dyDescent="0.2">
      <c r="A1918" s="27" t="s">
        <v>2451</v>
      </c>
      <c r="B1918" s="27" t="s">
        <v>546</v>
      </c>
      <c r="C1918" s="27" t="s">
        <v>811</v>
      </c>
      <c r="D1918" s="27" t="s">
        <v>701</v>
      </c>
    </row>
    <row r="1919" spans="1:4" x14ac:dyDescent="0.2">
      <c r="A1919" s="27"/>
      <c r="B1919" s="27"/>
      <c r="C1919" s="27"/>
      <c r="D1919" s="27" t="s">
        <v>252</v>
      </c>
    </row>
    <row r="1920" spans="1:4" x14ac:dyDescent="0.2">
      <c r="A1920" s="27" t="s">
        <v>2498</v>
      </c>
      <c r="B1920" s="27" t="s">
        <v>547</v>
      </c>
      <c r="C1920" s="27" t="s">
        <v>811</v>
      </c>
      <c r="D1920" s="27" t="s">
        <v>701</v>
      </c>
    </row>
    <row r="1921" spans="1:4" x14ac:dyDescent="0.2">
      <c r="A1921" s="27"/>
      <c r="B1921" s="27"/>
      <c r="C1921" s="27"/>
      <c r="D1921" s="27" t="s">
        <v>252</v>
      </c>
    </row>
    <row r="1922" spans="1:4" x14ac:dyDescent="0.2">
      <c r="A1922" s="27" t="s">
        <v>2432</v>
      </c>
      <c r="B1922" s="27" t="s">
        <v>548</v>
      </c>
      <c r="C1922" s="27" t="s">
        <v>811</v>
      </c>
      <c r="D1922" s="27" t="s">
        <v>701</v>
      </c>
    </row>
    <row r="1923" spans="1:4" x14ac:dyDescent="0.2">
      <c r="A1923" s="27"/>
      <c r="B1923" s="27"/>
      <c r="C1923" s="27"/>
      <c r="D1923" s="27" t="s">
        <v>252</v>
      </c>
    </row>
    <row r="1924" spans="1:4" x14ac:dyDescent="0.2">
      <c r="A1924" s="27" t="s">
        <v>2416</v>
      </c>
      <c r="B1924" s="27" t="s">
        <v>549</v>
      </c>
      <c r="C1924" s="27" t="s">
        <v>811</v>
      </c>
      <c r="D1924" s="27" t="s">
        <v>701</v>
      </c>
    </row>
    <row r="1925" spans="1:4" x14ac:dyDescent="0.2">
      <c r="A1925" s="27"/>
      <c r="B1925" s="27"/>
      <c r="C1925" s="27"/>
      <c r="D1925" s="27" t="s">
        <v>252</v>
      </c>
    </row>
    <row r="1926" spans="1:4" x14ac:dyDescent="0.2">
      <c r="A1926" s="27" t="s">
        <v>2442</v>
      </c>
      <c r="B1926" s="27" t="s">
        <v>550</v>
      </c>
      <c r="C1926" s="27" t="s">
        <v>811</v>
      </c>
      <c r="D1926" s="27" t="s">
        <v>701</v>
      </c>
    </row>
    <row r="1927" spans="1:4" x14ac:dyDescent="0.2">
      <c r="A1927" s="27"/>
      <c r="B1927" s="27"/>
      <c r="C1927" s="27"/>
      <c r="D1927" s="27" t="s">
        <v>252</v>
      </c>
    </row>
    <row r="1928" spans="1:4" x14ac:dyDescent="0.2">
      <c r="A1928" s="27" t="s">
        <v>2458</v>
      </c>
      <c r="B1928" s="27" t="s">
        <v>551</v>
      </c>
      <c r="C1928" s="27" t="s">
        <v>811</v>
      </c>
      <c r="D1928" s="27" t="s">
        <v>701</v>
      </c>
    </row>
    <row r="1929" spans="1:4" x14ac:dyDescent="0.2">
      <c r="A1929" s="27"/>
      <c r="B1929" s="27"/>
      <c r="C1929" s="27"/>
      <c r="D1929" s="27" t="s">
        <v>252</v>
      </c>
    </row>
    <row r="1930" spans="1:4" x14ac:dyDescent="0.2">
      <c r="A1930" s="27" t="s">
        <v>2445</v>
      </c>
      <c r="B1930" s="27" t="s">
        <v>552</v>
      </c>
      <c r="C1930" s="27" t="s">
        <v>811</v>
      </c>
      <c r="D1930" s="27" t="s">
        <v>701</v>
      </c>
    </row>
    <row r="1931" spans="1:4" x14ac:dyDescent="0.2">
      <c r="A1931" s="27"/>
      <c r="B1931" s="27"/>
      <c r="C1931" s="27"/>
      <c r="D1931" s="27" t="s">
        <v>252</v>
      </c>
    </row>
    <row r="1932" spans="1:4" x14ac:dyDescent="0.2">
      <c r="A1932" s="27"/>
      <c r="B1932" s="27"/>
      <c r="C1932" s="27"/>
      <c r="D1932" s="27" t="s">
        <v>909</v>
      </c>
    </row>
    <row r="1933" spans="1:4" x14ac:dyDescent="0.2">
      <c r="A1933" s="27" t="s">
        <v>2440</v>
      </c>
      <c r="B1933" s="27" t="s">
        <v>1224</v>
      </c>
      <c r="C1933" s="27" t="s">
        <v>811</v>
      </c>
      <c r="D1933" s="27" t="s">
        <v>257</v>
      </c>
    </row>
    <row r="1934" spans="1:4" x14ac:dyDescent="0.2">
      <c r="A1934" s="27"/>
      <c r="B1934" s="27"/>
      <c r="C1934" s="27"/>
      <c r="D1934" s="27" t="s">
        <v>252</v>
      </c>
    </row>
    <row r="1935" spans="1:4" x14ac:dyDescent="0.2">
      <c r="A1935" s="27" t="s">
        <v>2398</v>
      </c>
      <c r="B1935" s="27" t="s">
        <v>51</v>
      </c>
      <c r="C1935" s="27" t="s">
        <v>811</v>
      </c>
      <c r="D1935" s="27" t="s">
        <v>701</v>
      </c>
    </row>
    <row r="1936" spans="1:4" x14ac:dyDescent="0.2">
      <c r="A1936" s="27"/>
      <c r="B1936" s="27"/>
      <c r="C1936" s="27"/>
      <c r="D1936" s="27" t="s">
        <v>257</v>
      </c>
    </row>
    <row r="1937" spans="1:4" x14ac:dyDescent="0.2">
      <c r="A1937" s="27"/>
      <c r="B1937" s="27"/>
      <c r="C1937" s="27"/>
      <c r="D1937" s="27" t="s">
        <v>252</v>
      </c>
    </row>
    <row r="1938" spans="1:4" x14ac:dyDescent="0.2">
      <c r="A1938" s="27" t="s">
        <v>2431</v>
      </c>
      <c r="B1938" s="27" t="s">
        <v>52</v>
      </c>
      <c r="C1938" s="27" t="s">
        <v>811</v>
      </c>
      <c r="D1938" s="27" t="s">
        <v>701</v>
      </c>
    </row>
    <row r="1939" spans="1:4" x14ac:dyDescent="0.2">
      <c r="A1939" s="27"/>
      <c r="B1939" s="27"/>
      <c r="C1939" s="27"/>
      <c r="D1939" s="27" t="s">
        <v>252</v>
      </c>
    </row>
    <row r="1940" spans="1:4" x14ac:dyDescent="0.2">
      <c r="A1940" s="27" t="s">
        <v>3157</v>
      </c>
      <c r="B1940" s="27" t="s">
        <v>3158</v>
      </c>
      <c r="C1940" s="27" t="s">
        <v>3163</v>
      </c>
      <c r="D1940" s="27" t="s">
        <v>701</v>
      </c>
    </row>
    <row r="1941" spans="1:4" x14ac:dyDescent="0.2">
      <c r="A1941" s="27" t="s">
        <v>3159</v>
      </c>
      <c r="B1941" s="27" t="s">
        <v>3160</v>
      </c>
      <c r="C1941" s="27" t="s">
        <v>3163</v>
      </c>
      <c r="D1941" s="27" t="s">
        <v>701</v>
      </c>
    </row>
    <row r="1942" spans="1:4" x14ac:dyDescent="0.2">
      <c r="A1942" s="27" t="s">
        <v>1725</v>
      </c>
      <c r="B1942" s="27" t="s">
        <v>1341</v>
      </c>
      <c r="C1942" s="27" t="s">
        <v>889</v>
      </c>
      <c r="D1942" s="27" t="s">
        <v>256</v>
      </c>
    </row>
    <row r="1943" spans="1:4" x14ac:dyDescent="0.2">
      <c r="A1943" s="27"/>
      <c r="B1943" s="27"/>
      <c r="C1943" s="27"/>
      <c r="D1943" s="27" t="s">
        <v>701</v>
      </c>
    </row>
    <row r="1944" spans="1:4" x14ac:dyDescent="0.2">
      <c r="A1944" s="27"/>
      <c r="B1944" s="27"/>
      <c r="C1944" s="27"/>
      <c r="D1944" s="27" t="s">
        <v>257</v>
      </c>
    </row>
    <row r="1945" spans="1:4" x14ac:dyDescent="0.2">
      <c r="A1945" s="27" t="s">
        <v>1668</v>
      </c>
      <c r="B1945" s="27" t="s">
        <v>894</v>
      </c>
      <c r="C1945" s="27" t="s">
        <v>889</v>
      </c>
      <c r="D1945" s="27" t="s">
        <v>256</v>
      </c>
    </row>
    <row r="1946" spans="1:4" x14ac:dyDescent="0.2">
      <c r="A1946" s="27"/>
      <c r="B1946" s="27"/>
      <c r="C1946" s="27"/>
      <c r="D1946" s="27" t="s">
        <v>701</v>
      </c>
    </row>
    <row r="1947" spans="1:4" x14ac:dyDescent="0.2">
      <c r="A1947" s="27" t="s">
        <v>1803</v>
      </c>
      <c r="B1947" s="27" t="s">
        <v>1804</v>
      </c>
      <c r="C1947" s="27" t="s">
        <v>889</v>
      </c>
      <c r="D1947" s="27" t="s">
        <v>252</v>
      </c>
    </row>
    <row r="1948" spans="1:4" x14ac:dyDescent="0.2">
      <c r="A1948" s="27" t="s">
        <v>2841</v>
      </c>
      <c r="B1948" s="27" t="s">
        <v>2842</v>
      </c>
      <c r="C1948" s="27" t="s">
        <v>889</v>
      </c>
      <c r="D1948" s="27" t="s">
        <v>256</v>
      </c>
    </row>
    <row r="1949" spans="1:4" x14ac:dyDescent="0.2">
      <c r="A1949" s="27" t="s">
        <v>2182</v>
      </c>
      <c r="B1949" s="27" t="s">
        <v>890</v>
      </c>
      <c r="C1949" s="27" t="s">
        <v>889</v>
      </c>
      <c r="D1949" s="27" t="s">
        <v>256</v>
      </c>
    </row>
    <row r="1950" spans="1:4" x14ac:dyDescent="0.2">
      <c r="A1950" s="27"/>
      <c r="B1950" s="27"/>
      <c r="C1950" s="27"/>
      <c r="D1950" s="27" t="s">
        <v>701</v>
      </c>
    </row>
    <row r="1951" spans="1:4" x14ac:dyDescent="0.2">
      <c r="A1951" s="27" t="s">
        <v>1693</v>
      </c>
      <c r="B1951" s="27" t="s">
        <v>888</v>
      </c>
      <c r="C1951" s="27" t="s">
        <v>889</v>
      </c>
      <c r="D1951" s="27" t="s">
        <v>256</v>
      </c>
    </row>
    <row r="1952" spans="1:4" x14ac:dyDescent="0.2">
      <c r="A1952" s="27"/>
      <c r="B1952" s="27"/>
      <c r="C1952" s="27"/>
      <c r="D1952" s="27" t="s">
        <v>701</v>
      </c>
    </row>
    <row r="1953" spans="1:4" x14ac:dyDescent="0.2">
      <c r="A1953" s="27" t="s">
        <v>1684</v>
      </c>
      <c r="B1953" s="27" t="s">
        <v>1476</v>
      </c>
      <c r="C1953" s="27" t="s">
        <v>889</v>
      </c>
      <c r="D1953" s="27" t="s">
        <v>256</v>
      </c>
    </row>
    <row r="1954" spans="1:4" x14ac:dyDescent="0.2">
      <c r="A1954" s="27"/>
      <c r="B1954" s="27"/>
      <c r="C1954" s="27"/>
      <c r="D1954" s="27" t="s">
        <v>701</v>
      </c>
    </row>
    <row r="1955" spans="1:4" x14ac:dyDescent="0.2">
      <c r="A1955" s="27" t="s">
        <v>2183</v>
      </c>
      <c r="B1955" s="27" t="s">
        <v>80</v>
      </c>
      <c r="C1955" s="27" t="s">
        <v>812</v>
      </c>
      <c r="D1955" s="27" t="s">
        <v>701</v>
      </c>
    </row>
    <row r="1956" spans="1:4" x14ac:dyDescent="0.2">
      <c r="A1956" s="27"/>
      <c r="B1956" s="27"/>
      <c r="C1956" s="27"/>
      <c r="D1956" s="27" t="s">
        <v>257</v>
      </c>
    </row>
    <row r="1957" spans="1:4" x14ac:dyDescent="0.2">
      <c r="A1957" s="27" t="s">
        <v>2125</v>
      </c>
      <c r="B1957" s="27" t="s">
        <v>81</v>
      </c>
      <c r="C1957" s="27" t="s">
        <v>812</v>
      </c>
      <c r="D1957" s="27" t="s">
        <v>701</v>
      </c>
    </row>
    <row r="1958" spans="1:4" x14ac:dyDescent="0.2">
      <c r="A1958" s="27"/>
      <c r="B1958" s="27"/>
      <c r="C1958" s="27"/>
      <c r="D1958" s="27" t="s">
        <v>702</v>
      </c>
    </row>
    <row r="1959" spans="1:4" x14ac:dyDescent="0.2">
      <c r="A1959" s="27"/>
      <c r="B1959" s="27"/>
      <c r="C1959" s="27"/>
      <c r="D1959" s="27" t="s">
        <v>703</v>
      </c>
    </row>
    <row r="1960" spans="1:4" x14ac:dyDescent="0.2">
      <c r="A1960" s="27"/>
      <c r="B1960" s="27"/>
      <c r="C1960" s="27"/>
      <c r="D1960" s="27" t="s">
        <v>909</v>
      </c>
    </row>
    <row r="1961" spans="1:4" x14ac:dyDescent="0.2">
      <c r="A1961" s="27" t="s">
        <v>2149</v>
      </c>
      <c r="B1961" s="27" t="s">
        <v>389</v>
      </c>
      <c r="C1961" s="27" t="s">
        <v>812</v>
      </c>
      <c r="D1961" s="27" t="s">
        <v>257</v>
      </c>
    </row>
    <row r="1962" spans="1:4" x14ac:dyDescent="0.2">
      <c r="A1962" s="27" t="s">
        <v>2549</v>
      </c>
      <c r="B1962" s="27" t="s">
        <v>2550</v>
      </c>
      <c r="C1962" s="27" t="s">
        <v>812</v>
      </c>
      <c r="D1962" s="27" t="s">
        <v>257</v>
      </c>
    </row>
    <row r="1963" spans="1:4" x14ac:dyDescent="0.2">
      <c r="A1963" s="27" t="s">
        <v>2225</v>
      </c>
      <c r="B1963" s="27" t="s">
        <v>79</v>
      </c>
      <c r="C1963" s="27" t="s">
        <v>812</v>
      </c>
      <c r="D1963" s="27" t="s">
        <v>257</v>
      </c>
    </row>
    <row r="1964" spans="1:4" x14ac:dyDescent="0.2">
      <c r="A1964" s="27" t="s">
        <v>2192</v>
      </c>
      <c r="B1964" s="27" t="s">
        <v>82</v>
      </c>
      <c r="C1964" s="27" t="s">
        <v>812</v>
      </c>
      <c r="D1964" s="27" t="s">
        <v>257</v>
      </c>
    </row>
    <row r="1965" spans="1:4" x14ac:dyDescent="0.2">
      <c r="A1965" s="27" t="s">
        <v>2180</v>
      </c>
      <c r="B1965" s="27" t="s">
        <v>78</v>
      </c>
      <c r="C1965" s="27" t="s">
        <v>812</v>
      </c>
      <c r="D1965" s="27" t="s">
        <v>257</v>
      </c>
    </row>
    <row r="1966" spans="1:4" x14ac:dyDescent="0.2">
      <c r="A1966" s="27" t="s">
        <v>2189</v>
      </c>
      <c r="B1966" s="27" t="s">
        <v>83</v>
      </c>
      <c r="C1966" s="27" t="s">
        <v>812</v>
      </c>
      <c r="D1966" s="27" t="s">
        <v>257</v>
      </c>
    </row>
    <row r="1967" spans="1:4" x14ac:dyDescent="0.2">
      <c r="A1967" s="27" t="s">
        <v>2191</v>
      </c>
      <c r="B1967" s="27" t="s">
        <v>84</v>
      </c>
      <c r="C1967" s="27" t="s">
        <v>812</v>
      </c>
      <c r="D1967" s="27" t="s">
        <v>257</v>
      </c>
    </row>
    <row r="1968" spans="1:4" x14ac:dyDescent="0.2">
      <c r="A1968" s="27" t="s">
        <v>2145</v>
      </c>
      <c r="B1968" s="27" t="s">
        <v>85</v>
      </c>
      <c r="C1968" s="27" t="s">
        <v>812</v>
      </c>
      <c r="D1968" s="27" t="s">
        <v>701</v>
      </c>
    </row>
    <row r="1969" spans="1:4" x14ac:dyDescent="0.2">
      <c r="A1969" s="27"/>
      <c r="B1969" s="27"/>
      <c r="C1969" s="27"/>
      <c r="D1969" s="27" t="s">
        <v>257</v>
      </c>
    </row>
    <row r="1970" spans="1:4" x14ac:dyDescent="0.2">
      <c r="A1970" s="27" t="s">
        <v>2547</v>
      </c>
      <c r="B1970" s="27" t="s">
        <v>2548</v>
      </c>
      <c r="C1970" s="27" t="s">
        <v>812</v>
      </c>
      <c r="D1970" s="27" t="s">
        <v>257</v>
      </c>
    </row>
    <row r="1971" spans="1:4" x14ac:dyDescent="0.2">
      <c r="A1971" s="27" t="s">
        <v>2763</v>
      </c>
      <c r="B1971" s="27" t="s">
        <v>2764</v>
      </c>
      <c r="C1971" s="27" t="s">
        <v>812</v>
      </c>
      <c r="D1971" s="27" t="s">
        <v>701</v>
      </c>
    </row>
    <row r="1972" spans="1:4" x14ac:dyDescent="0.2">
      <c r="A1972" s="27"/>
      <c r="B1972" s="27"/>
      <c r="C1972" s="27"/>
      <c r="D1972" s="27" t="s">
        <v>257</v>
      </c>
    </row>
    <row r="1973" spans="1:4" x14ac:dyDescent="0.2">
      <c r="A1973" s="27" t="s">
        <v>2169</v>
      </c>
      <c r="B1973" s="27" t="s">
        <v>86</v>
      </c>
      <c r="C1973" s="27" t="s">
        <v>812</v>
      </c>
      <c r="D1973" s="27" t="s">
        <v>257</v>
      </c>
    </row>
    <row r="1974" spans="1:4" x14ac:dyDescent="0.2">
      <c r="A1974" s="27" t="s">
        <v>2179</v>
      </c>
      <c r="B1974" s="27" t="s">
        <v>87</v>
      </c>
      <c r="C1974" s="27" t="s">
        <v>812</v>
      </c>
      <c r="D1974" s="27" t="s">
        <v>257</v>
      </c>
    </row>
    <row r="1975" spans="1:4" x14ac:dyDescent="0.2">
      <c r="A1975" s="27" t="s">
        <v>2214</v>
      </c>
      <c r="B1975" s="27" t="s">
        <v>88</v>
      </c>
      <c r="C1975" s="27" t="s">
        <v>812</v>
      </c>
      <c r="D1975" s="27" t="s">
        <v>257</v>
      </c>
    </row>
    <row r="1976" spans="1:4" x14ac:dyDescent="0.2">
      <c r="A1976" s="27" t="s">
        <v>3155</v>
      </c>
      <c r="B1976" s="27" t="s">
        <v>3156</v>
      </c>
      <c r="C1976" s="27" t="s">
        <v>812</v>
      </c>
      <c r="D1976" s="27" t="s">
        <v>257</v>
      </c>
    </row>
    <row r="1977" spans="1:4" x14ac:dyDescent="0.2">
      <c r="A1977" s="27" t="s">
        <v>3169</v>
      </c>
      <c r="B1977" s="27" t="s">
        <v>3173</v>
      </c>
      <c r="C1977" s="27" t="s">
        <v>812</v>
      </c>
      <c r="D1977" s="27" t="s">
        <v>257</v>
      </c>
    </row>
    <row r="1978" spans="1:4" x14ac:dyDescent="0.2">
      <c r="A1978" s="27" t="s">
        <v>937</v>
      </c>
      <c r="B1978" s="27" t="s">
        <v>54</v>
      </c>
      <c r="C1978" s="27" t="s">
        <v>472</v>
      </c>
      <c r="D1978" s="27" t="s">
        <v>2644</v>
      </c>
    </row>
    <row r="1979" spans="1:4" x14ac:dyDescent="0.2">
      <c r="A1979" s="27" t="s">
        <v>938</v>
      </c>
      <c r="B1979" s="27" t="s">
        <v>55</v>
      </c>
      <c r="C1979" s="27" t="s">
        <v>472</v>
      </c>
      <c r="D1979" s="27" t="s">
        <v>2644</v>
      </c>
    </row>
    <row r="1980" spans="1:4" x14ac:dyDescent="0.2">
      <c r="A1980" s="27" t="s">
        <v>470</v>
      </c>
      <c r="B1980" s="27" t="s">
        <v>56</v>
      </c>
      <c r="C1980" s="27" t="s">
        <v>472</v>
      </c>
      <c r="D1980" s="27" t="s">
        <v>2644</v>
      </c>
    </row>
    <row r="1981" spans="1:4" x14ac:dyDescent="0.2">
      <c r="A1981" s="27" t="s">
        <v>469</v>
      </c>
      <c r="B1981" s="27" t="s">
        <v>57</v>
      </c>
      <c r="C1981" s="27" t="s">
        <v>472</v>
      </c>
      <c r="D1981" s="27" t="s">
        <v>2644</v>
      </c>
    </row>
    <row r="1982" spans="1:4" x14ac:dyDescent="0.2">
      <c r="A1982" s="27" t="s">
        <v>471</v>
      </c>
      <c r="B1982" s="27" t="s">
        <v>58</v>
      </c>
      <c r="C1982" s="27" t="s">
        <v>472</v>
      </c>
      <c r="D1982" s="27" t="s">
        <v>2644</v>
      </c>
    </row>
    <row r="1983" spans="1:4" x14ac:dyDescent="0.2">
      <c r="A1983" s="27" t="s">
        <v>468</v>
      </c>
      <c r="B1983" s="27" t="s">
        <v>59</v>
      </c>
      <c r="C1983" s="27" t="s">
        <v>472</v>
      </c>
      <c r="D1983" s="27" t="s">
        <v>2644</v>
      </c>
    </row>
    <row r="1984" spans="1:4" x14ac:dyDescent="0.2">
      <c r="A1984" s="27" t="s">
        <v>966</v>
      </c>
      <c r="B1984" s="27" t="s">
        <v>967</v>
      </c>
      <c r="C1984" s="27" t="s">
        <v>472</v>
      </c>
      <c r="D1984" s="27" t="s">
        <v>2644</v>
      </c>
    </row>
    <row r="1985" spans="1:4" x14ac:dyDescent="0.2">
      <c r="A1985" s="27" t="s">
        <v>965</v>
      </c>
      <c r="B1985" s="27" t="s">
        <v>1097</v>
      </c>
      <c r="C1985" s="27" t="s">
        <v>472</v>
      </c>
      <c r="D1985" s="27" t="s">
        <v>2644</v>
      </c>
    </row>
    <row r="1986" spans="1:4" x14ac:dyDescent="0.2">
      <c r="A1986" s="27" t="s">
        <v>467</v>
      </c>
      <c r="B1986" s="27" t="s">
        <v>53</v>
      </c>
      <c r="C1986" s="27" t="s">
        <v>472</v>
      </c>
      <c r="D1986" s="27" t="s">
        <v>2644</v>
      </c>
    </row>
    <row r="1987" spans="1:4" x14ac:dyDescent="0.2">
      <c r="A1987" s="27" t="s">
        <v>466</v>
      </c>
      <c r="B1987" s="27" t="s">
        <v>60</v>
      </c>
      <c r="C1987" s="27" t="s">
        <v>472</v>
      </c>
      <c r="D1987" s="27" t="s">
        <v>2644</v>
      </c>
    </row>
    <row r="1988" spans="1:4" x14ac:dyDescent="0.2">
      <c r="A1988" s="27" t="s">
        <v>465</v>
      </c>
      <c r="B1988" s="27" t="s">
        <v>61</v>
      </c>
      <c r="C1988" s="27" t="s">
        <v>472</v>
      </c>
      <c r="D1988" s="27" t="s">
        <v>2644</v>
      </c>
    </row>
    <row r="1989" spans="1:4" x14ac:dyDescent="0.2">
      <c r="A1989" s="27" t="s">
        <v>2130</v>
      </c>
      <c r="B1989" s="27" t="s">
        <v>759</v>
      </c>
      <c r="C1989" s="27" t="s">
        <v>472</v>
      </c>
      <c r="D1989" s="27" t="s">
        <v>2644</v>
      </c>
    </row>
    <row r="1990" spans="1:4" x14ac:dyDescent="0.2">
      <c r="A1990" s="27" t="s">
        <v>3200</v>
      </c>
      <c r="B1990" s="27" t="s">
        <v>2804</v>
      </c>
      <c r="C1990" s="27" t="s">
        <v>809</v>
      </c>
      <c r="D1990" s="27" t="s">
        <v>701</v>
      </c>
    </row>
    <row r="1991" spans="1:4" x14ac:dyDescent="0.2">
      <c r="A1991" s="27"/>
      <c r="B1991" s="27"/>
      <c r="C1991" s="27"/>
      <c r="D1991" s="27" t="s">
        <v>257</v>
      </c>
    </row>
    <row r="1992" spans="1:4" x14ac:dyDescent="0.2">
      <c r="A1992" s="27" t="s">
        <v>2309</v>
      </c>
      <c r="B1992" s="27" t="s">
        <v>1878</v>
      </c>
      <c r="C1992" s="27" t="s">
        <v>808</v>
      </c>
      <c r="D1992" s="27" t="s">
        <v>256</v>
      </c>
    </row>
    <row r="1993" spans="1:4" x14ac:dyDescent="0.2">
      <c r="A1993" s="27" t="s">
        <v>2340</v>
      </c>
      <c r="B1993" s="27" t="s">
        <v>342</v>
      </c>
      <c r="C1993" s="27" t="s">
        <v>808</v>
      </c>
      <c r="D1993" s="27" t="s">
        <v>702</v>
      </c>
    </row>
    <row r="1994" spans="1:4" x14ac:dyDescent="0.2">
      <c r="A1994" s="27"/>
      <c r="B1994" s="27"/>
      <c r="C1994" s="27"/>
      <c r="D1994" s="27" t="s">
        <v>257</v>
      </c>
    </row>
    <row r="1995" spans="1:4" x14ac:dyDescent="0.2">
      <c r="A1995" s="27" t="s">
        <v>2154</v>
      </c>
      <c r="B1995" s="27" t="s">
        <v>362</v>
      </c>
      <c r="C1995" s="27" t="s">
        <v>807</v>
      </c>
      <c r="D1995" s="27" t="s">
        <v>701</v>
      </c>
    </row>
    <row r="1996" spans="1:4" x14ac:dyDescent="0.2">
      <c r="A1996" s="27"/>
      <c r="B1996" s="27"/>
      <c r="C1996" s="27"/>
      <c r="D1996" s="27" t="s">
        <v>702</v>
      </c>
    </row>
    <row r="1997" spans="1:4" x14ac:dyDescent="0.2">
      <c r="A1997" s="27"/>
      <c r="B1997" s="27"/>
      <c r="C1997" s="27"/>
      <c r="D1997" s="27" t="s">
        <v>703</v>
      </c>
    </row>
    <row r="1998" spans="1:4" x14ac:dyDescent="0.2">
      <c r="A1998" s="27" t="s">
        <v>2110</v>
      </c>
      <c r="B1998" s="27" t="s">
        <v>283</v>
      </c>
      <c r="C1998" s="27" t="s">
        <v>807</v>
      </c>
      <c r="D1998" s="27" t="s">
        <v>701</v>
      </c>
    </row>
    <row r="1999" spans="1:4" x14ac:dyDescent="0.2">
      <c r="A1999" s="27"/>
      <c r="B1999" s="27"/>
      <c r="C1999" s="27"/>
      <c r="D1999" s="27" t="s">
        <v>702</v>
      </c>
    </row>
    <row r="2000" spans="1:4" x14ac:dyDescent="0.2">
      <c r="A2000" s="27"/>
      <c r="B2000" s="27"/>
      <c r="C2000" s="27"/>
      <c r="D2000" s="27" t="s">
        <v>703</v>
      </c>
    </row>
    <row r="2001" spans="1:4" x14ac:dyDescent="0.2">
      <c r="A2001" s="27" t="s">
        <v>2103</v>
      </c>
      <c r="B2001" s="27" t="s">
        <v>126</v>
      </c>
      <c r="C2001" s="27" t="s">
        <v>807</v>
      </c>
      <c r="D2001" s="27" t="s">
        <v>701</v>
      </c>
    </row>
    <row r="2002" spans="1:4" x14ac:dyDescent="0.2">
      <c r="A2002" s="27" t="s">
        <v>2830</v>
      </c>
      <c r="B2002" s="27" t="s">
        <v>2831</v>
      </c>
      <c r="C2002" s="27" t="s">
        <v>807</v>
      </c>
      <c r="D2002" s="27" t="s">
        <v>702</v>
      </c>
    </row>
    <row r="2003" spans="1:4" x14ac:dyDescent="0.2">
      <c r="A2003" s="27" t="s">
        <v>2338</v>
      </c>
      <c r="B2003" s="27" t="s">
        <v>2332</v>
      </c>
      <c r="C2003" s="27" t="s">
        <v>807</v>
      </c>
      <c r="D2003" s="27" t="s">
        <v>702</v>
      </c>
    </row>
    <row r="2004" spans="1:4" x14ac:dyDescent="0.2">
      <c r="A2004" s="27" t="s">
        <v>2551</v>
      </c>
      <c r="B2004" s="27" t="s">
        <v>2552</v>
      </c>
      <c r="C2004" s="27" t="s">
        <v>807</v>
      </c>
      <c r="D2004" s="27" t="s">
        <v>701</v>
      </c>
    </row>
    <row r="2005" spans="1:4" x14ac:dyDescent="0.2">
      <c r="A2005" s="27" t="s">
        <v>3121</v>
      </c>
      <c r="B2005" s="27" t="s">
        <v>3128</v>
      </c>
      <c r="C2005" s="27" t="s">
        <v>807</v>
      </c>
      <c r="D2005" s="27" t="s">
        <v>701</v>
      </c>
    </row>
    <row r="2006" spans="1:4" x14ac:dyDescent="0.2">
      <c r="A2006" s="27" t="s">
        <v>2544</v>
      </c>
      <c r="B2006" s="27" t="s">
        <v>2546</v>
      </c>
      <c r="C2006" s="27" t="s">
        <v>807</v>
      </c>
      <c r="D2006" s="27" t="s">
        <v>701</v>
      </c>
    </row>
    <row r="2007" spans="1:4" x14ac:dyDescent="0.2">
      <c r="A2007" s="27" t="s">
        <v>2544</v>
      </c>
      <c r="B2007" s="27" t="s">
        <v>2545</v>
      </c>
      <c r="C2007" s="27" t="s">
        <v>807</v>
      </c>
      <c r="D2007" s="27" t="s">
        <v>701</v>
      </c>
    </row>
    <row r="2008" spans="1:4" x14ac:dyDescent="0.2">
      <c r="A2008" s="27" t="s">
        <v>2159</v>
      </c>
      <c r="B2008" s="27" t="s">
        <v>1099</v>
      </c>
      <c r="C2008" s="27" t="s">
        <v>807</v>
      </c>
      <c r="D2008" s="27" t="s">
        <v>701</v>
      </c>
    </row>
    <row r="2009" spans="1:4" x14ac:dyDescent="0.2">
      <c r="A2009" s="27"/>
      <c r="B2009" s="27"/>
      <c r="C2009" s="27"/>
      <c r="D2009" s="27" t="s">
        <v>257</v>
      </c>
    </row>
    <row r="2010" spans="1:4" x14ac:dyDescent="0.2">
      <c r="A2010" s="27" t="s">
        <v>2133</v>
      </c>
      <c r="B2010" s="27" t="s">
        <v>284</v>
      </c>
      <c r="C2010" s="27" t="s">
        <v>807</v>
      </c>
      <c r="D2010" s="27" t="s">
        <v>701</v>
      </c>
    </row>
    <row r="2011" spans="1:4" x14ac:dyDescent="0.2">
      <c r="A2011" s="27"/>
      <c r="B2011" s="27"/>
      <c r="C2011" s="27"/>
      <c r="D2011" s="27" t="s">
        <v>702</v>
      </c>
    </row>
    <row r="2012" spans="1:4" x14ac:dyDescent="0.2">
      <c r="A2012" s="27"/>
      <c r="B2012" s="27"/>
      <c r="C2012" s="27"/>
      <c r="D2012" s="27" t="s">
        <v>257</v>
      </c>
    </row>
    <row r="2013" spans="1:4" x14ac:dyDescent="0.2">
      <c r="A2013" s="27" t="s">
        <v>2201</v>
      </c>
      <c r="B2013" s="27" t="s">
        <v>1348</v>
      </c>
      <c r="C2013" s="27" t="s">
        <v>807</v>
      </c>
      <c r="D2013" s="27" t="s">
        <v>701</v>
      </c>
    </row>
    <row r="2014" spans="1:4" x14ac:dyDescent="0.2">
      <c r="A2014" s="27"/>
      <c r="B2014" s="27"/>
      <c r="C2014" s="27"/>
      <c r="D2014" s="27" t="s">
        <v>1265</v>
      </c>
    </row>
    <row r="2015" spans="1:4" x14ac:dyDescent="0.2">
      <c r="A2015" s="27" t="s">
        <v>2144</v>
      </c>
      <c r="B2015" s="27" t="s">
        <v>287</v>
      </c>
      <c r="C2015" s="27" t="s">
        <v>807</v>
      </c>
      <c r="D2015" s="27" t="s">
        <v>701</v>
      </c>
    </row>
    <row r="2016" spans="1:4" x14ac:dyDescent="0.2">
      <c r="A2016" s="27"/>
      <c r="B2016" s="27"/>
      <c r="C2016" s="27"/>
      <c r="D2016" s="27" t="s">
        <v>257</v>
      </c>
    </row>
    <row r="2017" spans="1:4" x14ac:dyDescent="0.2">
      <c r="A2017" s="27" t="s">
        <v>2122</v>
      </c>
      <c r="B2017" s="27" t="s">
        <v>289</v>
      </c>
      <c r="C2017" s="27" t="s">
        <v>807</v>
      </c>
      <c r="D2017" s="27" t="s">
        <v>701</v>
      </c>
    </row>
    <row r="2018" spans="1:4" x14ac:dyDescent="0.2">
      <c r="A2018" s="27"/>
      <c r="B2018" s="27"/>
      <c r="C2018" s="27"/>
      <c r="D2018" s="27" t="s">
        <v>702</v>
      </c>
    </row>
    <row r="2019" spans="1:4" x14ac:dyDescent="0.2">
      <c r="A2019" s="27" t="s">
        <v>2124</v>
      </c>
      <c r="B2019" s="27" t="s">
        <v>286</v>
      </c>
      <c r="C2019" s="27" t="s">
        <v>807</v>
      </c>
      <c r="D2019" s="27" t="s">
        <v>701</v>
      </c>
    </row>
    <row r="2020" spans="1:4" x14ac:dyDescent="0.2">
      <c r="A2020" s="27" t="s">
        <v>2185</v>
      </c>
      <c r="B2020" s="27" t="s">
        <v>1214</v>
      </c>
      <c r="C2020" s="27" t="s">
        <v>807</v>
      </c>
      <c r="D2020" s="27" t="s">
        <v>1265</v>
      </c>
    </row>
    <row r="2021" spans="1:4" x14ac:dyDescent="0.2">
      <c r="A2021" s="27" t="s">
        <v>2813</v>
      </c>
      <c r="B2021" s="27" t="s">
        <v>2814</v>
      </c>
      <c r="C2021" s="27" t="s">
        <v>807</v>
      </c>
      <c r="D2021" s="27" t="s">
        <v>1265</v>
      </c>
    </row>
    <row r="2022" spans="1:4" x14ac:dyDescent="0.2">
      <c r="A2022" s="27" t="s">
        <v>2147</v>
      </c>
      <c r="B2022" s="27" t="s">
        <v>285</v>
      </c>
      <c r="C2022" s="27" t="s">
        <v>807</v>
      </c>
      <c r="D2022" s="27" t="s">
        <v>701</v>
      </c>
    </row>
    <row r="2023" spans="1:4" x14ac:dyDescent="0.2">
      <c r="A2023" s="27"/>
      <c r="B2023" s="27"/>
      <c r="C2023" s="27"/>
      <c r="D2023" s="27" t="s">
        <v>702</v>
      </c>
    </row>
    <row r="2024" spans="1:4" x14ac:dyDescent="0.2">
      <c r="A2024" s="27" t="s">
        <v>2252</v>
      </c>
      <c r="B2024" s="27" t="s">
        <v>2253</v>
      </c>
      <c r="C2024" s="27" t="s">
        <v>807</v>
      </c>
      <c r="D2024" s="27" t="s">
        <v>701</v>
      </c>
    </row>
    <row r="2025" spans="1:4" x14ac:dyDescent="0.2">
      <c r="A2025" s="27" t="s">
        <v>2156</v>
      </c>
      <c r="B2025" s="27" t="s">
        <v>1100</v>
      </c>
      <c r="C2025" s="27" t="s">
        <v>807</v>
      </c>
      <c r="D2025" s="27" t="s">
        <v>701</v>
      </c>
    </row>
    <row r="2026" spans="1:4" x14ac:dyDescent="0.2">
      <c r="A2026" s="27"/>
      <c r="B2026" s="27"/>
      <c r="C2026" s="27"/>
      <c r="D2026" s="27" t="s">
        <v>702</v>
      </c>
    </row>
    <row r="2027" spans="1:4" x14ac:dyDescent="0.2">
      <c r="A2027" s="27"/>
      <c r="B2027" s="27"/>
      <c r="C2027" s="27"/>
      <c r="D2027" s="27" t="s">
        <v>703</v>
      </c>
    </row>
    <row r="2028" spans="1:4" x14ac:dyDescent="0.2">
      <c r="A2028" s="27" t="s">
        <v>2798</v>
      </c>
      <c r="B2028" s="27" t="s">
        <v>2799</v>
      </c>
      <c r="C2028" s="27" t="s">
        <v>807</v>
      </c>
      <c r="D2028" s="27" t="s">
        <v>702</v>
      </c>
    </row>
    <row r="2029" spans="1:4" x14ac:dyDescent="0.2">
      <c r="A2029" s="27"/>
      <c r="B2029" s="27"/>
      <c r="C2029" s="27"/>
      <c r="D2029" s="27" t="s">
        <v>703</v>
      </c>
    </row>
    <row r="2030" spans="1:4" x14ac:dyDescent="0.2">
      <c r="A2030" s="27" t="s">
        <v>2100</v>
      </c>
      <c r="B2030" s="27" t="s">
        <v>234</v>
      </c>
      <c r="C2030" s="27" t="s">
        <v>807</v>
      </c>
      <c r="D2030" s="27" t="s">
        <v>701</v>
      </c>
    </row>
    <row r="2031" spans="1:4" x14ac:dyDescent="0.2">
      <c r="A2031" s="27" t="s">
        <v>2119</v>
      </c>
      <c r="B2031" s="27" t="s">
        <v>240</v>
      </c>
      <c r="C2031" s="27" t="s">
        <v>807</v>
      </c>
      <c r="D2031" s="27" t="s">
        <v>701</v>
      </c>
    </row>
    <row r="2032" spans="1:4" x14ac:dyDescent="0.2">
      <c r="A2032" s="27" t="s">
        <v>2101</v>
      </c>
      <c r="B2032" s="27" t="s">
        <v>238</v>
      </c>
      <c r="C2032" s="27" t="s">
        <v>807</v>
      </c>
      <c r="D2032" s="27" t="s">
        <v>701</v>
      </c>
    </row>
    <row r="2033" spans="1:4" x14ac:dyDescent="0.2">
      <c r="A2033" s="27" t="s">
        <v>2105</v>
      </c>
      <c r="B2033" s="27" t="s">
        <v>233</v>
      </c>
      <c r="C2033" s="27" t="s">
        <v>807</v>
      </c>
      <c r="D2033" s="27" t="s">
        <v>701</v>
      </c>
    </row>
    <row r="2034" spans="1:4" x14ac:dyDescent="0.2">
      <c r="A2034" s="27" t="s">
        <v>2109</v>
      </c>
      <c r="B2034" s="27" t="s">
        <v>232</v>
      </c>
      <c r="C2034" s="27" t="s">
        <v>807</v>
      </c>
      <c r="D2034" s="27" t="s">
        <v>701</v>
      </c>
    </row>
    <row r="2035" spans="1:4" x14ac:dyDescent="0.2">
      <c r="A2035" s="27" t="s">
        <v>2170</v>
      </c>
      <c r="B2035" s="27" t="s">
        <v>231</v>
      </c>
      <c r="C2035" s="27" t="s">
        <v>807</v>
      </c>
      <c r="D2035" s="27" t="s">
        <v>701</v>
      </c>
    </row>
    <row r="2036" spans="1:4" x14ac:dyDescent="0.2">
      <c r="A2036" s="27" t="s">
        <v>2121</v>
      </c>
      <c r="B2036" s="27" t="s">
        <v>230</v>
      </c>
      <c r="C2036" s="27" t="s">
        <v>807</v>
      </c>
      <c r="D2036" s="27" t="s">
        <v>701</v>
      </c>
    </row>
    <row r="2037" spans="1:4" x14ac:dyDescent="0.2">
      <c r="A2037" s="27" t="s">
        <v>2158</v>
      </c>
      <c r="B2037" s="27" t="s">
        <v>224</v>
      </c>
      <c r="C2037" s="27" t="s">
        <v>807</v>
      </c>
      <c r="D2037" s="27" t="s">
        <v>701</v>
      </c>
    </row>
    <row r="2038" spans="1:4" x14ac:dyDescent="0.2">
      <c r="A2038" s="27" t="s">
        <v>2083</v>
      </c>
      <c r="B2038" s="27" t="s">
        <v>225</v>
      </c>
      <c r="C2038" s="27" t="s">
        <v>807</v>
      </c>
      <c r="D2038" s="27" t="s">
        <v>701</v>
      </c>
    </row>
    <row r="2039" spans="1:4" x14ac:dyDescent="0.2">
      <c r="A2039" s="27" t="s">
        <v>2196</v>
      </c>
      <c r="B2039" s="27" t="s">
        <v>236</v>
      </c>
      <c r="C2039" s="27" t="s">
        <v>807</v>
      </c>
      <c r="D2039" s="27" t="s">
        <v>701</v>
      </c>
    </row>
    <row r="2040" spans="1:4" x14ac:dyDescent="0.2">
      <c r="A2040" s="27" t="s">
        <v>2206</v>
      </c>
      <c r="B2040" s="27" t="s">
        <v>229</v>
      </c>
      <c r="C2040" s="27" t="s">
        <v>807</v>
      </c>
      <c r="D2040" s="27" t="s">
        <v>701</v>
      </c>
    </row>
    <row r="2041" spans="1:4" x14ac:dyDescent="0.2">
      <c r="A2041" s="27" t="s">
        <v>2098</v>
      </c>
      <c r="B2041" s="27" t="s">
        <v>239</v>
      </c>
      <c r="C2041" s="27" t="s">
        <v>807</v>
      </c>
      <c r="D2041" s="27" t="s">
        <v>701</v>
      </c>
    </row>
    <row r="2042" spans="1:4" x14ac:dyDescent="0.2">
      <c r="A2042" s="27" t="s">
        <v>2178</v>
      </c>
      <c r="B2042" s="27" t="s">
        <v>228</v>
      </c>
      <c r="C2042" s="27" t="s">
        <v>807</v>
      </c>
      <c r="D2042" s="27" t="s">
        <v>701</v>
      </c>
    </row>
    <row r="2043" spans="1:4" x14ac:dyDescent="0.2">
      <c r="A2043" s="27" t="s">
        <v>2235</v>
      </c>
      <c r="B2043" s="27" t="s">
        <v>227</v>
      </c>
      <c r="C2043" s="27" t="s">
        <v>807</v>
      </c>
      <c r="D2043" s="27" t="s">
        <v>701</v>
      </c>
    </row>
    <row r="2044" spans="1:4" x14ac:dyDescent="0.2">
      <c r="A2044" s="27" t="s">
        <v>2165</v>
      </c>
      <c r="B2044" s="27" t="s">
        <v>237</v>
      </c>
      <c r="C2044" s="27" t="s">
        <v>807</v>
      </c>
      <c r="D2044" s="27" t="s">
        <v>701</v>
      </c>
    </row>
    <row r="2045" spans="1:4" x14ac:dyDescent="0.2">
      <c r="A2045" s="27" t="s">
        <v>2200</v>
      </c>
      <c r="B2045" s="27" t="s">
        <v>226</v>
      </c>
      <c r="C2045" s="27" t="s">
        <v>807</v>
      </c>
      <c r="D2045" s="27" t="s">
        <v>701</v>
      </c>
    </row>
    <row r="2046" spans="1:4" x14ac:dyDescent="0.2">
      <c r="A2046" s="27" t="s">
        <v>2221</v>
      </c>
      <c r="B2046" s="27" t="s">
        <v>14</v>
      </c>
      <c r="C2046" s="27" t="s">
        <v>807</v>
      </c>
      <c r="D2046" s="27" t="s">
        <v>701</v>
      </c>
    </row>
    <row r="2047" spans="1:4" x14ac:dyDescent="0.2">
      <c r="A2047" s="27" t="s">
        <v>2167</v>
      </c>
      <c r="B2047" s="27" t="s">
        <v>235</v>
      </c>
      <c r="C2047" s="27" t="s">
        <v>807</v>
      </c>
      <c r="D2047" s="27" t="s">
        <v>701</v>
      </c>
    </row>
    <row r="2048" spans="1:4" x14ac:dyDescent="0.2">
      <c r="A2048" s="27" t="s">
        <v>2114</v>
      </c>
      <c r="B2048" s="27" t="s">
        <v>282</v>
      </c>
      <c r="C2048" s="27" t="s">
        <v>807</v>
      </c>
      <c r="D2048" s="27" t="s">
        <v>701</v>
      </c>
    </row>
    <row r="2049" spans="1:4" x14ac:dyDescent="0.2">
      <c r="A2049" s="27"/>
      <c r="B2049" s="27"/>
      <c r="C2049" s="27"/>
      <c r="D2049" s="27" t="s">
        <v>702</v>
      </c>
    </row>
    <row r="2050" spans="1:4" x14ac:dyDescent="0.2">
      <c r="A2050" s="27" t="s">
        <v>2193</v>
      </c>
      <c r="B2050" s="27" t="s">
        <v>288</v>
      </c>
      <c r="C2050" s="27" t="s">
        <v>807</v>
      </c>
      <c r="D2050" s="27" t="s">
        <v>701</v>
      </c>
    </row>
    <row r="2051" spans="1:4" x14ac:dyDescent="0.2">
      <c r="A2051" s="27" t="s">
        <v>2151</v>
      </c>
      <c r="B2051" s="27" t="s">
        <v>281</v>
      </c>
      <c r="C2051" s="27" t="s">
        <v>807</v>
      </c>
      <c r="D2051" s="27" t="s">
        <v>701</v>
      </c>
    </row>
    <row r="2052" spans="1:4" x14ac:dyDescent="0.2">
      <c r="A2052" s="27" t="s">
        <v>3167</v>
      </c>
      <c r="B2052" s="27" t="s">
        <v>3171</v>
      </c>
      <c r="C2052" s="27" t="s">
        <v>807</v>
      </c>
      <c r="D2052" s="27" t="s">
        <v>701</v>
      </c>
    </row>
    <row r="2053" spans="1:4" x14ac:dyDescent="0.2">
      <c r="A2053" s="27" t="s">
        <v>3168</v>
      </c>
      <c r="B2053" s="27" t="s">
        <v>3172</v>
      </c>
      <c r="C2053" s="27" t="s">
        <v>807</v>
      </c>
      <c r="D2053" s="27" t="s">
        <v>701</v>
      </c>
    </row>
    <row r="2054" spans="1:4" x14ac:dyDescent="0.2">
      <c r="A2054" s="27" t="s">
        <v>1779</v>
      </c>
      <c r="B2054" s="27" t="s">
        <v>1780</v>
      </c>
      <c r="C2054" s="27" t="s">
        <v>147</v>
      </c>
      <c r="D2054" s="27" t="s">
        <v>701</v>
      </c>
    </row>
    <row r="2055" spans="1:4" x14ac:dyDescent="0.2">
      <c r="A2055" s="27" t="s">
        <v>1781</v>
      </c>
      <c r="B2055" s="27" t="s">
        <v>1782</v>
      </c>
      <c r="C2055" s="27" t="s">
        <v>147</v>
      </c>
      <c r="D2055" s="27" t="s">
        <v>701</v>
      </c>
    </row>
    <row r="2056" spans="1:4" x14ac:dyDescent="0.2">
      <c r="A2056" s="27" t="s">
        <v>2067</v>
      </c>
      <c r="B2056" s="27" t="s">
        <v>2068</v>
      </c>
      <c r="C2056" s="27" t="s">
        <v>147</v>
      </c>
      <c r="D2056" s="27" t="s">
        <v>701</v>
      </c>
    </row>
    <row r="2057" spans="1:4" x14ac:dyDescent="0.2">
      <c r="A2057" s="27" t="s">
        <v>1805</v>
      </c>
      <c r="B2057" s="27" t="s">
        <v>1806</v>
      </c>
      <c r="C2057" s="27" t="s">
        <v>147</v>
      </c>
      <c r="D2057" s="27" t="s">
        <v>701</v>
      </c>
    </row>
    <row r="2058" spans="1:4" x14ac:dyDescent="0.2">
      <c r="A2058" s="27" t="s">
        <v>1493</v>
      </c>
      <c r="B2058" s="27" t="s">
        <v>1098</v>
      </c>
      <c r="C2058" s="27" t="s">
        <v>147</v>
      </c>
      <c r="D2058" s="27" t="s">
        <v>701</v>
      </c>
    </row>
    <row r="2059" spans="1:4" x14ac:dyDescent="0.2">
      <c r="A2059" s="27" t="s">
        <v>1494</v>
      </c>
      <c r="B2059" s="27" t="s">
        <v>1436</v>
      </c>
      <c r="C2059" s="27" t="s">
        <v>147</v>
      </c>
      <c r="D2059" s="27" t="s">
        <v>701</v>
      </c>
    </row>
    <row r="2060" spans="1:4" x14ac:dyDescent="0.2">
      <c r="A2060" s="27"/>
      <c r="B2060" s="27"/>
      <c r="C2060" s="27"/>
      <c r="D2060" s="27" t="s">
        <v>1009</v>
      </c>
    </row>
    <row r="2061" spans="1:4" x14ac:dyDescent="0.2">
      <c r="A2061" s="27" t="s">
        <v>1783</v>
      </c>
      <c r="B2061" s="27" t="s">
        <v>1784</v>
      </c>
      <c r="C2061" s="27" t="s">
        <v>147</v>
      </c>
      <c r="D2061" s="27" t="s">
        <v>701</v>
      </c>
    </row>
    <row r="2062" spans="1:4" x14ac:dyDescent="0.2">
      <c r="A2062" s="27" t="s">
        <v>1495</v>
      </c>
      <c r="B2062" s="27" t="s">
        <v>1437</v>
      </c>
      <c r="C2062" s="27" t="s">
        <v>147</v>
      </c>
      <c r="D2062" s="27" t="s">
        <v>701</v>
      </c>
    </row>
    <row r="2063" spans="1:4" x14ac:dyDescent="0.2">
      <c r="A2063" s="27" t="s">
        <v>2794</v>
      </c>
      <c r="B2063" s="27" t="s">
        <v>2795</v>
      </c>
      <c r="C2063" s="27" t="s">
        <v>147</v>
      </c>
      <c r="D2063" s="27" t="s">
        <v>701</v>
      </c>
    </row>
    <row r="2064" spans="1:4" x14ac:dyDescent="0.2">
      <c r="A2064" s="27" t="s">
        <v>1612</v>
      </c>
      <c r="B2064" s="27" t="s">
        <v>1613</v>
      </c>
      <c r="C2064" s="27" t="s">
        <v>147</v>
      </c>
      <c r="D2064" s="27" t="s">
        <v>701</v>
      </c>
    </row>
    <row r="2065" spans="1:4" x14ac:dyDescent="0.2">
      <c r="A2065" s="27" t="s">
        <v>1496</v>
      </c>
      <c r="B2065" s="27" t="s">
        <v>765</v>
      </c>
      <c r="C2065" s="27" t="s">
        <v>147</v>
      </c>
      <c r="D2065" s="27" t="s">
        <v>701</v>
      </c>
    </row>
    <row r="2066" spans="1:4" x14ac:dyDescent="0.2">
      <c r="A2066" s="27" t="s">
        <v>1497</v>
      </c>
      <c r="B2066" s="27" t="s">
        <v>777</v>
      </c>
      <c r="C2066" s="27" t="s">
        <v>147</v>
      </c>
      <c r="D2066" s="27" t="s">
        <v>701</v>
      </c>
    </row>
    <row r="2067" spans="1:4" x14ac:dyDescent="0.2">
      <c r="A2067" s="27" t="s">
        <v>1498</v>
      </c>
      <c r="B2067" s="27" t="s">
        <v>778</v>
      </c>
      <c r="C2067" s="27" t="s">
        <v>147</v>
      </c>
      <c r="D2067" s="27" t="s">
        <v>701</v>
      </c>
    </row>
    <row r="2068" spans="1:4" x14ac:dyDescent="0.2">
      <c r="A2068" s="27" t="s">
        <v>1499</v>
      </c>
      <c r="B2068" s="27" t="s">
        <v>768</v>
      </c>
      <c r="C2068" s="27" t="s">
        <v>147</v>
      </c>
      <c r="D2068" s="27" t="s">
        <v>701</v>
      </c>
    </row>
    <row r="2069" spans="1:4" x14ac:dyDescent="0.2">
      <c r="A2069" s="27" t="s">
        <v>1500</v>
      </c>
      <c r="B2069" s="27" t="s">
        <v>1266</v>
      </c>
      <c r="C2069" s="27" t="s">
        <v>147</v>
      </c>
      <c r="D2069" s="27" t="s">
        <v>701</v>
      </c>
    </row>
    <row r="2070" spans="1:4" x14ac:dyDescent="0.2">
      <c r="A2070" s="27"/>
      <c r="B2070" s="27"/>
      <c r="C2070" s="27"/>
      <c r="D2070" s="27" t="s">
        <v>1009</v>
      </c>
    </row>
    <row r="2071" spans="1:4" x14ac:dyDescent="0.2">
      <c r="A2071" s="27" t="s">
        <v>1501</v>
      </c>
      <c r="B2071" s="27" t="s">
        <v>1438</v>
      </c>
      <c r="C2071" s="27" t="s">
        <v>147</v>
      </c>
      <c r="D2071" s="27" t="s">
        <v>701</v>
      </c>
    </row>
    <row r="2072" spans="1:4" x14ac:dyDescent="0.2">
      <c r="A2072" s="27" t="s">
        <v>1502</v>
      </c>
      <c r="B2072" s="27" t="s">
        <v>1439</v>
      </c>
      <c r="C2072" s="27" t="s">
        <v>147</v>
      </c>
      <c r="D2072" s="27" t="s">
        <v>701</v>
      </c>
    </row>
    <row r="2073" spans="1:4" x14ac:dyDescent="0.2">
      <c r="A2073" s="27"/>
      <c r="B2073" s="27"/>
      <c r="C2073" s="27"/>
      <c r="D2073" s="27" t="s">
        <v>1009</v>
      </c>
    </row>
    <row r="2074" spans="1:4" x14ac:dyDescent="0.2">
      <c r="A2074" s="27" t="s">
        <v>1503</v>
      </c>
      <c r="B2074" s="27" t="s">
        <v>892</v>
      </c>
      <c r="C2074" s="27" t="s">
        <v>147</v>
      </c>
      <c r="D2074" s="27" t="s">
        <v>701</v>
      </c>
    </row>
    <row r="2075" spans="1:4" x14ac:dyDescent="0.2">
      <c r="A2075" s="27" t="s">
        <v>1504</v>
      </c>
      <c r="B2075" s="27" t="s">
        <v>893</v>
      </c>
      <c r="C2075" s="27" t="s">
        <v>147</v>
      </c>
      <c r="D2075" s="27" t="s">
        <v>701</v>
      </c>
    </row>
    <row r="2076" spans="1:4" x14ac:dyDescent="0.2">
      <c r="A2076" s="27" t="s">
        <v>2747</v>
      </c>
      <c r="B2076" s="27" t="s">
        <v>2748</v>
      </c>
      <c r="C2076" s="27" t="s">
        <v>147</v>
      </c>
      <c r="D2076" s="27" t="s">
        <v>701</v>
      </c>
    </row>
    <row r="2077" spans="1:4" x14ac:dyDescent="0.2">
      <c r="A2077" s="27" t="s">
        <v>1478</v>
      </c>
      <c r="B2077" s="27" t="s">
        <v>1479</v>
      </c>
      <c r="C2077" s="27" t="s">
        <v>147</v>
      </c>
      <c r="D2077" s="27" t="s">
        <v>701</v>
      </c>
    </row>
    <row r="2078" spans="1:4" x14ac:dyDescent="0.2">
      <c r="A2078" s="27" t="s">
        <v>1505</v>
      </c>
      <c r="B2078" s="27" t="s">
        <v>1409</v>
      </c>
      <c r="C2078" s="27" t="s">
        <v>147</v>
      </c>
      <c r="D2078" s="27" t="s">
        <v>701</v>
      </c>
    </row>
    <row r="2079" spans="1:4" x14ac:dyDescent="0.2">
      <c r="A2079" s="27" t="s">
        <v>1506</v>
      </c>
      <c r="B2079" s="27" t="s">
        <v>1477</v>
      </c>
      <c r="C2079" s="27" t="s">
        <v>147</v>
      </c>
      <c r="D2079" s="27" t="s">
        <v>701</v>
      </c>
    </row>
    <row r="2080" spans="1:4" x14ac:dyDescent="0.2">
      <c r="A2080" s="27" t="s">
        <v>2245</v>
      </c>
      <c r="B2080" s="27" t="s">
        <v>2246</v>
      </c>
      <c r="C2080" s="27" t="s">
        <v>147</v>
      </c>
      <c r="D2080" s="27" t="s">
        <v>701</v>
      </c>
    </row>
    <row r="2081" spans="1:4" x14ac:dyDescent="0.2">
      <c r="A2081" s="27" t="s">
        <v>1507</v>
      </c>
      <c r="B2081" s="27" t="s">
        <v>1279</v>
      </c>
      <c r="C2081" s="27" t="s">
        <v>147</v>
      </c>
      <c r="D2081" s="27" t="s">
        <v>701</v>
      </c>
    </row>
    <row r="2082" spans="1:4" x14ac:dyDescent="0.2">
      <c r="A2082" s="27" t="s">
        <v>3137</v>
      </c>
      <c r="B2082" s="27" t="s">
        <v>3138</v>
      </c>
      <c r="C2082" s="27" t="s">
        <v>147</v>
      </c>
      <c r="D2082" s="27" t="s">
        <v>701</v>
      </c>
    </row>
    <row r="2083" spans="1:4" x14ac:dyDescent="0.2">
      <c r="A2083" s="27" t="s">
        <v>1508</v>
      </c>
      <c r="B2083" s="27" t="s">
        <v>776</v>
      </c>
      <c r="C2083" s="27" t="s">
        <v>147</v>
      </c>
      <c r="D2083" s="27" t="s">
        <v>701</v>
      </c>
    </row>
    <row r="2084" spans="1:4" x14ac:dyDescent="0.2">
      <c r="A2084" s="27"/>
      <c r="B2084" s="27"/>
      <c r="C2084" s="27"/>
      <c r="D2084" s="27" t="s">
        <v>702</v>
      </c>
    </row>
    <row r="2085" spans="1:4" x14ac:dyDescent="0.2">
      <c r="A2085" s="27" t="s">
        <v>1509</v>
      </c>
      <c r="B2085" s="27" t="s">
        <v>774</v>
      </c>
      <c r="C2085" s="27" t="s">
        <v>147</v>
      </c>
      <c r="D2085" s="27" t="s">
        <v>701</v>
      </c>
    </row>
    <row r="2086" spans="1:4" x14ac:dyDescent="0.2">
      <c r="A2086" s="27"/>
      <c r="B2086" s="27"/>
      <c r="C2086" s="27"/>
      <c r="D2086" s="27" t="s">
        <v>257</v>
      </c>
    </row>
    <row r="2087" spans="1:4" x14ac:dyDescent="0.2">
      <c r="A2087" s="27" t="s">
        <v>1510</v>
      </c>
      <c r="B2087" s="27" t="s">
        <v>763</v>
      </c>
      <c r="C2087" s="27" t="s">
        <v>147</v>
      </c>
      <c r="D2087" s="27" t="s">
        <v>701</v>
      </c>
    </row>
    <row r="2088" spans="1:4" x14ac:dyDescent="0.2">
      <c r="A2088" s="27"/>
      <c r="B2088" s="27"/>
      <c r="C2088" s="27"/>
      <c r="D2088" s="27" t="s">
        <v>257</v>
      </c>
    </row>
    <row r="2089" spans="1:4" x14ac:dyDescent="0.2">
      <c r="A2089" s="27" t="s">
        <v>1899</v>
      </c>
      <c r="B2089" s="27" t="s">
        <v>1900</v>
      </c>
      <c r="C2089" s="27" t="s">
        <v>147</v>
      </c>
      <c r="D2089" s="27" t="s">
        <v>701</v>
      </c>
    </row>
    <row r="2090" spans="1:4" x14ac:dyDescent="0.2">
      <c r="A2090" s="27"/>
      <c r="B2090" s="27"/>
      <c r="C2090" s="27"/>
      <c r="D2090" s="27" t="s">
        <v>257</v>
      </c>
    </row>
    <row r="2091" spans="1:4" x14ac:dyDescent="0.2">
      <c r="A2091" s="27" t="s">
        <v>1511</v>
      </c>
      <c r="B2091" s="27" t="s">
        <v>767</v>
      </c>
      <c r="C2091" s="27" t="s">
        <v>147</v>
      </c>
      <c r="D2091" s="27" t="s">
        <v>701</v>
      </c>
    </row>
    <row r="2092" spans="1:4" x14ac:dyDescent="0.2">
      <c r="A2092" s="27"/>
      <c r="B2092" s="27"/>
      <c r="C2092" s="27"/>
      <c r="D2092" s="27" t="s">
        <v>257</v>
      </c>
    </row>
    <row r="2093" spans="1:4" x14ac:dyDescent="0.2">
      <c r="A2093" s="27" t="s">
        <v>1512</v>
      </c>
      <c r="B2093" s="27" t="s">
        <v>766</v>
      </c>
      <c r="C2093" s="27" t="s">
        <v>147</v>
      </c>
      <c r="D2093" s="27" t="s">
        <v>701</v>
      </c>
    </row>
    <row r="2094" spans="1:4" x14ac:dyDescent="0.2">
      <c r="A2094" s="27"/>
      <c r="B2094" s="27"/>
      <c r="C2094" s="27"/>
      <c r="D2094" s="27" t="s">
        <v>257</v>
      </c>
    </row>
    <row r="2095" spans="1:4" x14ac:dyDescent="0.2">
      <c r="A2095" s="27" t="s">
        <v>1513</v>
      </c>
      <c r="B2095" s="27" t="s">
        <v>772</v>
      </c>
      <c r="C2095" s="27" t="s">
        <v>147</v>
      </c>
      <c r="D2095" s="27" t="s">
        <v>701</v>
      </c>
    </row>
    <row r="2096" spans="1:4" x14ac:dyDescent="0.2">
      <c r="A2096" s="27"/>
      <c r="B2096" s="27"/>
      <c r="C2096" s="27"/>
      <c r="D2096" s="27" t="s">
        <v>257</v>
      </c>
    </row>
    <row r="2097" spans="1:4" x14ac:dyDescent="0.2">
      <c r="A2097" s="27" t="s">
        <v>1514</v>
      </c>
      <c r="B2097" s="27" t="s">
        <v>775</v>
      </c>
      <c r="C2097" s="27" t="s">
        <v>147</v>
      </c>
      <c r="D2097" s="27" t="s">
        <v>701</v>
      </c>
    </row>
    <row r="2098" spans="1:4" x14ac:dyDescent="0.2">
      <c r="A2098" s="27"/>
      <c r="B2098" s="27"/>
      <c r="C2098" s="27"/>
      <c r="D2098" s="27" t="s">
        <v>257</v>
      </c>
    </row>
    <row r="2099" spans="1:4" x14ac:dyDescent="0.2">
      <c r="A2099" s="27" t="s">
        <v>1531</v>
      </c>
      <c r="B2099" s="27" t="s">
        <v>1532</v>
      </c>
      <c r="C2099" s="27" t="s">
        <v>147</v>
      </c>
      <c r="D2099" s="27" t="s">
        <v>701</v>
      </c>
    </row>
    <row r="2100" spans="1:4" x14ac:dyDescent="0.2">
      <c r="A2100" s="27" t="s">
        <v>2195</v>
      </c>
      <c r="B2100" s="27" t="s">
        <v>2759</v>
      </c>
      <c r="C2100" s="27" t="s">
        <v>147</v>
      </c>
      <c r="D2100" s="27" t="s">
        <v>701</v>
      </c>
    </row>
    <row r="2101" spans="1:4" x14ac:dyDescent="0.2">
      <c r="A2101" s="27" t="s">
        <v>2211</v>
      </c>
      <c r="B2101" s="27" t="s">
        <v>2757</v>
      </c>
      <c r="C2101" s="27" t="s">
        <v>147</v>
      </c>
      <c r="D2101" s="27" t="s">
        <v>701</v>
      </c>
    </row>
    <row r="2102" spans="1:4" x14ac:dyDescent="0.2">
      <c r="A2102" s="27" t="s">
        <v>2231</v>
      </c>
      <c r="B2102" s="27" t="s">
        <v>2754</v>
      </c>
      <c r="C2102" s="27" t="s">
        <v>147</v>
      </c>
      <c r="D2102" s="27" t="s">
        <v>701</v>
      </c>
    </row>
    <row r="2103" spans="1:4" x14ac:dyDescent="0.2">
      <c r="A2103" s="27" t="s">
        <v>2139</v>
      </c>
      <c r="B2103" s="27" t="s">
        <v>2755</v>
      </c>
      <c r="C2103" s="27" t="s">
        <v>147</v>
      </c>
      <c r="D2103" s="27" t="s">
        <v>701</v>
      </c>
    </row>
    <row r="2104" spans="1:4" x14ac:dyDescent="0.2">
      <c r="A2104" s="27" t="s">
        <v>2186</v>
      </c>
      <c r="B2104" s="27" t="s">
        <v>2751</v>
      </c>
      <c r="C2104" s="27" t="s">
        <v>147</v>
      </c>
      <c r="D2104" s="27" t="s">
        <v>701</v>
      </c>
    </row>
    <row r="2105" spans="1:4" x14ac:dyDescent="0.2">
      <c r="A2105" s="27" t="s">
        <v>2172</v>
      </c>
      <c r="B2105" s="27" t="s">
        <v>2756</v>
      </c>
      <c r="C2105" s="27" t="s">
        <v>147</v>
      </c>
      <c r="D2105" s="27" t="s">
        <v>701</v>
      </c>
    </row>
    <row r="2106" spans="1:4" x14ac:dyDescent="0.2">
      <c r="A2106" s="27" t="s">
        <v>2194</v>
      </c>
      <c r="B2106" s="27" t="s">
        <v>2758</v>
      </c>
      <c r="C2106" s="27" t="s">
        <v>147</v>
      </c>
      <c r="D2106" s="27" t="s">
        <v>701</v>
      </c>
    </row>
    <row r="2107" spans="1:4" x14ac:dyDescent="0.2">
      <c r="A2107" s="27" t="s">
        <v>2157</v>
      </c>
      <c r="B2107" s="27" t="s">
        <v>2753</v>
      </c>
      <c r="C2107" s="27" t="s">
        <v>147</v>
      </c>
      <c r="D2107" s="27" t="s">
        <v>701</v>
      </c>
    </row>
    <row r="2108" spans="1:4" x14ac:dyDescent="0.2">
      <c r="A2108" s="27" t="s">
        <v>2843</v>
      </c>
      <c r="B2108" s="27" t="s">
        <v>2844</v>
      </c>
      <c r="C2108" s="27" t="s">
        <v>147</v>
      </c>
      <c r="D2108" s="27" t="s">
        <v>701</v>
      </c>
    </row>
    <row r="2109" spans="1:4" x14ac:dyDescent="0.2">
      <c r="A2109" s="27" t="s">
        <v>2765</v>
      </c>
      <c r="B2109" s="27" t="s">
        <v>2761</v>
      </c>
      <c r="C2109" s="27" t="s">
        <v>147</v>
      </c>
      <c r="D2109" s="27" t="s">
        <v>701</v>
      </c>
    </row>
    <row r="2110" spans="1:4" x14ac:dyDescent="0.2">
      <c r="A2110" s="27" t="s">
        <v>2184</v>
      </c>
      <c r="B2110" s="27" t="s">
        <v>2762</v>
      </c>
      <c r="C2110" s="27" t="s">
        <v>147</v>
      </c>
      <c r="D2110" s="27" t="s">
        <v>701</v>
      </c>
    </row>
    <row r="2111" spans="1:4" x14ac:dyDescent="0.2">
      <c r="A2111" s="27" t="s">
        <v>2141</v>
      </c>
      <c r="B2111" s="27" t="s">
        <v>2752</v>
      </c>
      <c r="C2111" s="27" t="s">
        <v>147</v>
      </c>
      <c r="D2111" s="27" t="s">
        <v>701</v>
      </c>
    </row>
    <row r="2112" spans="1:4" x14ac:dyDescent="0.2">
      <c r="A2112" s="27" t="s">
        <v>2210</v>
      </c>
      <c r="B2112" s="27" t="s">
        <v>2760</v>
      </c>
      <c r="C2112" s="27" t="s">
        <v>147</v>
      </c>
      <c r="D2112" s="27" t="s">
        <v>701</v>
      </c>
    </row>
    <row r="2113" spans="1:4" x14ac:dyDescent="0.2">
      <c r="A2113" s="27" t="s">
        <v>2845</v>
      </c>
      <c r="B2113" s="27" t="s">
        <v>2846</v>
      </c>
      <c r="C2113" s="27" t="s">
        <v>147</v>
      </c>
      <c r="D2113" s="27" t="s">
        <v>701</v>
      </c>
    </row>
    <row r="2114" spans="1:4" x14ac:dyDescent="0.2">
      <c r="A2114" s="27" t="s">
        <v>2847</v>
      </c>
      <c r="B2114" s="27" t="s">
        <v>2848</v>
      </c>
      <c r="C2114" s="27" t="s">
        <v>147</v>
      </c>
      <c r="D2114" s="27" t="s">
        <v>701</v>
      </c>
    </row>
    <row r="2115" spans="1:4" x14ac:dyDescent="0.2">
      <c r="A2115" s="27" t="s">
        <v>2849</v>
      </c>
      <c r="B2115" s="27" t="s">
        <v>2850</v>
      </c>
      <c r="C2115" s="27" t="s">
        <v>147</v>
      </c>
      <c r="D2115" s="27" t="s">
        <v>701</v>
      </c>
    </row>
    <row r="2116" spans="1:4" x14ac:dyDescent="0.2">
      <c r="A2116" s="27" t="s">
        <v>1910</v>
      </c>
      <c r="B2116" s="27" t="s">
        <v>1911</v>
      </c>
      <c r="C2116" s="27" t="s">
        <v>147</v>
      </c>
      <c r="D2116" s="27" t="s">
        <v>701</v>
      </c>
    </row>
    <row r="2117" spans="1:4" x14ac:dyDescent="0.2">
      <c r="A2117" s="27" t="s">
        <v>2374</v>
      </c>
      <c r="B2117" s="27" t="s">
        <v>2375</v>
      </c>
      <c r="C2117" s="27" t="s">
        <v>147</v>
      </c>
      <c r="D2117" s="27" t="s">
        <v>701</v>
      </c>
    </row>
    <row r="2118" spans="1:4" x14ac:dyDescent="0.2">
      <c r="A2118" s="27" t="s">
        <v>2376</v>
      </c>
      <c r="B2118" s="27" t="s">
        <v>2377</v>
      </c>
      <c r="C2118" s="27" t="s">
        <v>147</v>
      </c>
      <c r="D2118" s="27" t="s">
        <v>701</v>
      </c>
    </row>
    <row r="2119" spans="1:4" x14ac:dyDescent="0.2">
      <c r="A2119" s="27" t="s">
        <v>1515</v>
      </c>
      <c r="B2119" s="27" t="s">
        <v>1227</v>
      </c>
      <c r="C2119" s="27" t="s">
        <v>147</v>
      </c>
      <c r="D2119" s="27" t="s">
        <v>701</v>
      </c>
    </row>
    <row r="2120" spans="1:4" x14ac:dyDescent="0.2">
      <c r="A2120" s="27" t="s">
        <v>1516</v>
      </c>
      <c r="B2120" s="27" t="s">
        <v>1475</v>
      </c>
      <c r="C2120" s="27" t="s">
        <v>147</v>
      </c>
      <c r="D2120" s="27" t="s">
        <v>701</v>
      </c>
    </row>
    <row r="2121" spans="1:4" x14ac:dyDescent="0.2">
      <c r="A2121" s="27" t="s">
        <v>1517</v>
      </c>
      <c r="B2121" s="27" t="s">
        <v>1344</v>
      </c>
      <c r="C2121" s="27" t="s">
        <v>147</v>
      </c>
      <c r="D2121" s="27" t="s">
        <v>701</v>
      </c>
    </row>
    <row r="2122" spans="1:4" x14ac:dyDescent="0.2">
      <c r="A2122" s="27" t="s">
        <v>1518</v>
      </c>
      <c r="B2122" s="27" t="s">
        <v>1012</v>
      </c>
      <c r="C2122" s="27" t="s">
        <v>147</v>
      </c>
      <c r="D2122" s="27" t="s">
        <v>701</v>
      </c>
    </row>
    <row r="2123" spans="1:4" x14ac:dyDescent="0.2">
      <c r="A2123" s="27"/>
      <c r="B2123" s="27"/>
      <c r="C2123" s="27"/>
      <c r="D2123" s="27" t="s">
        <v>257</v>
      </c>
    </row>
    <row r="2124" spans="1:4" x14ac:dyDescent="0.2">
      <c r="A2124" s="27" t="s">
        <v>1519</v>
      </c>
      <c r="B2124" s="27" t="s">
        <v>1280</v>
      </c>
      <c r="C2124" s="27" t="s">
        <v>147</v>
      </c>
      <c r="D2124" s="27" t="s">
        <v>701</v>
      </c>
    </row>
    <row r="2125" spans="1:4" x14ac:dyDescent="0.2">
      <c r="A2125" s="27" t="s">
        <v>1618</v>
      </c>
      <c r="B2125" s="27" t="s">
        <v>1619</v>
      </c>
      <c r="C2125" s="27" t="s">
        <v>147</v>
      </c>
      <c r="D2125" s="27" t="s">
        <v>701</v>
      </c>
    </row>
    <row r="2126" spans="1:4" x14ac:dyDescent="0.2">
      <c r="A2126" s="27" t="s">
        <v>1616</v>
      </c>
      <c r="B2126" s="27" t="s">
        <v>1617</v>
      </c>
      <c r="C2126" s="27" t="s">
        <v>147</v>
      </c>
      <c r="D2126" s="27" t="s">
        <v>701</v>
      </c>
    </row>
    <row r="2127" spans="1:4" x14ac:dyDescent="0.2">
      <c r="A2127" s="27"/>
      <c r="B2127" s="27"/>
      <c r="C2127" s="27"/>
      <c r="D2127" s="27" t="s">
        <v>257</v>
      </c>
    </row>
    <row r="2128" spans="1:4" x14ac:dyDescent="0.2">
      <c r="A2128" s="27" t="s">
        <v>1520</v>
      </c>
      <c r="B2128" s="27" t="s">
        <v>1281</v>
      </c>
      <c r="C2128" s="27" t="s">
        <v>147</v>
      </c>
      <c r="D2128" s="27" t="s">
        <v>701</v>
      </c>
    </row>
    <row r="2129" spans="1:4" x14ac:dyDescent="0.2">
      <c r="A2129" s="27" t="s">
        <v>1521</v>
      </c>
      <c r="B2129" s="27" t="s">
        <v>1013</v>
      </c>
      <c r="C2129" s="27" t="s">
        <v>147</v>
      </c>
      <c r="D2129" s="27" t="s">
        <v>701</v>
      </c>
    </row>
    <row r="2130" spans="1:4" x14ac:dyDescent="0.2">
      <c r="A2130" s="27" t="s">
        <v>2696</v>
      </c>
      <c r="B2130" s="27" t="s">
        <v>2699</v>
      </c>
      <c r="C2130" s="27" t="s">
        <v>147</v>
      </c>
      <c r="D2130" s="27" t="s">
        <v>701</v>
      </c>
    </row>
    <row r="2131" spans="1:4" x14ac:dyDescent="0.2">
      <c r="A2131" s="27" t="s">
        <v>2310</v>
      </c>
      <c r="B2131" s="27" t="s">
        <v>1879</v>
      </c>
      <c r="C2131" s="27" t="s">
        <v>808</v>
      </c>
      <c r="D2131" s="27" t="s">
        <v>256</v>
      </c>
    </row>
    <row r="2132" spans="1:4" x14ac:dyDescent="0.2">
      <c r="A2132" s="27" t="s">
        <v>2568</v>
      </c>
      <c r="B2132" s="27" t="s">
        <v>2569</v>
      </c>
      <c r="C2132" s="27" t="s">
        <v>886</v>
      </c>
      <c r="D2132" s="27" t="s">
        <v>701</v>
      </c>
    </row>
    <row r="2133" spans="1:4" x14ac:dyDescent="0.2">
      <c r="A2133" s="27"/>
      <c r="B2133" s="27"/>
      <c r="C2133" s="27"/>
      <c r="D2133" s="27" t="s">
        <v>632</v>
      </c>
    </row>
    <row r="2134" spans="1:4" x14ac:dyDescent="0.2">
      <c r="A2134" s="27" t="s">
        <v>1901</v>
      </c>
      <c r="B2134" s="27" t="s">
        <v>1463</v>
      </c>
      <c r="C2134" s="27" t="s">
        <v>886</v>
      </c>
      <c r="D2134" s="27" t="s">
        <v>701</v>
      </c>
    </row>
    <row r="2135" spans="1:4" x14ac:dyDescent="0.2">
      <c r="A2135" s="27" t="s">
        <v>2564</v>
      </c>
      <c r="B2135" s="27" t="s">
        <v>2565</v>
      </c>
      <c r="C2135" s="27" t="s">
        <v>886</v>
      </c>
      <c r="D2135" s="27" t="s">
        <v>701</v>
      </c>
    </row>
    <row r="2136" spans="1:4" x14ac:dyDescent="0.2">
      <c r="A2136" s="27"/>
      <c r="B2136" s="27"/>
      <c r="C2136" s="27"/>
      <c r="D2136" s="27" t="s">
        <v>632</v>
      </c>
    </row>
    <row r="2137" spans="1:4" x14ac:dyDescent="0.2">
      <c r="A2137" s="27" t="s">
        <v>2566</v>
      </c>
      <c r="B2137" s="27" t="s">
        <v>2567</v>
      </c>
      <c r="C2137" s="27" t="s">
        <v>886</v>
      </c>
      <c r="D2137" s="27" t="s">
        <v>701</v>
      </c>
    </row>
    <row r="2138" spans="1:4" x14ac:dyDescent="0.2">
      <c r="A2138" s="27"/>
      <c r="B2138" s="27"/>
      <c r="C2138" s="27"/>
      <c r="D2138" s="27" t="s">
        <v>632</v>
      </c>
    </row>
    <row r="2139" spans="1:4" x14ac:dyDescent="0.2">
      <c r="A2139" s="27" t="s">
        <v>1902</v>
      </c>
      <c r="B2139" s="27" t="s">
        <v>1440</v>
      </c>
      <c r="C2139" s="27" t="s">
        <v>886</v>
      </c>
      <c r="D2139" s="27" t="s">
        <v>701</v>
      </c>
    </row>
    <row r="2140" spans="1:4" x14ac:dyDescent="0.2">
      <c r="A2140" s="27"/>
      <c r="B2140" s="27"/>
      <c r="C2140" s="27"/>
      <c r="D2140" s="27" t="s">
        <v>632</v>
      </c>
    </row>
    <row r="2141" spans="1:4" x14ac:dyDescent="0.2">
      <c r="A2141" s="27" t="s">
        <v>1903</v>
      </c>
      <c r="B2141" s="27" t="s">
        <v>1442</v>
      </c>
      <c r="C2141" s="27" t="s">
        <v>886</v>
      </c>
      <c r="D2141" s="27" t="s">
        <v>701</v>
      </c>
    </row>
    <row r="2142" spans="1:4" x14ac:dyDescent="0.2">
      <c r="A2142" s="27"/>
      <c r="B2142" s="27"/>
      <c r="C2142" s="27"/>
      <c r="D2142" s="27" t="s">
        <v>632</v>
      </c>
    </row>
    <row r="2143" spans="1:4" x14ac:dyDescent="0.2">
      <c r="A2143" s="27" t="s">
        <v>1904</v>
      </c>
      <c r="B2143" s="27" t="s">
        <v>1443</v>
      </c>
      <c r="C2143" s="27" t="s">
        <v>886</v>
      </c>
      <c r="D2143" s="27" t="s">
        <v>701</v>
      </c>
    </row>
    <row r="2144" spans="1:4" x14ac:dyDescent="0.2">
      <c r="A2144" s="27"/>
      <c r="B2144" s="27"/>
      <c r="C2144" s="27"/>
      <c r="D2144" s="27" t="s">
        <v>632</v>
      </c>
    </row>
    <row r="2145" spans="1:4" x14ac:dyDescent="0.2">
      <c r="A2145" s="27" t="s">
        <v>1905</v>
      </c>
      <c r="B2145" s="27" t="s">
        <v>1528</v>
      </c>
      <c r="C2145" s="27" t="s">
        <v>886</v>
      </c>
      <c r="D2145" s="27" t="s">
        <v>701</v>
      </c>
    </row>
    <row r="2146" spans="1:4" x14ac:dyDescent="0.2">
      <c r="A2146" s="27" t="s">
        <v>1906</v>
      </c>
      <c r="B2146" s="27" t="s">
        <v>1529</v>
      </c>
      <c r="C2146" s="27" t="s">
        <v>886</v>
      </c>
      <c r="D2146" s="27" t="s">
        <v>701</v>
      </c>
    </row>
    <row r="2147" spans="1:4" x14ac:dyDescent="0.2">
      <c r="A2147" s="27" t="s">
        <v>1907</v>
      </c>
      <c r="B2147" s="27" t="s">
        <v>1530</v>
      </c>
      <c r="C2147" s="27" t="s">
        <v>886</v>
      </c>
      <c r="D2147" s="27" t="s">
        <v>701</v>
      </c>
    </row>
    <row r="2148" spans="1:4" x14ac:dyDescent="0.2">
      <c r="A2148" s="27" t="s">
        <v>1908</v>
      </c>
      <c r="B2148" s="27" t="s">
        <v>1441</v>
      </c>
      <c r="C2148" s="27" t="s">
        <v>886</v>
      </c>
      <c r="D2148" s="27" t="s">
        <v>701</v>
      </c>
    </row>
    <row r="2149" spans="1:4" x14ac:dyDescent="0.2">
      <c r="A2149" s="27"/>
      <c r="B2149" s="27"/>
      <c r="C2149" s="27"/>
      <c r="D2149" s="27" t="s">
        <v>632</v>
      </c>
    </row>
    <row r="2150" spans="1:4" x14ac:dyDescent="0.2">
      <c r="A2150" s="27" t="s">
        <v>1845</v>
      </c>
      <c r="B2150" s="27" t="s">
        <v>1268</v>
      </c>
      <c r="C2150" s="27" t="s">
        <v>886</v>
      </c>
      <c r="D2150" s="27" t="s">
        <v>701</v>
      </c>
    </row>
    <row r="2151" spans="1:4" x14ac:dyDescent="0.2">
      <c r="A2151" s="27"/>
      <c r="B2151" s="27"/>
      <c r="C2151" s="27"/>
      <c r="D2151" s="27" t="s">
        <v>255</v>
      </c>
    </row>
    <row r="2152" spans="1:4" x14ac:dyDescent="0.2">
      <c r="A2152" s="27" t="s">
        <v>1846</v>
      </c>
      <c r="B2152" s="27" t="s">
        <v>1269</v>
      </c>
      <c r="C2152" s="27" t="s">
        <v>886</v>
      </c>
      <c r="D2152" s="27" t="s">
        <v>701</v>
      </c>
    </row>
    <row r="2153" spans="1:4" x14ac:dyDescent="0.2">
      <c r="A2153" s="27"/>
      <c r="B2153" s="27"/>
      <c r="C2153" s="27"/>
      <c r="D2153" s="27" t="s">
        <v>255</v>
      </c>
    </row>
    <row r="2154" spans="1:4" x14ac:dyDescent="0.2">
      <c r="A2154" s="27" t="s">
        <v>1847</v>
      </c>
      <c r="B2154" s="27" t="s">
        <v>1270</v>
      </c>
      <c r="C2154" s="27" t="s">
        <v>886</v>
      </c>
      <c r="D2154" s="27" t="s">
        <v>701</v>
      </c>
    </row>
    <row r="2155" spans="1:4" x14ac:dyDescent="0.2">
      <c r="A2155" s="27"/>
      <c r="B2155" s="27"/>
      <c r="C2155" s="27"/>
      <c r="D2155" s="27" t="s">
        <v>255</v>
      </c>
    </row>
    <row r="2156" spans="1:4" x14ac:dyDescent="0.2">
      <c r="A2156" s="27" t="s">
        <v>1848</v>
      </c>
      <c r="B2156" s="27" t="s">
        <v>1271</v>
      </c>
      <c r="C2156" s="27" t="s">
        <v>886</v>
      </c>
      <c r="D2156" s="27" t="s">
        <v>701</v>
      </c>
    </row>
    <row r="2157" spans="1:4" x14ac:dyDescent="0.2">
      <c r="A2157" s="27"/>
      <c r="B2157" s="27"/>
      <c r="C2157" s="27"/>
      <c r="D2157" s="27" t="s">
        <v>255</v>
      </c>
    </row>
    <row r="2158" spans="1:4" x14ac:dyDescent="0.2">
      <c r="A2158" s="27" t="s">
        <v>2359</v>
      </c>
      <c r="B2158" s="27" t="s">
        <v>2360</v>
      </c>
      <c r="C2158" s="27" t="s">
        <v>886</v>
      </c>
      <c r="D2158" s="27" t="s">
        <v>701</v>
      </c>
    </row>
    <row r="2159" spans="1:4" x14ac:dyDescent="0.2">
      <c r="A2159" s="27"/>
      <c r="B2159" s="27"/>
      <c r="C2159" s="27"/>
      <c r="D2159" s="27" t="s">
        <v>255</v>
      </c>
    </row>
    <row r="2160" spans="1:4" x14ac:dyDescent="0.2">
      <c r="A2160" s="27" t="s">
        <v>2796</v>
      </c>
      <c r="B2160" s="27" t="s">
        <v>2797</v>
      </c>
      <c r="C2160" s="27" t="s">
        <v>886</v>
      </c>
      <c r="D2160" s="27" t="s">
        <v>701</v>
      </c>
    </row>
    <row r="2161" spans="1:4" x14ac:dyDescent="0.2">
      <c r="A2161" s="27"/>
      <c r="B2161" s="27"/>
      <c r="C2161" s="27"/>
      <c r="D2161" s="27" t="s">
        <v>255</v>
      </c>
    </row>
    <row r="2162" spans="1:4" x14ac:dyDescent="0.2">
      <c r="A2162" s="27" t="s">
        <v>3145</v>
      </c>
      <c r="B2162" s="27" t="s">
        <v>3146</v>
      </c>
      <c r="C2162" s="27" t="s">
        <v>886</v>
      </c>
      <c r="D2162" s="27" t="s">
        <v>701</v>
      </c>
    </row>
    <row r="2163" spans="1:4" x14ac:dyDescent="0.2">
      <c r="A2163" s="27" t="s">
        <v>2361</v>
      </c>
      <c r="B2163" s="27" t="s">
        <v>2362</v>
      </c>
      <c r="C2163" s="27" t="s">
        <v>886</v>
      </c>
      <c r="D2163" s="27" t="s">
        <v>701</v>
      </c>
    </row>
    <row r="2164" spans="1:4" x14ac:dyDescent="0.2">
      <c r="A2164" s="27"/>
      <c r="B2164" s="27"/>
      <c r="C2164" s="27"/>
      <c r="D2164" s="27" t="s">
        <v>255</v>
      </c>
    </row>
    <row r="2165" spans="1:4" x14ac:dyDescent="0.2">
      <c r="A2165" s="27" t="s">
        <v>2357</v>
      </c>
      <c r="B2165" s="27" t="s">
        <v>2358</v>
      </c>
      <c r="C2165" s="27" t="s">
        <v>886</v>
      </c>
      <c r="D2165" s="27" t="s">
        <v>701</v>
      </c>
    </row>
    <row r="2166" spans="1:4" x14ac:dyDescent="0.2">
      <c r="A2166" s="27" t="s">
        <v>1849</v>
      </c>
      <c r="B2166" s="27" t="s">
        <v>89</v>
      </c>
      <c r="C2166" s="27" t="s">
        <v>886</v>
      </c>
      <c r="D2166" s="27" t="s">
        <v>701</v>
      </c>
    </row>
    <row r="2167" spans="1:4" x14ac:dyDescent="0.2">
      <c r="A2167" s="27"/>
      <c r="B2167" s="27"/>
      <c r="C2167" s="27"/>
      <c r="D2167" s="27" t="s">
        <v>632</v>
      </c>
    </row>
    <row r="2168" spans="1:4" x14ac:dyDescent="0.2">
      <c r="A2168" s="27" t="s">
        <v>1850</v>
      </c>
      <c r="B2168" s="27" t="s">
        <v>93</v>
      </c>
      <c r="C2168" s="27" t="s">
        <v>886</v>
      </c>
      <c r="D2168" s="27" t="s">
        <v>701</v>
      </c>
    </row>
    <row r="2169" spans="1:4" x14ac:dyDescent="0.2">
      <c r="A2169" s="27"/>
      <c r="B2169" s="27"/>
      <c r="C2169" s="27"/>
      <c r="D2169" s="27" t="s">
        <v>255</v>
      </c>
    </row>
    <row r="2170" spans="1:4" x14ac:dyDescent="0.2">
      <c r="A2170" s="27"/>
      <c r="B2170" s="27"/>
      <c r="C2170" s="27"/>
      <c r="D2170" s="27" t="s">
        <v>632</v>
      </c>
    </row>
    <row r="2171" spans="1:4" x14ac:dyDescent="0.2">
      <c r="A2171" s="27" t="s">
        <v>2364</v>
      </c>
      <c r="B2171" s="27" t="s">
        <v>2365</v>
      </c>
      <c r="C2171" s="27" t="s">
        <v>886</v>
      </c>
      <c r="D2171" s="27" t="s">
        <v>701</v>
      </c>
    </row>
    <row r="2172" spans="1:4" x14ac:dyDescent="0.2">
      <c r="A2172" s="27"/>
      <c r="B2172" s="27"/>
      <c r="C2172" s="27"/>
      <c r="D2172" s="27" t="s">
        <v>632</v>
      </c>
    </row>
    <row r="2173" spans="1:4" x14ac:dyDescent="0.2">
      <c r="A2173" s="27" t="s">
        <v>1851</v>
      </c>
      <c r="B2173" s="27" t="s">
        <v>1272</v>
      </c>
      <c r="C2173" s="27" t="s">
        <v>886</v>
      </c>
      <c r="D2173" s="27" t="s">
        <v>701</v>
      </c>
    </row>
    <row r="2174" spans="1:4" x14ac:dyDescent="0.2">
      <c r="A2174" s="27"/>
      <c r="B2174" s="27"/>
      <c r="C2174" s="27"/>
      <c r="D2174" s="27" t="s">
        <v>255</v>
      </c>
    </row>
    <row r="2175" spans="1:4" x14ac:dyDescent="0.2">
      <c r="A2175" s="27" t="s">
        <v>1852</v>
      </c>
      <c r="B2175" s="27" t="s">
        <v>1273</v>
      </c>
      <c r="C2175" s="27" t="s">
        <v>886</v>
      </c>
      <c r="D2175" s="27" t="s">
        <v>701</v>
      </c>
    </row>
    <row r="2176" spans="1:4" x14ac:dyDescent="0.2">
      <c r="A2176" s="27"/>
      <c r="B2176" s="27"/>
      <c r="C2176" s="27"/>
      <c r="D2176" s="27" t="s">
        <v>255</v>
      </c>
    </row>
    <row r="2177" spans="1:4" x14ac:dyDescent="0.2">
      <c r="A2177" s="27" t="s">
        <v>1853</v>
      </c>
      <c r="B2177" s="27" t="s">
        <v>1274</v>
      </c>
      <c r="C2177" s="27" t="s">
        <v>886</v>
      </c>
      <c r="D2177" s="27" t="s">
        <v>701</v>
      </c>
    </row>
    <row r="2178" spans="1:4" x14ac:dyDescent="0.2">
      <c r="A2178" s="27"/>
      <c r="B2178" s="27"/>
      <c r="C2178" s="27"/>
      <c r="D2178" s="27" t="s">
        <v>255</v>
      </c>
    </row>
    <row r="2179" spans="1:4" x14ac:dyDescent="0.2">
      <c r="A2179" s="27" t="s">
        <v>1854</v>
      </c>
      <c r="B2179" s="27" t="s">
        <v>1275</v>
      </c>
      <c r="C2179" s="27" t="s">
        <v>886</v>
      </c>
      <c r="D2179" s="27" t="s">
        <v>701</v>
      </c>
    </row>
    <row r="2180" spans="1:4" x14ac:dyDescent="0.2">
      <c r="A2180" s="27"/>
      <c r="B2180" s="27"/>
      <c r="C2180" s="27"/>
      <c r="D2180" s="27" t="s">
        <v>255</v>
      </c>
    </row>
    <row r="2181" spans="1:4" x14ac:dyDescent="0.2">
      <c r="A2181" s="27" t="s">
        <v>1855</v>
      </c>
      <c r="B2181" s="27" t="s">
        <v>1276</v>
      </c>
      <c r="C2181" s="27" t="s">
        <v>886</v>
      </c>
      <c r="D2181" s="27" t="s">
        <v>701</v>
      </c>
    </row>
    <row r="2182" spans="1:4" x14ac:dyDescent="0.2">
      <c r="A2182" s="27" t="s">
        <v>1856</v>
      </c>
      <c r="B2182" s="27" t="s">
        <v>0</v>
      </c>
      <c r="C2182" s="27" t="s">
        <v>886</v>
      </c>
      <c r="D2182" s="27" t="s">
        <v>701</v>
      </c>
    </row>
    <row r="2183" spans="1:4" x14ac:dyDescent="0.2">
      <c r="A2183" s="27"/>
      <c r="B2183" s="27"/>
      <c r="C2183" s="27"/>
      <c r="D2183" s="27" t="s">
        <v>632</v>
      </c>
    </row>
    <row r="2184" spans="1:4" x14ac:dyDescent="0.2">
      <c r="A2184" s="27" t="s">
        <v>3119</v>
      </c>
      <c r="B2184" s="27" t="s">
        <v>3126</v>
      </c>
      <c r="C2184" s="27" t="s">
        <v>886</v>
      </c>
      <c r="D2184" s="27" t="s">
        <v>701</v>
      </c>
    </row>
    <row r="2185" spans="1:4" x14ac:dyDescent="0.2">
      <c r="A2185" s="27"/>
      <c r="B2185" s="27"/>
      <c r="C2185" s="27"/>
      <c r="D2185" s="27" t="s">
        <v>632</v>
      </c>
    </row>
    <row r="2186" spans="1:4" x14ac:dyDescent="0.2">
      <c r="A2186" s="27" t="s">
        <v>2570</v>
      </c>
      <c r="B2186" s="27" t="s">
        <v>2571</v>
      </c>
      <c r="C2186" s="27" t="s">
        <v>886</v>
      </c>
      <c r="D2186" s="27" t="s">
        <v>701</v>
      </c>
    </row>
    <row r="2187" spans="1:4" x14ac:dyDescent="0.2">
      <c r="A2187" s="27"/>
      <c r="B2187" s="27"/>
      <c r="C2187" s="27"/>
      <c r="D2187" s="27" t="s">
        <v>632</v>
      </c>
    </row>
    <row r="2188" spans="1:4" x14ac:dyDescent="0.2">
      <c r="A2188" s="27" t="s">
        <v>1857</v>
      </c>
      <c r="B2188" s="27" t="s">
        <v>144</v>
      </c>
      <c r="C2188" s="27" t="s">
        <v>886</v>
      </c>
      <c r="D2188" s="27" t="s">
        <v>701</v>
      </c>
    </row>
    <row r="2189" spans="1:4" x14ac:dyDescent="0.2">
      <c r="A2189" s="27"/>
      <c r="B2189" s="27"/>
      <c r="C2189" s="27"/>
      <c r="D2189" s="27" t="s">
        <v>255</v>
      </c>
    </row>
    <row r="2190" spans="1:4" x14ac:dyDescent="0.2">
      <c r="A2190" s="27"/>
      <c r="B2190" s="27"/>
      <c r="C2190" s="27"/>
      <c r="D2190" s="27" t="s">
        <v>257</v>
      </c>
    </row>
    <row r="2191" spans="1:4" x14ac:dyDescent="0.2">
      <c r="A2191" s="27"/>
      <c r="B2191" s="27"/>
      <c r="C2191" s="27"/>
      <c r="D2191" s="27" t="s">
        <v>632</v>
      </c>
    </row>
    <row r="2192" spans="1:4" x14ac:dyDescent="0.2">
      <c r="A2192" s="27" t="s">
        <v>2839</v>
      </c>
      <c r="B2192" s="27" t="s">
        <v>2840</v>
      </c>
      <c r="C2192" s="27" t="s">
        <v>886</v>
      </c>
      <c r="D2192" s="27" t="s">
        <v>632</v>
      </c>
    </row>
    <row r="2193" spans="1:4" x14ac:dyDescent="0.2">
      <c r="A2193" s="27" t="s">
        <v>1858</v>
      </c>
      <c r="B2193" s="27" t="s">
        <v>1015</v>
      </c>
      <c r="C2193" s="27" t="s">
        <v>886</v>
      </c>
      <c r="D2193" s="27" t="s">
        <v>701</v>
      </c>
    </row>
    <row r="2194" spans="1:4" x14ac:dyDescent="0.2">
      <c r="A2194" s="27"/>
      <c r="B2194" s="27"/>
      <c r="C2194" s="27"/>
      <c r="D2194" s="27" t="s">
        <v>632</v>
      </c>
    </row>
    <row r="2195" spans="1:4" x14ac:dyDescent="0.2">
      <c r="A2195" s="27" t="s">
        <v>1859</v>
      </c>
      <c r="B2195" s="27" t="s">
        <v>90</v>
      </c>
      <c r="C2195" s="27" t="s">
        <v>886</v>
      </c>
      <c r="D2195" s="27" t="s">
        <v>701</v>
      </c>
    </row>
    <row r="2196" spans="1:4" x14ac:dyDescent="0.2">
      <c r="A2196" s="27"/>
      <c r="B2196" s="27"/>
      <c r="C2196" s="27"/>
      <c r="D2196" s="27" t="s">
        <v>255</v>
      </c>
    </row>
    <row r="2197" spans="1:4" x14ac:dyDescent="0.2">
      <c r="A2197" s="27"/>
      <c r="B2197" s="27"/>
      <c r="C2197" s="27"/>
      <c r="D2197" s="27" t="s">
        <v>257</v>
      </c>
    </row>
    <row r="2198" spans="1:4" x14ac:dyDescent="0.2">
      <c r="A2198" s="27"/>
      <c r="B2198" s="27"/>
      <c r="C2198" s="27"/>
      <c r="D2198" s="27" t="s">
        <v>632</v>
      </c>
    </row>
    <row r="2199" spans="1:4" x14ac:dyDescent="0.2">
      <c r="A2199" s="27" t="s">
        <v>1860</v>
      </c>
      <c r="B2199" s="27" t="s">
        <v>3</v>
      </c>
      <c r="C2199" s="27" t="s">
        <v>886</v>
      </c>
      <c r="D2199" s="27" t="s">
        <v>701</v>
      </c>
    </row>
    <row r="2200" spans="1:4" x14ac:dyDescent="0.2">
      <c r="A2200" s="27"/>
      <c r="B2200" s="27"/>
      <c r="C2200" s="27"/>
      <c r="D2200" s="27" t="s">
        <v>632</v>
      </c>
    </row>
    <row r="2201" spans="1:4" x14ac:dyDescent="0.2">
      <c r="A2201" s="27" t="s">
        <v>1861</v>
      </c>
      <c r="B2201" s="27" t="s">
        <v>942</v>
      </c>
      <c r="C2201" s="27" t="s">
        <v>886</v>
      </c>
      <c r="D2201" s="27" t="s">
        <v>701</v>
      </c>
    </row>
    <row r="2202" spans="1:4" x14ac:dyDescent="0.2">
      <c r="A2202" s="27" t="s">
        <v>2366</v>
      </c>
      <c r="B2202" s="27" t="s">
        <v>2367</v>
      </c>
      <c r="C2202" s="27" t="s">
        <v>886</v>
      </c>
      <c r="D2202" s="27" t="s">
        <v>701</v>
      </c>
    </row>
    <row r="2203" spans="1:4" x14ac:dyDescent="0.2">
      <c r="A2203" s="27"/>
      <c r="B2203" s="27"/>
      <c r="C2203" s="27"/>
      <c r="D2203" s="27" t="s">
        <v>632</v>
      </c>
    </row>
    <row r="2204" spans="1:4" x14ac:dyDescent="0.2">
      <c r="A2204" s="27" t="s">
        <v>1862</v>
      </c>
      <c r="B2204" s="27" t="s">
        <v>1</v>
      </c>
      <c r="C2204" s="27" t="s">
        <v>886</v>
      </c>
      <c r="D2204" s="27" t="s">
        <v>701</v>
      </c>
    </row>
    <row r="2205" spans="1:4" x14ac:dyDescent="0.2">
      <c r="A2205" s="27"/>
      <c r="B2205" s="27"/>
      <c r="C2205" s="27"/>
      <c r="D2205" s="27" t="s">
        <v>632</v>
      </c>
    </row>
    <row r="2206" spans="1:4" x14ac:dyDescent="0.2">
      <c r="A2206" s="27" t="s">
        <v>1894</v>
      </c>
      <c r="B2206" s="27" t="s">
        <v>1895</v>
      </c>
      <c r="C2206" s="27" t="s">
        <v>886</v>
      </c>
      <c r="D2206" s="27" t="s">
        <v>701</v>
      </c>
    </row>
    <row r="2207" spans="1:4" x14ac:dyDescent="0.2">
      <c r="A2207" s="27"/>
      <c r="B2207" s="27"/>
      <c r="C2207" s="27"/>
      <c r="D2207" s="27" t="s">
        <v>632</v>
      </c>
    </row>
    <row r="2208" spans="1:4" x14ac:dyDescent="0.2">
      <c r="A2208" s="27" t="s">
        <v>1863</v>
      </c>
      <c r="B2208" s="27" t="s">
        <v>92</v>
      </c>
      <c r="C2208" s="27" t="s">
        <v>886</v>
      </c>
      <c r="D2208" s="27" t="s">
        <v>701</v>
      </c>
    </row>
    <row r="2209" spans="1:4" x14ac:dyDescent="0.2">
      <c r="A2209" s="27"/>
      <c r="B2209" s="27"/>
      <c r="C2209" s="27"/>
      <c r="D2209" s="27" t="s">
        <v>255</v>
      </c>
    </row>
    <row r="2210" spans="1:4" x14ac:dyDescent="0.2">
      <c r="A2210" s="27"/>
      <c r="B2210" s="27"/>
      <c r="C2210" s="27"/>
      <c r="D2210" s="27" t="s">
        <v>257</v>
      </c>
    </row>
    <row r="2211" spans="1:4" x14ac:dyDescent="0.2">
      <c r="A2211" s="27"/>
      <c r="B2211" s="27"/>
      <c r="C2211" s="27"/>
      <c r="D2211" s="27" t="s">
        <v>632</v>
      </c>
    </row>
    <row r="2212" spans="1:4" x14ac:dyDescent="0.2">
      <c r="A2212" s="27" t="s">
        <v>1864</v>
      </c>
      <c r="B2212" s="27" t="s">
        <v>941</v>
      </c>
      <c r="C2212" s="27" t="s">
        <v>886</v>
      </c>
      <c r="D2212" s="27" t="s">
        <v>701</v>
      </c>
    </row>
    <row r="2213" spans="1:4" x14ac:dyDescent="0.2">
      <c r="A2213" s="27" t="s">
        <v>1865</v>
      </c>
      <c r="B2213" s="27" t="s">
        <v>2</v>
      </c>
      <c r="C2213" s="27" t="s">
        <v>886</v>
      </c>
      <c r="D2213" s="27" t="s">
        <v>701</v>
      </c>
    </row>
    <row r="2214" spans="1:4" x14ac:dyDescent="0.2">
      <c r="A2214" s="27"/>
      <c r="B2214" s="27"/>
      <c r="C2214" s="27"/>
      <c r="D2214" s="27" t="s">
        <v>257</v>
      </c>
    </row>
    <row r="2215" spans="1:4" x14ac:dyDescent="0.2">
      <c r="A2215" s="27"/>
      <c r="B2215" s="27"/>
      <c r="C2215" s="27"/>
      <c r="D2215" s="27" t="s">
        <v>632</v>
      </c>
    </row>
    <row r="2216" spans="1:4" x14ac:dyDescent="0.2">
      <c r="A2216" s="27" t="s">
        <v>1866</v>
      </c>
      <c r="B2216" s="27" t="s">
        <v>943</v>
      </c>
      <c r="C2216" s="27" t="s">
        <v>886</v>
      </c>
      <c r="D2216" s="27" t="s">
        <v>701</v>
      </c>
    </row>
    <row r="2217" spans="1:4" x14ac:dyDescent="0.2">
      <c r="A2217" s="27" t="s">
        <v>1867</v>
      </c>
      <c r="B2217" s="27" t="s">
        <v>939</v>
      </c>
      <c r="C2217" s="27" t="s">
        <v>886</v>
      </c>
      <c r="D2217" s="27" t="s">
        <v>701</v>
      </c>
    </row>
    <row r="2218" spans="1:4" x14ac:dyDescent="0.2">
      <c r="A2218" s="27"/>
      <c r="B2218" s="27"/>
      <c r="C2218" s="27"/>
      <c r="D2218" s="27" t="s">
        <v>257</v>
      </c>
    </row>
    <row r="2219" spans="1:4" x14ac:dyDescent="0.2">
      <c r="A2219" s="27" t="s">
        <v>1892</v>
      </c>
      <c r="B2219" s="27" t="s">
        <v>1893</v>
      </c>
      <c r="C2219" s="27" t="s">
        <v>886</v>
      </c>
      <c r="D2219" s="27" t="s">
        <v>701</v>
      </c>
    </row>
    <row r="2220" spans="1:4" x14ac:dyDescent="0.2">
      <c r="A2220" s="27"/>
      <c r="B2220" s="27"/>
      <c r="C2220" s="27"/>
      <c r="D2220" s="27" t="s">
        <v>632</v>
      </c>
    </row>
    <row r="2221" spans="1:4" x14ac:dyDescent="0.2">
      <c r="A2221" s="27" t="s">
        <v>1868</v>
      </c>
      <c r="B2221" s="27" t="s">
        <v>91</v>
      </c>
      <c r="C2221" s="27" t="s">
        <v>886</v>
      </c>
      <c r="D2221" s="27" t="s">
        <v>701</v>
      </c>
    </row>
    <row r="2222" spans="1:4" x14ac:dyDescent="0.2">
      <c r="A2222" s="27"/>
      <c r="B2222" s="27"/>
      <c r="C2222" s="27"/>
      <c r="D2222" s="27" t="s">
        <v>255</v>
      </c>
    </row>
    <row r="2223" spans="1:4" x14ac:dyDescent="0.2">
      <c r="A2223" s="27"/>
      <c r="B2223" s="27"/>
      <c r="C2223" s="27"/>
      <c r="D2223" s="27" t="s">
        <v>632</v>
      </c>
    </row>
    <row r="2224" spans="1:4" x14ac:dyDescent="0.2">
      <c r="A2224" s="27" t="s">
        <v>1869</v>
      </c>
      <c r="B2224" s="27" t="s">
        <v>940</v>
      </c>
      <c r="C2224" s="27" t="s">
        <v>886</v>
      </c>
      <c r="D2224" s="27" t="s">
        <v>701</v>
      </c>
    </row>
    <row r="2225" spans="1:4" x14ac:dyDescent="0.2">
      <c r="A2225" s="27" t="s">
        <v>1870</v>
      </c>
      <c r="B2225" s="27" t="s">
        <v>361</v>
      </c>
      <c r="C2225" s="27" t="s">
        <v>886</v>
      </c>
      <c r="D2225" s="27" t="s">
        <v>701</v>
      </c>
    </row>
    <row r="2226" spans="1:4" x14ac:dyDescent="0.2">
      <c r="A2226" s="27"/>
      <c r="B2226" s="27"/>
      <c r="C2226" s="27"/>
      <c r="D2226" s="27" t="s">
        <v>703</v>
      </c>
    </row>
    <row r="2227" spans="1:4" x14ac:dyDescent="0.2">
      <c r="A2227" s="27"/>
      <c r="B2227" s="27"/>
      <c r="C2227" s="27"/>
      <c r="D2227" s="27" t="s">
        <v>257</v>
      </c>
    </row>
    <row r="2228" spans="1:4" x14ac:dyDescent="0.2">
      <c r="A2228" s="27"/>
      <c r="B2228" s="27"/>
      <c r="C2228" s="27"/>
      <c r="D2228" s="27" t="s">
        <v>632</v>
      </c>
    </row>
    <row r="2229" spans="1:4" x14ac:dyDescent="0.2">
      <c r="A2229" s="27" t="s">
        <v>1775</v>
      </c>
      <c r="B2229" s="27" t="s">
        <v>1776</v>
      </c>
      <c r="C2229" s="27" t="s">
        <v>886</v>
      </c>
      <c r="D2229" s="27" t="s">
        <v>701</v>
      </c>
    </row>
    <row r="2230" spans="1:4" x14ac:dyDescent="0.2">
      <c r="A2230" s="27" t="s">
        <v>1777</v>
      </c>
      <c r="B2230" s="27" t="s">
        <v>1778</v>
      </c>
      <c r="C2230" s="27" t="s">
        <v>886</v>
      </c>
      <c r="D2230" s="27" t="s">
        <v>701</v>
      </c>
    </row>
    <row r="2231" spans="1:4" x14ac:dyDescent="0.2">
      <c r="A2231" s="27" t="s">
        <v>1871</v>
      </c>
      <c r="B2231" s="27" t="s">
        <v>1016</v>
      </c>
      <c r="C2231" s="27" t="s">
        <v>886</v>
      </c>
      <c r="D2231" s="27" t="s">
        <v>701</v>
      </c>
    </row>
    <row r="2232" spans="1:4" x14ac:dyDescent="0.2">
      <c r="A2232" s="27" t="s">
        <v>3201</v>
      </c>
      <c r="B2232" s="27" t="s">
        <v>2015</v>
      </c>
      <c r="C2232" s="27" t="s">
        <v>886</v>
      </c>
      <c r="D2232" s="27" t="s">
        <v>701</v>
      </c>
    </row>
    <row r="2233" spans="1:4" x14ac:dyDescent="0.2">
      <c r="A2233" s="27"/>
      <c r="B2233" s="27"/>
      <c r="C2233" s="27"/>
      <c r="D2233" s="27" t="s">
        <v>632</v>
      </c>
    </row>
    <row r="2234" spans="1:4" x14ac:dyDescent="0.2">
      <c r="A2234" s="27" t="s">
        <v>3120</v>
      </c>
      <c r="B2234" s="27" t="s">
        <v>3127</v>
      </c>
      <c r="C2234" s="27" t="s">
        <v>886</v>
      </c>
      <c r="D2234" s="27" t="s">
        <v>632</v>
      </c>
    </row>
    <row r="2235" spans="1:4" x14ac:dyDescent="0.2">
      <c r="A2235" s="27" t="s">
        <v>2226</v>
      </c>
      <c r="B2235" s="27" t="s">
        <v>1620</v>
      </c>
      <c r="C2235" s="27" t="s">
        <v>886</v>
      </c>
      <c r="D2235" s="27" t="s">
        <v>632</v>
      </c>
    </row>
    <row r="2236" spans="1:4" x14ac:dyDescent="0.2">
      <c r="A2236" s="27" t="s">
        <v>2213</v>
      </c>
      <c r="B2236" s="27" t="s">
        <v>1447</v>
      </c>
      <c r="C2236" s="27" t="s">
        <v>886</v>
      </c>
      <c r="D2236" s="27" t="s">
        <v>632</v>
      </c>
    </row>
    <row r="2237" spans="1:4" x14ac:dyDescent="0.2">
      <c r="A2237" s="27" t="s">
        <v>2224</v>
      </c>
      <c r="B2237" s="27" t="s">
        <v>464</v>
      </c>
      <c r="C2237" s="27" t="s">
        <v>886</v>
      </c>
      <c r="D2237" s="27" t="s">
        <v>632</v>
      </c>
    </row>
    <row r="2238" spans="1:4" x14ac:dyDescent="0.2">
      <c r="A2238" s="27" t="s">
        <v>2243</v>
      </c>
      <c r="B2238" s="27" t="s">
        <v>492</v>
      </c>
      <c r="C2238" s="27" t="s">
        <v>886</v>
      </c>
      <c r="D2238" s="27" t="s">
        <v>632</v>
      </c>
    </row>
    <row r="2239" spans="1:4" x14ac:dyDescent="0.2">
      <c r="A2239" s="27" t="s">
        <v>2233</v>
      </c>
      <c r="B2239" s="27" t="s">
        <v>463</v>
      </c>
      <c r="C2239" s="27" t="s">
        <v>886</v>
      </c>
      <c r="D2239" s="27" t="s">
        <v>632</v>
      </c>
    </row>
    <row r="2240" spans="1:4" x14ac:dyDescent="0.2">
      <c r="A2240" s="27" t="s">
        <v>2234</v>
      </c>
      <c r="B2240" s="27" t="s">
        <v>493</v>
      </c>
      <c r="C2240" s="27" t="s">
        <v>886</v>
      </c>
      <c r="D2240" s="27" t="s">
        <v>632</v>
      </c>
    </row>
    <row r="2241" spans="1:4" x14ac:dyDescent="0.2">
      <c r="A2241" s="27" t="s">
        <v>2134</v>
      </c>
      <c r="B2241" s="27" t="s">
        <v>1473</v>
      </c>
      <c r="C2241" s="27" t="s">
        <v>886</v>
      </c>
      <c r="D2241" s="27" t="s">
        <v>632</v>
      </c>
    </row>
    <row r="2242" spans="1:4" x14ac:dyDescent="0.2">
      <c r="A2242" s="27" t="s">
        <v>2223</v>
      </c>
      <c r="B2242" s="27" t="s">
        <v>1014</v>
      </c>
      <c r="C2242" s="27" t="s">
        <v>886</v>
      </c>
      <c r="D2242" s="27" t="s">
        <v>632</v>
      </c>
    </row>
    <row r="2243" spans="1:4" x14ac:dyDescent="0.2">
      <c r="A2243" s="27" t="s">
        <v>2227</v>
      </c>
      <c r="B2243" s="27" t="s">
        <v>1446</v>
      </c>
      <c r="C2243" s="27" t="s">
        <v>886</v>
      </c>
      <c r="D2243" s="27" t="s">
        <v>632</v>
      </c>
    </row>
    <row r="2244" spans="1:4" x14ac:dyDescent="0.2">
      <c r="A2244" s="27" t="s">
        <v>2219</v>
      </c>
      <c r="B2244" s="27" t="s">
        <v>910</v>
      </c>
      <c r="C2244" s="27" t="s">
        <v>886</v>
      </c>
      <c r="D2244" s="27" t="s">
        <v>257</v>
      </c>
    </row>
    <row r="2245" spans="1:4" x14ac:dyDescent="0.2">
      <c r="A2245" s="27"/>
      <c r="B2245" s="27"/>
      <c r="C2245" s="27"/>
      <c r="D2245" s="27" t="s">
        <v>632</v>
      </c>
    </row>
    <row r="2246" spans="1:4" x14ac:dyDescent="0.2">
      <c r="A2246" s="27" t="s">
        <v>2212</v>
      </c>
      <c r="B2246" s="27" t="s">
        <v>1278</v>
      </c>
      <c r="C2246" s="27" t="s">
        <v>886</v>
      </c>
      <c r="D2246" s="27" t="s">
        <v>632</v>
      </c>
    </row>
    <row r="2247" spans="1:4" x14ac:dyDescent="0.2">
      <c r="A2247" s="27" t="s">
        <v>2208</v>
      </c>
      <c r="B2247" s="27" t="s">
        <v>911</v>
      </c>
      <c r="C2247" s="27" t="s">
        <v>886</v>
      </c>
      <c r="D2247" s="27" t="s">
        <v>632</v>
      </c>
    </row>
    <row r="2248" spans="1:4" x14ac:dyDescent="0.2">
      <c r="A2248" s="27" t="s">
        <v>2209</v>
      </c>
      <c r="B2248" s="27" t="s">
        <v>1444</v>
      </c>
      <c r="C2248" s="27" t="s">
        <v>886</v>
      </c>
      <c r="D2248" s="27" t="s">
        <v>632</v>
      </c>
    </row>
    <row r="2249" spans="1:4" x14ac:dyDescent="0.2">
      <c r="A2249" s="27" t="s">
        <v>2112</v>
      </c>
      <c r="B2249" s="27" t="s">
        <v>1277</v>
      </c>
      <c r="C2249" s="27" t="s">
        <v>886</v>
      </c>
      <c r="D2249" s="27" t="s">
        <v>632</v>
      </c>
    </row>
    <row r="2250" spans="1:4" x14ac:dyDescent="0.2">
      <c r="A2250" s="27" t="s">
        <v>2202</v>
      </c>
      <c r="B2250" s="27" t="s">
        <v>753</v>
      </c>
      <c r="C2250" s="27" t="s">
        <v>886</v>
      </c>
      <c r="D2250" s="27" t="s">
        <v>632</v>
      </c>
    </row>
    <row r="2251" spans="1:4" x14ac:dyDescent="0.2">
      <c r="A2251" s="27" t="s">
        <v>2232</v>
      </c>
      <c r="B2251" s="27" t="s">
        <v>752</v>
      </c>
      <c r="C2251" s="27" t="s">
        <v>886</v>
      </c>
      <c r="D2251" s="27" t="s">
        <v>632</v>
      </c>
    </row>
    <row r="2252" spans="1:4" x14ac:dyDescent="0.2">
      <c r="A2252" s="27" t="s">
        <v>3149</v>
      </c>
      <c r="B2252" s="27" t="s">
        <v>3150</v>
      </c>
      <c r="C2252" s="27" t="s">
        <v>3162</v>
      </c>
      <c r="D2252" s="27" t="s">
        <v>705</v>
      </c>
    </row>
    <row r="2253" spans="1:4" x14ac:dyDescent="0.2">
      <c r="A2253" s="27" t="s">
        <v>2871</v>
      </c>
      <c r="B2253" s="27" t="s">
        <v>2872</v>
      </c>
      <c r="C2253" s="27" t="s">
        <v>2875</v>
      </c>
      <c r="D2253" s="27" t="s">
        <v>2021</v>
      </c>
    </row>
    <row r="2254" spans="1:4" x14ac:dyDescent="0.2">
      <c r="A2254" s="27" t="s">
        <v>2873</v>
      </c>
      <c r="B2254" s="27" t="s">
        <v>2874</v>
      </c>
      <c r="C2254" s="27" t="s">
        <v>2875</v>
      </c>
      <c r="D2254" s="27" t="s">
        <v>2021</v>
      </c>
    </row>
    <row r="2255" spans="1:4" x14ac:dyDescent="0.2">
      <c r="A2255" s="27" t="s">
        <v>2863</v>
      </c>
      <c r="B2255" s="27" t="s">
        <v>2864</v>
      </c>
      <c r="C2255" s="27" t="s">
        <v>2875</v>
      </c>
      <c r="D2255" s="27" t="s">
        <v>2021</v>
      </c>
    </row>
    <row r="2256" spans="1:4" x14ac:dyDescent="0.2">
      <c r="A2256" s="27" t="s">
        <v>3153</v>
      </c>
      <c r="B2256" s="27" t="s">
        <v>3154</v>
      </c>
      <c r="C2256" s="27" t="s">
        <v>2875</v>
      </c>
      <c r="D2256" s="27" t="s">
        <v>2021</v>
      </c>
    </row>
    <row r="2257" spans="1:4" x14ac:dyDescent="0.2">
      <c r="A2257" s="27" t="s">
        <v>2865</v>
      </c>
      <c r="B2257" s="27" t="s">
        <v>2866</v>
      </c>
      <c r="C2257" s="27" t="s">
        <v>2875</v>
      </c>
      <c r="D2257" s="27" t="s">
        <v>2021</v>
      </c>
    </row>
    <row r="2258" spans="1:4" x14ac:dyDescent="0.2">
      <c r="A2258" s="27" t="s">
        <v>3151</v>
      </c>
      <c r="B2258" s="27" t="s">
        <v>3152</v>
      </c>
      <c r="C2258" s="27" t="s">
        <v>2875</v>
      </c>
      <c r="D2258" s="27" t="s">
        <v>2021</v>
      </c>
    </row>
    <row r="2259" spans="1:4" x14ac:dyDescent="0.2">
      <c r="A2259" s="27" t="s">
        <v>2867</v>
      </c>
      <c r="B2259" s="27" t="s">
        <v>2868</v>
      </c>
      <c r="C2259" s="27" t="s">
        <v>2875</v>
      </c>
      <c r="D2259" s="27" t="s">
        <v>2021</v>
      </c>
    </row>
    <row r="2260" spans="1:4" x14ac:dyDescent="0.2">
      <c r="A2260" s="27" t="s">
        <v>2869</v>
      </c>
      <c r="B2260" s="27" t="s">
        <v>2870</v>
      </c>
      <c r="C2260" s="27" t="s">
        <v>2875</v>
      </c>
      <c r="D2260" s="27" t="s">
        <v>2021</v>
      </c>
    </row>
    <row r="2261" spans="1:4" x14ac:dyDescent="0.2">
      <c r="A2261" s="163"/>
      <c r="B2261" s="163"/>
      <c r="C2261" s="163"/>
      <c r="D2261" s="163"/>
    </row>
    <row r="2262" spans="1:4" x14ac:dyDescent="0.2">
      <c r="A2262" s="37"/>
      <c r="B2262" s="37"/>
      <c r="C2262" s="37"/>
      <c r="D2262" s="37"/>
    </row>
    <row r="2263" spans="1:4" x14ac:dyDescent="0.2">
      <c r="A2263" s="48" t="s">
        <v>1434</v>
      </c>
      <c r="B2263" s="49" t="s">
        <v>97</v>
      </c>
      <c r="C2263" s="50" t="s">
        <v>822</v>
      </c>
      <c r="D2263" s="50" t="s">
        <v>700</v>
      </c>
    </row>
    <row r="2264" spans="1:4" x14ac:dyDescent="0.2">
      <c r="A2264" s="25"/>
      <c r="B2264" s="25"/>
      <c r="C2264" s="26"/>
      <c r="D2264" s="26"/>
    </row>
    <row r="2265" spans="1:4" x14ac:dyDescent="0.2">
      <c r="A2265" s="27" t="s">
        <v>1753</v>
      </c>
      <c r="B2265" s="27" t="s">
        <v>1785</v>
      </c>
      <c r="C2265" s="27" t="s">
        <v>1754</v>
      </c>
      <c r="D2265" s="27" t="s">
        <v>701</v>
      </c>
    </row>
    <row r="2266" spans="1:4" x14ac:dyDescent="0.2">
      <c r="A2266" s="27" t="s">
        <v>2394</v>
      </c>
      <c r="B2266" s="27" t="s">
        <v>1621</v>
      </c>
      <c r="C2266" s="27" t="s">
        <v>811</v>
      </c>
      <c r="D2266" s="27" t="s">
        <v>252</v>
      </c>
    </row>
    <row r="2267" spans="1:4" x14ac:dyDescent="0.2">
      <c r="A2267" s="27" t="s">
        <v>2019</v>
      </c>
      <c r="B2267" s="27" t="s">
        <v>2020</v>
      </c>
      <c r="C2267" s="27" t="s">
        <v>1213</v>
      </c>
      <c r="D2267" s="27" t="s">
        <v>702</v>
      </c>
    </row>
    <row r="2268" spans="1:4" x14ac:dyDescent="0.2">
      <c r="A2268" s="27" t="s">
        <v>2239</v>
      </c>
      <c r="B2268" s="27" t="s">
        <v>1406</v>
      </c>
      <c r="C2268" s="27" t="s">
        <v>1213</v>
      </c>
      <c r="D2268" s="27" t="s">
        <v>702</v>
      </c>
    </row>
    <row r="2269" spans="1:4" x14ac:dyDescent="0.2">
      <c r="A2269" s="27" t="s">
        <v>2239</v>
      </c>
      <c r="B2269" s="27" t="s">
        <v>3161</v>
      </c>
      <c r="C2269" s="27" t="s">
        <v>1213</v>
      </c>
      <c r="D2269" s="27" t="s">
        <v>702</v>
      </c>
    </row>
    <row r="2270" spans="1:4" x14ac:dyDescent="0.2">
      <c r="A2270" s="27" t="s">
        <v>2749</v>
      </c>
      <c r="B2270" s="27" t="s">
        <v>2750</v>
      </c>
      <c r="C2270" s="27" t="s">
        <v>1213</v>
      </c>
      <c r="D2270" s="27" t="s">
        <v>702</v>
      </c>
    </row>
    <row r="2271" spans="1:4" x14ac:dyDescent="0.2">
      <c r="A2271" s="27" t="s">
        <v>2311</v>
      </c>
      <c r="B2271" s="27" t="s">
        <v>1448</v>
      </c>
      <c r="C2271" s="27" t="s">
        <v>2341</v>
      </c>
      <c r="D2271" s="27" t="s">
        <v>702</v>
      </c>
    </row>
    <row r="2272" spans="1:4" x14ac:dyDescent="0.2">
      <c r="A2272" s="27" t="s">
        <v>2312</v>
      </c>
      <c r="B2272" s="27" t="s">
        <v>1449</v>
      </c>
      <c r="C2272" s="27" t="s">
        <v>2341</v>
      </c>
      <c r="D2272" s="27" t="s">
        <v>702</v>
      </c>
    </row>
    <row r="2273" spans="1:4" x14ac:dyDescent="0.2">
      <c r="A2273" s="27" t="s">
        <v>2313</v>
      </c>
      <c r="B2273" s="27" t="s">
        <v>1450</v>
      </c>
      <c r="C2273" s="27" t="s">
        <v>2341</v>
      </c>
      <c r="D2273" s="27" t="s">
        <v>702</v>
      </c>
    </row>
    <row r="2274" spans="1:4" x14ac:dyDescent="0.2">
      <c r="A2274" s="27" t="s">
        <v>2314</v>
      </c>
      <c r="B2274" s="27" t="s">
        <v>1451</v>
      </c>
      <c r="C2274" s="27" t="s">
        <v>2341</v>
      </c>
      <c r="D2274" s="27" t="s">
        <v>702</v>
      </c>
    </row>
    <row r="2275" spans="1:4" x14ac:dyDescent="0.2">
      <c r="A2275" s="27" t="s">
        <v>2574</v>
      </c>
      <c r="B2275" s="27" t="s">
        <v>2575</v>
      </c>
      <c r="C2275" s="27" t="s">
        <v>807</v>
      </c>
      <c r="D2275" s="27" t="s">
        <v>2644</v>
      </c>
    </row>
    <row r="2276" spans="1:4" x14ac:dyDescent="0.2">
      <c r="A2276" s="27" t="s">
        <v>2576</v>
      </c>
      <c r="B2276" s="27" t="s">
        <v>2577</v>
      </c>
      <c r="C2276" s="27" t="s">
        <v>807</v>
      </c>
      <c r="D2276" s="27" t="s">
        <v>2644</v>
      </c>
    </row>
    <row r="2277" spans="1:4" x14ac:dyDescent="0.2">
      <c r="A2277" s="27" t="s">
        <v>2077</v>
      </c>
      <c r="B2277" s="27" t="s">
        <v>754</v>
      </c>
      <c r="C2277" s="27" t="s">
        <v>807</v>
      </c>
      <c r="D2277" s="27" t="s">
        <v>701</v>
      </c>
    </row>
    <row r="2278" spans="1:4" x14ac:dyDescent="0.2">
      <c r="A2278" s="27"/>
      <c r="B2278" s="27"/>
      <c r="C2278" s="27"/>
      <c r="D2278" s="27" t="s">
        <v>254</v>
      </c>
    </row>
    <row r="2279" spans="1:4" x14ac:dyDescent="0.2">
      <c r="A2279" s="27"/>
      <c r="B2279" s="27"/>
      <c r="C2279" s="27"/>
      <c r="D2279" s="27" t="s">
        <v>632</v>
      </c>
    </row>
    <row r="2280" spans="1:4" x14ac:dyDescent="0.2">
      <c r="A2280" s="27" t="s">
        <v>2378</v>
      </c>
      <c r="B2280" s="27" t="s">
        <v>2379</v>
      </c>
      <c r="C2280" s="27" t="s">
        <v>807</v>
      </c>
      <c r="D2280" s="27" t="s">
        <v>254</v>
      </c>
    </row>
    <row r="2281" spans="1:4" x14ac:dyDescent="0.2">
      <c r="A2281" s="27" t="s">
        <v>2877</v>
      </c>
      <c r="B2281" s="27" t="s">
        <v>2878</v>
      </c>
      <c r="C2281" s="27" t="s">
        <v>886</v>
      </c>
      <c r="D2281" s="27" t="s">
        <v>632</v>
      </c>
    </row>
    <row r="2282" spans="1:4" x14ac:dyDescent="0.2">
      <c r="A2282" s="28" t="s">
        <v>2240</v>
      </c>
      <c r="B2282" s="28" t="s">
        <v>1896</v>
      </c>
      <c r="C2282" s="28" t="s">
        <v>886</v>
      </c>
      <c r="D2282" s="28" t="s">
        <v>632</v>
      </c>
    </row>
    <row r="2283" spans="1:4" x14ac:dyDescent="0.2">
      <c r="A2283" s="37"/>
      <c r="B2283" s="37"/>
      <c r="C2283" s="37"/>
      <c r="D2283" s="37"/>
    </row>
    <row r="2284" spans="1:4" x14ac:dyDescent="0.2">
      <c r="A2284" s="37"/>
      <c r="B2284" s="37"/>
      <c r="C2284" s="37"/>
      <c r="D2284" s="37"/>
    </row>
    <row r="2285" spans="1:4" x14ac:dyDescent="0.2">
      <c r="A2285" s="48" t="s">
        <v>704</v>
      </c>
      <c r="B2285" s="49" t="s">
        <v>97</v>
      </c>
      <c r="C2285" s="50" t="s">
        <v>822</v>
      </c>
      <c r="D2285" s="50" t="s">
        <v>700</v>
      </c>
    </row>
    <row r="2286" spans="1:4" x14ac:dyDescent="0.2">
      <c r="A2286" s="25"/>
      <c r="B2286" s="25"/>
      <c r="C2286" s="26"/>
      <c r="D2286" s="26"/>
    </row>
    <row r="2287" spans="1:4" x14ac:dyDescent="0.2">
      <c r="A2287" s="27" t="s">
        <v>3177</v>
      </c>
      <c r="B2287" s="27" t="s">
        <v>3178</v>
      </c>
      <c r="C2287" s="27" t="s">
        <v>2529</v>
      </c>
      <c r="D2287" s="27" t="s">
        <v>2021</v>
      </c>
    </row>
    <row r="2288" spans="1:4" x14ac:dyDescent="0.2">
      <c r="A2288" s="27" t="s">
        <v>2774</v>
      </c>
      <c r="B2288" s="27" t="s">
        <v>2775</v>
      </c>
      <c r="C2288" s="27" t="s">
        <v>2529</v>
      </c>
      <c r="D2288" s="27" t="s">
        <v>2021</v>
      </c>
    </row>
    <row r="2289" spans="1:4" x14ac:dyDescent="0.2">
      <c r="A2289" s="27" t="s">
        <v>2772</v>
      </c>
      <c r="B2289" s="27" t="s">
        <v>2773</v>
      </c>
      <c r="C2289" s="27" t="s">
        <v>2529</v>
      </c>
      <c r="D2289" s="27" t="s">
        <v>2021</v>
      </c>
    </row>
    <row r="2290" spans="1:4" x14ac:dyDescent="0.2">
      <c r="A2290" s="27" t="s">
        <v>3179</v>
      </c>
      <c r="B2290" s="27" t="s">
        <v>3180</v>
      </c>
      <c r="C2290" s="27" t="s">
        <v>2529</v>
      </c>
      <c r="D2290" s="27" t="s">
        <v>2021</v>
      </c>
    </row>
    <row r="2291" spans="1:4" x14ac:dyDescent="0.2">
      <c r="A2291" s="27" t="s">
        <v>2780</v>
      </c>
      <c r="B2291" s="27" t="s">
        <v>2781</v>
      </c>
      <c r="C2291" s="27" t="s">
        <v>2529</v>
      </c>
      <c r="D2291" s="27" t="s">
        <v>2021</v>
      </c>
    </row>
    <row r="2292" spans="1:4" x14ac:dyDescent="0.2">
      <c r="A2292" s="27" t="s">
        <v>2782</v>
      </c>
      <c r="B2292" s="27" t="s">
        <v>2783</v>
      </c>
      <c r="C2292" s="27" t="s">
        <v>2529</v>
      </c>
      <c r="D2292" s="27" t="s">
        <v>2021</v>
      </c>
    </row>
    <row r="2293" spans="1:4" x14ac:dyDescent="0.2">
      <c r="A2293" s="27" t="s">
        <v>3181</v>
      </c>
      <c r="B2293" s="27" t="s">
        <v>3182</v>
      </c>
      <c r="C2293" s="27" t="s">
        <v>2529</v>
      </c>
      <c r="D2293" s="27" t="s">
        <v>2021</v>
      </c>
    </row>
    <row r="2294" spans="1:4" x14ac:dyDescent="0.2">
      <c r="A2294" s="27" t="s">
        <v>2770</v>
      </c>
      <c r="B2294" s="27" t="s">
        <v>2771</v>
      </c>
      <c r="C2294" s="27" t="s">
        <v>2529</v>
      </c>
      <c r="D2294" s="27" t="s">
        <v>2021</v>
      </c>
    </row>
    <row r="2295" spans="1:4" x14ac:dyDescent="0.2">
      <c r="A2295" s="27" t="s">
        <v>2768</v>
      </c>
      <c r="B2295" s="27" t="s">
        <v>2769</v>
      </c>
      <c r="C2295" s="27" t="s">
        <v>2529</v>
      </c>
      <c r="D2295" s="27" t="s">
        <v>2021</v>
      </c>
    </row>
    <row r="2296" spans="1:4" x14ac:dyDescent="0.2">
      <c r="A2296" s="27" t="s">
        <v>2776</v>
      </c>
      <c r="B2296" s="27" t="s">
        <v>2777</v>
      </c>
      <c r="C2296" s="27" t="s">
        <v>2529</v>
      </c>
      <c r="D2296" s="27" t="s">
        <v>2021</v>
      </c>
    </row>
    <row r="2297" spans="1:4" x14ac:dyDescent="0.2">
      <c r="A2297" s="27" t="s">
        <v>2778</v>
      </c>
      <c r="B2297" s="27" t="s">
        <v>2779</v>
      </c>
      <c r="C2297" s="27" t="s">
        <v>2529</v>
      </c>
      <c r="D2297" s="27" t="s">
        <v>2021</v>
      </c>
    </row>
    <row r="2298" spans="1:4" x14ac:dyDescent="0.2">
      <c r="A2298" s="27" t="s">
        <v>3175</v>
      </c>
      <c r="B2298" s="27" t="s">
        <v>3176</v>
      </c>
      <c r="C2298" s="27" t="s">
        <v>2529</v>
      </c>
      <c r="D2298" s="27" t="s">
        <v>2021</v>
      </c>
    </row>
    <row r="2299" spans="1:4" x14ac:dyDescent="0.2">
      <c r="A2299" s="27" t="s">
        <v>1108</v>
      </c>
      <c r="B2299" s="27" t="s">
        <v>1116</v>
      </c>
      <c r="C2299" s="27" t="s">
        <v>970</v>
      </c>
      <c r="D2299" s="27" t="s">
        <v>701</v>
      </c>
    </row>
    <row r="2300" spans="1:4" x14ac:dyDescent="0.2">
      <c r="A2300" s="27" t="s">
        <v>1110</v>
      </c>
      <c r="B2300" s="27" t="s">
        <v>1118</v>
      </c>
      <c r="C2300" s="27" t="s">
        <v>970</v>
      </c>
      <c r="D2300" s="27" t="s">
        <v>701</v>
      </c>
    </row>
    <row r="2301" spans="1:4" x14ac:dyDescent="0.2">
      <c r="A2301" s="27" t="s">
        <v>1300</v>
      </c>
      <c r="B2301" s="27" t="s">
        <v>1301</v>
      </c>
      <c r="C2301" s="27" t="s">
        <v>970</v>
      </c>
      <c r="D2301" s="27" t="s">
        <v>701</v>
      </c>
    </row>
    <row r="2302" spans="1:4" x14ac:dyDescent="0.2">
      <c r="A2302" s="27" t="s">
        <v>1308</v>
      </c>
      <c r="B2302" s="27" t="s">
        <v>1309</v>
      </c>
      <c r="C2302" s="27" t="s">
        <v>970</v>
      </c>
      <c r="D2302" s="27" t="s">
        <v>701</v>
      </c>
    </row>
    <row r="2303" spans="1:4" x14ac:dyDescent="0.2">
      <c r="A2303" s="27" t="s">
        <v>1246</v>
      </c>
      <c r="B2303" s="27" t="s">
        <v>1247</v>
      </c>
      <c r="C2303" s="27" t="s">
        <v>970</v>
      </c>
      <c r="D2303" s="27" t="s">
        <v>701</v>
      </c>
    </row>
    <row r="2304" spans="1:4" x14ac:dyDescent="0.2">
      <c r="A2304" s="27" t="s">
        <v>1254</v>
      </c>
      <c r="B2304" s="27" t="s">
        <v>1255</v>
      </c>
      <c r="C2304" s="27" t="s">
        <v>970</v>
      </c>
      <c r="D2304" s="27" t="s">
        <v>701</v>
      </c>
    </row>
    <row r="2305" spans="1:4" x14ac:dyDescent="0.2">
      <c r="A2305" s="27" t="s">
        <v>1430</v>
      </c>
      <c r="B2305" s="27" t="s">
        <v>1419</v>
      </c>
      <c r="C2305" s="27" t="s">
        <v>970</v>
      </c>
      <c r="D2305" s="27" t="s">
        <v>701</v>
      </c>
    </row>
    <row r="2306" spans="1:4" x14ac:dyDescent="0.2">
      <c r="A2306" s="27" t="s">
        <v>1432</v>
      </c>
      <c r="B2306" s="27" t="s">
        <v>1410</v>
      </c>
      <c r="C2306" s="27" t="s">
        <v>970</v>
      </c>
      <c r="D2306" s="27" t="s">
        <v>701</v>
      </c>
    </row>
    <row r="2307" spans="1:4" x14ac:dyDescent="0.2">
      <c r="A2307" s="27" t="s">
        <v>968</v>
      </c>
      <c r="B2307" s="27" t="s">
        <v>969</v>
      </c>
      <c r="C2307" s="27" t="s">
        <v>970</v>
      </c>
      <c r="D2307" s="27" t="s">
        <v>701</v>
      </c>
    </row>
    <row r="2308" spans="1:4" x14ac:dyDescent="0.2">
      <c r="A2308" s="27" t="s">
        <v>973</v>
      </c>
      <c r="B2308" s="27" t="s">
        <v>974</v>
      </c>
      <c r="C2308" s="27" t="s">
        <v>970</v>
      </c>
      <c r="D2308" s="27" t="s">
        <v>701</v>
      </c>
    </row>
    <row r="2309" spans="1:4" x14ac:dyDescent="0.2">
      <c r="A2309" s="27" t="s">
        <v>1112</v>
      </c>
      <c r="B2309" s="27" t="s">
        <v>1120</v>
      </c>
      <c r="C2309" s="27" t="s">
        <v>970</v>
      </c>
      <c r="D2309" s="27" t="s">
        <v>701</v>
      </c>
    </row>
    <row r="2310" spans="1:4" x14ac:dyDescent="0.2">
      <c r="A2310" s="27" t="s">
        <v>1114</v>
      </c>
      <c r="B2310" s="27" t="s">
        <v>1122</v>
      </c>
      <c r="C2310" s="27" t="s">
        <v>970</v>
      </c>
      <c r="D2310" s="27" t="s">
        <v>701</v>
      </c>
    </row>
    <row r="2311" spans="1:4" x14ac:dyDescent="0.2">
      <c r="A2311" s="27" t="s">
        <v>1426</v>
      </c>
      <c r="B2311" s="27" t="s">
        <v>1415</v>
      </c>
      <c r="C2311" s="27" t="s">
        <v>970</v>
      </c>
      <c r="D2311" s="27" t="s">
        <v>701</v>
      </c>
    </row>
    <row r="2312" spans="1:4" x14ac:dyDescent="0.2">
      <c r="A2312" s="27" t="s">
        <v>1428</v>
      </c>
      <c r="B2312" s="27" t="s">
        <v>1417</v>
      </c>
      <c r="C2312" s="27" t="s">
        <v>970</v>
      </c>
      <c r="D2312" s="27" t="s">
        <v>701</v>
      </c>
    </row>
    <row r="2313" spans="1:4" x14ac:dyDescent="0.2">
      <c r="A2313" s="27" t="s">
        <v>1422</v>
      </c>
      <c r="B2313" s="27" t="s">
        <v>1411</v>
      </c>
      <c r="C2313" s="27" t="s">
        <v>970</v>
      </c>
      <c r="D2313" s="27" t="s">
        <v>701</v>
      </c>
    </row>
    <row r="2314" spans="1:4" x14ac:dyDescent="0.2">
      <c r="A2314" s="27" t="s">
        <v>1424</v>
      </c>
      <c r="B2314" s="27" t="s">
        <v>1413</v>
      </c>
      <c r="C2314" s="27" t="s">
        <v>970</v>
      </c>
      <c r="D2314" s="27" t="s">
        <v>701</v>
      </c>
    </row>
    <row r="2315" spans="1:4" x14ac:dyDescent="0.2">
      <c r="A2315" s="27" t="s">
        <v>977</v>
      </c>
      <c r="B2315" s="27" t="s">
        <v>978</v>
      </c>
      <c r="C2315" s="27" t="s">
        <v>970</v>
      </c>
      <c r="D2315" s="27" t="s">
        <v>701</v>
      </c>
    </row>
    <row r="2316" spans="1:4" x14ac:dyDescent="0.2">
      <c r="A2316" s="27" t="s">
        <v>981</v>
      </c>
      <c r="B2316" s="27" t="s">
        <v>982</v>
      </c>
      <c r="C2316" s="27" t="s">
        <v>970</v>
      </c>
      <c r="D2316" s="27" t="s">
        <v>701</v>
      </c>
    </row>
    <row r="2317" spans="1:4" x14ac:dyDescent="0.2">
      <c r="A2317" s="27" t="s">
        <v>1284</v>
      </c>
      <c r="B2317" s="27" t="s">
        <v>1285</v>
      </c>
      <c r="C2317" s="27" t="s">
        <v>970</v>
      </c>
      <c r="D2317" s="27" t="s">
        <v>701</v>
      </c>
    </row>
    <row r="2318" spans="1:4" x14ac:dyDescent="0.2">
      <c r="A2318" s="27" t="s">
        <v>1292</v>
      </c>
      <c r="B2318" s="27" t="s">
        <v>1293</v>
      </c>
      <c r="C2318" s="27" t="s">
        <v>970</v>
      </c>
      <c r="D2318" s="27" t="s">
        <v>701</v>
      </c>
    </row>
    <row r="2319" spans="1:4" x14ac:dyDescent="0.2">
      <c r="A2319" s="27" t="s">
        <v>1109</v>
      </c>
      <c r="B2319" s="27" t="s">
        <v>1117</v>
      </c>
      <c r="C2319" s="27" t="s">
        <v>970</v>
      </c>
      <c r="D2319" s="27" t="s">
        <v>701</v>
      </c>
    </row>
    <row r="2320" spans="1:4" x14ac:dyDescent="0.2">
      <c r="A2320" s="27" t="s">
        <v>1111</v>
      </c>
      <c r="B2320" s="27" t="s">
        <v>1119</v>
      </c>
      <c r="C2320" s="27" t="s">
        <v>970</v>
      </c>
      <c r="D2320" s="27" t="s">
        <v>701</v>
      </c>
    </row>
    <row r="2321" spans="1:4" x14ac:dyDescent="0.2">
      <c r="A2321" s="27" t="s">
        <v>1302</v>
      </c>
      <c r="B2321" s="27" t="s">
        <v>1303</v>
      </c>
      <c r="C2321" s="27" t="s">
        <v>970</v>
      </c>
      <c r="D2321" s="27" t="s">
        <v>701</v>
      </c>
    </row>
    <row r="2322" spans="1:4" x14ac:dyDescent="0.2">
      <c r="A2322" s="27" t="s">
        <v>1310</v>
      </c>
      <c r="B2322" s="27" t="s">
        <v>1311</v>
      </c>
      <c r="C2322" s="27" t="s">
        <v>970</v>
      </c>
      <c r="D2322" s="27" t="s">
        <v>701</v>
      </c>
    </row>
    <row r="2323" spans="1:4" x14ac:dyDescent="0.2">
      <c r="A2323" s="27" t="s">
        <v>1248</v>
      </c>
      <c r="B2323" s="27" t="s">
        <v>1249</v>
      </c>
      <c r="C2323" s="27" t="s">
        <v>970</v>
      </c>
      <c r="D2323" s="27" t="s">
        <v>701</v>
      </c>
    </row>
    <row r="2324" spans="1:4" x14ac:dyDescent="0.2">
      <c r="A2324" s="27" t="s">
        <v>1256</v>
      </c>
      <c r="B2324" s="27" t="s">
        <v>1257</v>
      </c>
      <c r="C2324" s="27" t="s">
        <v>970</v>
      </c>
      <c r="D2324" s="27" t="s">
        <v>701</v>
      </c>
    </row>
    <row r="2325" spans="1:4" x14ac:dyDescent="0.2">
      <c r="A2325" s="27" t="s">
        <v>1431</v>
      </c>
      <c r="B2325" s="27" t="s">
        <v>1420</v>
      </c>
      <c r="C2325" s="27" t="s">
        <v>970</v>
      </c>
      <c r="D2325" s="27" t="s">
        <v>701</v>
      </c>
    </row>
    <row r="2326" spans="1:4" x14ac:dyDescent="0.2">
      <c r="A2326" s="27" t="s">
        <v>1433</v>
      </c>
      <c r="B2326" s="27" t="s">
        <v>1421</v>
      </c>
      <c r="C2326" s="27" t="s">
        <v>970</v>
      </c>
      <c r="D2326" s="27" t="s">
        <v>701</v>
      </c>
    </row>
    <row r="2327" spans="1:4" x14ac:dyDescent="0.2">
      <c r="A2327" s="27" t="s">
        <v>971</v>
      </c>
      <c r="B2327" s="27" t="s">
        <v>972</v>
      </c>
      <c r="C2327" s="27" t="s">
        <v>970</v>
      </c>
      <c r="D2327" s="27" t="s">
        <v>701</v>
      </c>
    </row>
    <row r="2328" spans="1:4" x14ac:dyDescent="0.2">
      <c r="A2328" s="27" t="s">
        <v>975</v>
      </c>
      <c r="B2328" s="27" t="s">
        <v>976</v>
      </c>
      <c r="C2328" s="27" t="s">
        <v>970</v>
      </c>
      <c r="D2328" s="27" t="s">
        <v>701</v>
      </c>
    </row>
    <row r="2329" spans="1:4" x14ac:dyDescent="0.2">
      <c r="A2329" s="27" t="s">
        <v>1113</v>
      </c>
      <c r="B2329" s="27" t="s">
        <v>1121</v>
      </c>
      <c r="C2329" s="27" t="s">
        <v>970</v>
      </c>
      <c r="D2329" s="27" t="s">
        <v>701</v>
      </c>
    </row>
    <row r="2330" spans="1:4" x14ac:dyDescent="0.2">
      <c r="A2330" s="27" t="s">
        <v>1115</v>
      </c>
      <c r="B2330" s="27" t="s">
        <v>1123</v>
      </c>
      <c r="C2330" s="27" t="s">
        <v>970</v>
      </c>
      <c r="D2330" s="27" t="s">
        <v>701</v>
      </c>
    </row>
    <row r="2331" spans="1:4" x14ac:dyDescent="0.2">
      <c r="A2331" s="27" t="s">
        <v>1427</v>
      </c>
      <c r="B2331" s="27" t="s">
        <v>1416</v>
      </c>
      <c r="C2331" s="27" t="s">
        <v>970</v>
      </c>
      <c r="D2331" s="27" t="s">
        <v>701</v>
      </c>
    </row>
    <row r="2332" spans="1:4" x14ac:dyDescent="0.2">
      <c r="A2332" s="27" t="s">
        <v>1429</v>
      </c>
      <c r="B2332" s="27" t="s">
        <v>1418</v>
      </c>
      <c r="C2332" s="27" t="s">
        <v>970</v>
      </c>
      <c r="D2332" s="27" t="s">
        <v>701</v>
      </c>
    </row>
    <row r="2333" spans="1:4" x14ac:dyDescent="0.2">
      <c r="A2333" s="27" t="s">
        <v>1423</v>
      </c>
      <c r="B2333" s="27" t="s">
        <v>1412</v>
      </c>
      <c r="C2333" s="27" t="s">
        <v>970</v>
      </c>
      <c r="D2333" s="27" t="s">
        <v>701</v>
      </c>
    </row>
    <row r="2334" spans="1:4" x14ac:dyDescent="0.2">
      <c r="A2334" s="27" t="s">
        <v>1425</v>
      </c>
      <c r="B2334" s="27" t="s">
        <v>1414</v>
      </c>
      <c r="C2334" s="27" t="s">
        <v>970</v>
      </c>
      <c r="D2334" s="27" t="s">
        <v>701</v>
      </c>
    </row>
    <row r="2335" spans="1:4" x14ac:dyDescent="0.2">
      <c r="A2335" s="27" t="s">
        <v>979</v>
      </c>
      <c r="B2335" s="27" t="s">
        <v>980</v>
      </c>
      <c r="C2335" s="27" t="s">
        <v>970</v>
      </c>
      <c r="D2335" s="27" t="s">
        <v>701</v>
      </c>
    </row>
    <row r="2336" spans="1:4" x14ac:dyDescent="0.2">
      <c r="A2336" s="27" t="s">
        <v>983</v>
      </c>
      <c r="B2336" s="27" t="s">
        <v>984</v>
      </c>
      <c r="C2336" s="27" t="s">
        <v>970</v>
      </c>
      <c r="D2336" s="27" t="s">
        <v>701</v>
      </c>
    </row>
    <row r="2337" spans="1:4" x14ac:dyDescent="0.2">
      <c r="A2337" s="27" t="s">
        <v>1286</v>
      </c>
      <c r="B2337" s="27" t="s">
        <v>1287</v>
      </c>
      <c r="C2337" s="27" t="s">
        <v>970</v>
      </c>
      <c r="D2337" s="27" t="s">
        <v>701</v>
      </c>
    </row>
    <row r="2338" spans="1:4" x14ac:dyDescent="0.2">
      <c r="A2338" s="27" t="s">
        <v>1294</v>
      </c>
      <c r="B2338" s="27" t="s">
        <v>1295</v>
      </c>
      <c r="C2338" s="27" t="s">
        <v>970</v>
      </c>
      <c r="D2338" s="27" t="s">
        <v>701</v>
      </c>
    </row>
    <row r="2339" spans="1:4" x14ac:dyDescent="0.2">
      <c r="A2339" s="27" t="s">
        <v>1230</v>
      </c>
      <c r="B2339" s="27" t="s">
        <v>1231</v>
      </c>
      <c r="C2339" s="27" t="s">
        <v>970</v>
      </c>
      <c r="D2339" s="27" t="s">
        <v>701</v>
      </c>
    </row>
    <row r="2340" spans="1:4" x14ac:dyDescent="0.2">
      <c r="A2340" s="27" t="s">
        <v>1234</v>
      </c>
      <c r="B2340" s="27" t="s">
        <v>1235</v>
      </c>
      <c r="C2340" s="27" t="s">
        <v>970</v>
      </c>
      <c r="D2340" s="27" t="s">
        <v>701</v>
      </c>
    </row>
    <row r="2341" spans="1:4" x14ac:dyDescent="0.2">
      <c r="A2341" s="27" t="s">
        <v>1304</v>
      </c>
      <c r="B2341" s="27" t="s">
        <v>1305</v>
      </c>
      <c r="C2341" s="27" t="s">
        <v>970</v>
      </c>
      <c r="D2341" s="27" t="s">
        <v>701</v>
      </c>
    </row>
    <row r="2342" spans="1:4" x14ac:dyDescent="0.2">
      <c r="A2342" s="27" t="s">
        <v>1312</v>
      </c>
      <c r="B2342" s="27" t="s">
        <v>1313</v>
      </c>
      <c r="C2342" s="27" t="s">
        <v>970</v>
      </c>
      <c r="D2342" s="27" t="s">
        <v>701</v>
      </c>
    </row>
    <row r="2343" spans="1:4" x14ac:dyDescent="0.2">
      <c r="A2343" s="27" t="s">
        <v>1250</v>
      </c>
      <c r="B2343" s="27" t="s">
        <v>1251</v>
      </c>
      <c r="C2343" s="27" t="s">
        <v>970</v>
      </c>
      <c r="D2343" s="27" t="s">
        <v>701</v>
      </c>
    </row>
    <row r="2344" spans="1:4" x14ac:dyDescent="0.2">
      <c r="A2344" s="27" t="s">
        <v>1258</v>
      </c>
      <c r="B2344" s="27" t="s">
        <v>1259</v>
      </c>
      <c r="C2344" s="27" t="s">
        <v>970</v>
      </c>
      <c r="D2344" s="27" t="s">
        <v>701</v>
      </c>
    </row>
    <row r="2345" spans="1:4" x14ac:dyDescent="0.2">
      <c r="A2345" s="27" t="s">
        <v>1141</v>
      </c>
      <c r="B2345" s="27" t="s">
        <v>1140</v>
      </c>
      <c r="C2345" s="27" t="s">
        <v>970</v>
      </c>
      <c r="D2345" s="27" t="s">
        <v>701</v>
      </c>
    </row>
    <row r="2346" spans="1:4" x14ac:dyDescent="0.2">
      <c r="A2346" s="27" t="s">
        <v>1143</v>
      </c>
      <c r="B2346" s="27" t="s">
        <v>1142</v>
      </c>
      <c r="C2346" s="27" t="s">
        <v>970</v>
      </c>
      <c r="D2346" s="27" t="s">
        <v>701</v>
      </c>
    </row>
    <row r="2347" spans="1:4" x14ac:dyDescent="0.2">
      <c r="A2347" s="27" t="s">
        <v>1238</v>
      </c>
      <c r="B2347" s="27" t="s">
        <v>1239</v>
      </c>
      <c r="C2347" s="27" t="s">
        <v>970</v>
      </c>
      <c r="D2347" s="27" t="s">
        <v>701</v>
      </c>
    </row>
    <row r="2348" spans="1:4" x14ac:dyDescent="0.2">
      <c r="A2348" s="27" t="s">
        <v>1242</v>
      </c>
      <c r="B2348" s="27" t="s">
        <v>1243</v>
      </c>
      <c r="C2348" s="27" t="s">
        <v>970</v>
      </c>
      <c r="D2348" s="27" t="s">
        <v>701</v>
      </c>
    </row>
    <row r="2349" spans="1:4" x14ac:dyDescent="0.2">
      <c r="A2349" s="27" t="s">
        <v>1145</v>
      </c>
      <c r="B2349" s="27" t="s">
        <v>1144</v>
      </c>
      <c r="C2349" s="27" t="s">
        <v>970</v>
      </c>
      <c r="D2349" s="27" t="s">
        <v>701</v>
      </c>
    </row>
    <row r="2350" spans="1:4" x14ac:dyDescent="0.2">
      <c r="A2350" s="27" t="s">
        <v>1147</v>
      </c>
      <c r="B2350" s="27" t="s">
        <v>1146</v>
      </c>
      <c r="C2350" s="27" t="s">
        <v>970</v>
      </c>
      <c r="D2350" s="27" t="s">
        <v>701</v>
      </c>
    </row>
    <row r="2351" spans="1:4" x14ac:dyDescent="0.2">
      <c r="A2351" s="27" t="s">
        <v>1288</v>
      </c>
      <c r="B2351" s="27" t="s">
        <v>1289</v>
      </c>
      <c r="C2351" s="27" t="s">
        <v>970</v>
      </c>
      <c r="D2351" s="27" t="s">
        <v>701</v>
      </c>
    </row>
    <row r="2352" spans="1:4" x14ac:dyDescent="0.2">
      <c r="A2352" s="27" t="s">
        <v>1296</v>
      </c>
      <c r="B2352" s="27" t="s">
        <v>1297</v>
      </c>
      <c r="C2352" s="27" t="s">
        <v>970</v>
      </c>
      <c r="D2352" s="27" t="s">
        <v>701</v>
      </c>
    </row>
    <row r="2353" spans="1:4" x14ac:dyDescent="0.2">
      <c r="A2353" s="27" t="s">
        <v>1232</v>
      </c>
      <c r="B2353" s="27" t="s">
        <v>1233</v>
      </c>
      <c r="C2353" s="27" t="s">
        <v>970</v>
      </c>
      <c r="D2353" s="27" t="s">
        <v>701</v>
      </c>
    </row>
    <row r="2354" spans="1:4" x14ac:dyDescent="0.2">
      <c r="A2354" s="27" t="s">
        <v>1236</v>
      </c>
      <c r="B2354" s="27" t="s">
        <v>1237</v>
      </c>
      <c r="C2354" s="27" t="s">
        <v>970</v>
      </c>
      <c r="D2354" s="27" t="s">
        <v>701</v>
      </c>
    </row>
    <row r="2355" spans="1:4" x14ac:dyDescent="0.2">
      <c r="A2355" s="27" t="s">
        <v>1306</v>
      </c>
      <c r="B2355" s="27" t="s">
        <v>1307</v>
      </c>
      <c r="C2355" s="27" t="s">
        <v>970</v>
      </c>
      <c r="D2355" s="27" t="s">
        <v>701</v>
      </c>
    </row>
    <row r="2356" spans="1:4" x14ac:dyDescent="0.2">
      <c r="A2356" s="27" t="s">
        <v>1314</v>
      </c>
      <c r="B2356" s="27" t="s">
        <v>1315</v>
      </c>
      <c r="C2356" s="27" t="s">
        <v>970</v>
      </c>
      <c r="D2356" s="27" t="s">
        <v>701</v>
      </c>
    </row>
    <row r="2357" spans="1:4" x14ac:dyDescent="0.2">
      <c r="A2357" s="27" t="s">
        <v>1252</v>
      </c>
      <c r="B2357" s="27" t="s">
        <v>1253</v>
      </c>
      <c r="C2357" s="27" t="s">
        <v>970</v>
      </c>
      <c r="D2357" s="27" t="s">
        <v>701</v>
      </c>
    </row>
    <row r="2358" spans="1:4" x14ac:dyDescent="0.2">
      <c r="A2358" s="27" t="s">
        <v>1260</v>
      </c>
      <c r="B2358" s="27" t="s">
        <v>1261</v>
      </c>
      <c r="C2358" s="27" t="s">
        <v>970</v>
      </c>
      <c r="D2358" s="27" t="s">
        <v>701</v>
      </c>
    </row>
    <row r="2359" spans="1:4" x14ac:dyDescent="0.2">
      <c r="A2359" s="27" t="s">
        <v>1149</v>
      </c>
      <c r="B2359" s="27" t="s">
        <v>1148</v>
      </c>
      <c r="C2359" s="27" t="s">
        <v>970</v>
      </c>
      <c r="D2359" s="27" t="s">
        <v>701</v>
      </c>
    </row>
    <row r="2360" spans="1:4" x14ac:dyDescent="0.2">
      <c r="A2360" s="27" t="s">
        <v>1151</v>
      </c>
      <c r="B2360" s="27" t="s">
        <v>1150</v>
      </c>
      <c r="C2360" s="27" t="s">
        <v>970</v>
      </c>
      <c r="D2360" s="27" t="s">
        <v>701</v>
      </c>
    </row>
    <row r="2361" spans="1:4" x14ac:dyDescent="0.2">
      <c r="A2361" s="27" t="s">
        <v>1240</v>
      </c>
      <c r="B2361" s="27" t="s">
        <v>1241</v>
      </c>
      <c r="C2361" s="27" t="s">
        <v>970</v>
      </c>
      <c r="D2361" s="27" t="s">
        <v>701</v>
      </c>
    </row>
    <row r="2362" spans="1:4" x14ac:dyDescent="0.2">
      <c r="A2362" s="27" t="s">
        <v>1244</v>
      </c>
      <c r="B2362" s="27" t="s">
        <v>1245</v>
      </c>
      <c r="C2362" s="27" t="s">
        <v>970</v>
      </c>
      <c r="D2362" s="27" t="s">
        <v>701</v>
      </c>
    </row>
    <row r="2363" spans="1:4" x14ac:dyDescent="0.2">
      <c r="A2363" s="27" t="s">
        <v>1153</v>
      </c>
      <c r="B2363" s="27" t="s">
        <v>1152</v>
      </c>
      <c r="C2363" s="27" t="s">
        <v>970</v>
      </c>
      <c r="D2363" s="27" t="s">
        <v>701</v>
      </c>
    </row>
    <row r="2364" spans="1:4" x14ac:dyDescent="0.2">
      <c r="A2364" s="27" t="s">
        <v>1155</v>
      </c>
      <c r="B2364" s="27" t="s">
        <v>1154</v>
      </c>
      <c r="C2364" s="27" t="s">
        <v>970</v>
      </c>
      <c r="D2364" s="27" t="s">
        <v>701</v>
      </c>
    </row>
    <row r="2365" spans="1:4" x14ac:dyDescent="0.2">
      <c r="A2365" s="27" t="s">
        <v>1290</v>
      </c>
      <c r="B2365" s="27" t="s">
        <v>1291</v>
      </c>
      <c r="C2365" s="27" t="s">
        <v>970</v>
      </c>
      <c r="D2365" s="27" t="s">
        <v>701</v>
      </c>
    </row>
    <row r="2366" spans="1:4" x14ac:dyDescent="0.2">
      <c r="A2366" s="27" t="s">
        <v>1298</v>
      </c>
      <c r="B2366" s="27" t="s">
        <v>1299</v>
      </c>
      <c r="C2366" s="27" t="s">
        <v>970</v>
      </c>
      <c r="D2366" s="27" t="s">
        <v>701</v>
      </c>
    </row>
    <row r="2367" spans="1:4" x14ac:dyDescent="0.2">
      <c r="A2367" s="27" t="s">
        <v>797</v>
      </c>
      <c r="B2367" s="27" t="s">
        <v>799</v>
      </c>
      <c r="C2367" s="27" t="s">
        <v>2342</v>
      </c>
      <c r="D2367" s="27" t="s">
        <v>255</v>
      </c>
    </row>
    <row r="2368" spans="1:4" x14ac:dyDescent="0.2">
      <c r="A2368" s="27" t="s">
        <v>959</v>
      </c>
      <c r="B2368" s="27" t="s">
        <v>124</v>
      </c>
      <c r="C2368" s="27" t="s">
        <v>2342</v>
      </c>
      <c r="D2368" s="27" t="s">
        <v>255</v>
      </c>
    </row>
    <row r="2369" spans="1:4" x14ac:dyDescent="0.2">
      <c r="A2369" s="27" t="s">
        <v>3166</v>
      </c>
      <c r="B2369" s="27" t="s">
        <v>1743</v>
      </c>
      <c r="C2369" s="27" t="s">
        <v>2342</v>
      </c>
      <c r="D2369" s="27" t="s">
        <v>255</v>
      </c>
    </row>
    <row r="2370" spans="1:4" x14ac:dyDescent="0.2">
      <c r="A2370" s="27" t="s">
        <v>957</v>
      </c>
      <c r="B2370" s="27" t="s">
        <v>475</v>
      </c>
      <c r="C2370" s="27" t="s">
        <v>2342</v>
      </c>
      <c r="D2370" s="27" t="s">
        <v>255</v>
      </c>
    </row>
    <row r="2371" spans="1:4" x14ac:dyDescent="0.2">
      <c r="A2371" s="27" t="s">
        <v>956</v>
      </c>
      <c r="B2371" s="27" t="s">
        <v>474</v>
      </c>
      <c r="C2371" s="27" t="s">
        <v>2342</v>
      </c>
      <c r="D2371" s="27" t="s">
        <v>255</v>
      </c>
    </row>
    <row r="2372" spans="1:4" x14ac:dyDescent="0.2">
      <c r="A2372" s="27" t="s">
        <v>960</v>
      </c>
      <c r="B2372" s="27" t="s">
        <v>125</v>
      </c>
      <c r="C2372" s="27" t="s">
        <v>2342</v>
      </c>
      <c r="D2372" s="27" t="s">
        <v>255</v>
      </c>
    </row>
    <row r="2373" spans="1:4" x14ac:dyDescent="0.2">
      <c r="A2373" s="27" t="s">
        <v>1282</v>
      </c>
      <c r="B2373" s="27" t="s">
        <v>1283</v>
      </c>
      <c r="C2373" s="27" t="s">
        <v>2342</v>
      </c>
      <c r="D2373" s="27" t="s">
        <v>255</v>
      </c>
    </row>
    <row r="2374" spans="1:4" x14ac:dyDescent="0.2">
      <c r="A2374" s="27" t="s">
        <v>958</v>
      </c>
      <c r="B2374" s="27" t="s">
        <v>473</v>
      </c>
      <c r="C2374" s="27" t="s">
        <v>2342</v>
      </c>
      <c r="D2374" s="27" t="s">
        <v>255</v>
      </c>
    </row>
    <row r="2375" spans="1:4" x14ac:dyDescent="0.2">
      <c r="A2375" s="27" t="s">
        <v>954</v>
      </c>
      <c r="B2375" s="27" t="s">
        <v>325</v>
      </c>
      <c r="C2375" s="27" t="s">
        <v>2342</v>
      </c>
      <c r="D2375" s="27" t="s">
        <v>255</v>
      </c>
    </row>
    <row r="2376" spans="1:4" x14ac:dyDescent="0.2">
      <c r="A2376" s="27"/>
      <c r="B2376" s="27"/>
      <c r="C2376" s="27"/>
      <c r="D2376" s="27" t="s">
        <v>702</v>
      </c>
    </row>
    <row r="2377" spans="1:4" x14ac:dyDescent="0.2">
      <c r="A2377" s="27"/>
      <c r="B2377" s="27"/>
      <c r="C2377" s="27"/>
      <c r="D2377" s="27" t="s">
        <v>1469</v>
      </c>
    </row>
    <row r="2378" spans="1:4" x14ac:dyDescent="0.2">
      <c r="A2378" s="27" t="s">
        <v>950</v>
      </c>
      <c r="B2378" s="27" t="s">
        <v>602</v>
      </c>
      <c r="C2378" s="27" t="s">
        <v>2342</v>
      </c>
      <c r="D2378" s="27" t="s">
        <v>255</v>
      </c>
    </row>
    <row r="2379" spans="1:4" x14ac:dyDescent="0.2">
      <c r="A2379" s="27"/>
      <c r="B2379" s="27"/>
      <c r="C2379" s="27"/>
      <c r="D2379" s="27" t="s">
        <v>702</v>
      </c>
    </row>
    <row r="2380" spans="1:4" x14ac:dyDescent="0.2">
      <c r="A2380" s="27"/>
      <c r="B2380" s="27"/>
      <c r="C2380" s="27"/>
      <c r="D2380" s="27" t="s">
        <v>1469</v>
      </c>
    </row>
    <row r="2381" spans="1:4" x14ac:dyDescent="0.2">
      <c r="A2381" s="27" t="s">
        <v>953</v>
      </c>
      <c r="B2381" s="27" t="s">
        <v>162</v>
      </c>
      <c r="C2381" s="27" t="s">
        <v>2342</v>
      </c>
      <c r="D2381" s="27" t="s">
        <v>255</v>
      </c>
    </row>
    <row r="2382" spans="1:4" x14ac:dyDescent="0.2">
      <c r="A2382" s="27"/>
      <c r="B2382" s="27"/>
      <c r="C2382" s="27"/>
      <c r="D2382" s="27" t="s">
        <v>702</v>
      </c>
    </row>
    <row r="2383" spans="1:4" x14ac:dyDescent="0.2">
      <c r="A2383" s="27" t="s">
        <v>952</v>
      </c>
      <c r="B2383" s="27" t="s">
        <v>161</v>
      </c>
      <c r="C2383" s="27" t="s">
        <v>2342</v>
      </c>
      <c r="D2383" s="27" t="s">
        <v>255</v>
      </c>
    </row>
    <row r="2384" spans="1:4" x14ac:dyDescent="0.2">
      <c r="A2384" s="27"/>
      <c r="B2384" s="27"/>
      <c r="C2384" s="27"/>
      <c r="D2384" s="27" t="s">
        <v>702</v>
      </c>
    </row>
    <row r="2385" spans="1:4" x14ac:dyDescent="0.2">
      <c r="A2385" s="27" t="s">
        <v>798</v>
      </c>
      <c r="B2385" s="27" t="s">
        <v>800</v>
      </c>
      <c r="C2385" s="27" t="s">
        <v>2342</v>
      </c>
      <c r="D2385" s="27" t="s">
        <v>255</v>
      </c>
    </row>
    <row r="2386" spans="1:4" x14ac:dyDescent="0.2">
      <c r="A2386" s="27" t="s">
        <v>955</v>
      </c>
      <c r="B2386" s="27" t="s">
        <v>326</v>
      </c>
      <c r="C2386" s="27" t="s">
        <v>2342</v>
      </c>
      <c r="D2386" s="27" t="s">
        <v>255</v>
      </c>
    </row>
    <row r="2387" spans="1:4" x14ac:dyDescent="0.2">
      <c r="A2387" s="27"/>
      <c r="B2387" s="27"/>
      <c r="C2387" s="27"/>
      <c r="D2387" s="27" t="s">
        <v>702</v>
      </c>
    </row>
    <row r="2388" spans="1:4" x14ac:dyDescent="0.2">
      <c r="A2388" s="27"/>
      <c r="B2388" s="27"/>
      <c r="C2388" s="27"/>
      <c r="D2388" s="27" t="s">
        <v>1469</v>
      </c>
    </row>
    <row r="2389" spans="1:4" x14ac:dyDescent="0.2">
      <c r="A2389" s="27" t="s">
        <v>951</v>
      </c>
      <c r="B2389" s="27" t="s">
        <v>603</v>
      </c>
      <c r="C2389" s="27" t="s">
        <v>2342</v>
      </c>
      <c r="D2389" s="27" t="s">
        <v>255</v>
      </c>
    </row>
    <row r="2390" spans="1:4" x14ac:dyDescent="0.2">
      <c r="A2390" s="27"/>
      <c r="B2390" s="27"/>
      <c r="C2390" s="27"/>
      <c r="D2390" s="27" t="s">
        <v>702</v>
      </c>
    </row>
    <row r="2391" spans="1:4" x14ac:dyDescent="0.2">
      <c r="A2391" s="27" t="s">
        <v>2645</v>
      </c>
      <c r="B2391" s="27" t="s">
        <v>651</v>
      </c>
      <c r="C2391" s="27" t="s">
        <v>809</v>
      </c>
      <c r="D2391" s="27" t="s">
        <v>702</v>
      </c>
    </row>
    <row r="2392" spans="1:4" x14ac:dyDescent="0.2">
      <c r="A2392" s="27"/>
      <c r="B2392" s="27"/>
      <c r="C2392" s="27"/>
      <c r="D2392" s="27" t="s">
        <v>257</v>
      </c>
    </row>
    <row r="2393" spans="1:4" x14ac:dyDescent="0.2">
      <c r="A2393" s="27" t="s">
        <v>2646</v>
      </c>
      <c r="B2393" s="27" t="s">
        <v>676</v>
      </c>
      <c r="C2393" s="27" t="s">
        <v>809</v>
      </c>
      <c r="D2393" s="27" t="s">
        <v>702</v>
      </c>
    </row>
    <row r="2394" spans="1:4" x14ac:dyDescent="0.2">
      <c r="A2394" s="27"/>
      <c r="B2394" s="27"/>
      <c r="C2394" s="27"/>
      <c r="D2394" s="27" t="s">
        <v>257</v>
      </c>
    </row>
    <row r="2395" spans="1:4" x14ac:dyDescent="0.2">
      <c r="A2395" s="27" t="s">
        <v>743</v>
      </c>
      <c r="B2395" s="27" t="s">
        <v>671</v>
      </c>
      <c r="C2395" s="27" t="s">
        <v>809</v>
      </c>
      <c r="D2395" s="27" t="s">
        <v>702</v>
      </c>
    </row>
    <row r="2396" spans="1:4" x14ac:dyDescent="0.2">
      <c r="A2396" s="27"/>
      <c r="B2396" s="27"/>
      <c r="C2396" s="27"/>
      <c r="D2396" s="27" t="s">
        <v>257</v>
      </c>
    </row>
    <row r="2397" spans="1:4" x14ac:dyDescent="0.2">
      <c r="A2397" s="27"/>
      <c r="B2397" s="27"/>
      <c r="C2397" s="27"/>
      <c r="D2397" s="27" t="s">
        <v>1469</v>
      </c>
    </row>
    <row r="2398" spans="1:4" x14ac:dyDescent="0.2">
      <c r="A2398" s="27" t="s">
        <v>1017</v>
      </c>
      <c r="B2398" s="27" t="s">
        <v>648</v>
      </c>
      <c r="C2398" s="27" t="s">
        <v>809</v>
      </c>
      <c r="D2398" s="27" t="s">
        <v>702</v>
      </c>
    </row>
    <row r="2399" spans="1:4" x14ac:dyDescent="0.2">
      <c r="A2399" s="27"/>
      <c r="B2399" s="27"/>
      <c r="C2399" s="27"/>
      <c r="D2399" s="27" t="s">
        <v>257</v>
      </c>
    </row>
    <row r="2400" spans="1:4" x14ac:dyDescent="0.2">
      <c r="A2400" s="27"/>
      <c r="B2400" s="27"/>
      <c r="C2400" s="27"/>
      <c r="D2400" s="27" t="s">
        <v>1469</v>
      </c>
    </row>
    <row r="2401" spans="1:4" x14ac:dyDescent="0.2">
      <c r="A2401" s="27" t="s">
        <v>2647</v>
      </c>
      <c r="B2401" s="27" t="s">
        <v>1373</v>
      </c>
      <c r="C2401" s="27" t="s">
        <v>809</v>
      </c>
      <c r="D2401" s="27" t="s">
        <v>702</v>
      </c>
    </row>
    <row r="2402" spans="1:4" x14ac:dyDescent="0.2">
      <c r="A2402" s="27"/>
      <c r="B2402" s="27"/>
      <c r="C2402" s="27"/>
      <c r="D2402" s="27" t="s">
        <v>257</v>
      </c>
    </row>
    <row r="2403" spans="1:4" x14ac:dyDescent="0.2">
      <c r="A2403" s="27"/>
      <c r="B2403" s="27"/>
      <c r="C2403" s="27"/>
      <c r="D2403" s="27" t="s">
        <v>1469</v>
      </c>
    </row>
    <row r="2404" spans="1:4" x14ac:dyDescent="0.2">
      <c r="A2404" s="27" t="s">
        <v>788</v>
      </c>
      <c r="B2404" s="27" t="s">
        <v>694</v>
      </c>
      <c r="C2404" s="27" t="s">
        <v>809</v>
      </c>
      <c r="D2404" s="27" t="s">
        <v>702</v>
      </c>
    </row>
    <row r="2405" spans="1:4" x14ac:dyDescent="0.2">
      <c r="A2405" s="27"/>
      <c r="B2405" s="27"/>
      <c r="C2405" s="27"/>
      <c r="D2405" s="27" t="s">
        <v>257</v>
      </c>
    </row>
    <row r="2406" spans="1:4" x14ac:dyDescent="0.2">
      <c r="A2406" s="27"/>
      <c r="B2406" s="27"/>
      <c r="C2406" s="27"/>
      <c r="D2406" s="27" t="s">
        <v>1469</v>
      </c>
    </row>
    <row r="2407" spans="1:4" x14ac:dyDescent="0.2">
      <c r="A2407" s="27" t="s">
        <v>734</v>
      </c>
      <c r="B2407" s="27" t="s">
        <v>656</v>
      </c>
      <c r="C2407" s="27" t="s">
        <v>809</v>
      </c>
      <c r="D2407" s="27" t="s">
        <v>702</v>
      </c>
    </row>
    <row r="2408" spans="1:4" x14ac:dyDescent="0.2">
      <c r="A2408" s="27"/>
      <c r="B2408" s="27"/>
      <c r="C2408" s="27"/>
      <c r="D2408" s="27" t="s">
        <v>257</v>
      </c>
    </row>
    <row r="2409" spans="1:4" x14ac:dyDescent="0.2">
      <c r="A2409" s="27"/>
      <c r="B2409" s="27"/>
      <c r="C2409" s="27"/>
      <c r="D2409" s="27" t="s">
        <v>1469</v>
      </c>
    </row>
    <row r="2410" spans="1:4" x14ac:dyDescent="0.2">
      <c r="A2410" s="27" t="s">
        <v>748</v>
      </c>
      <c r="B2410" s="27" t="s">
        <v>677</v>
      </c>
      <c r="C2410" s="27" t="s">
        <v>809</v>
      </c>
      <c r="D2410" s="27" t="s">
        <v>702</v>
      </c>
    </row>
    <row r="2411" spans="1:4" x14ac:dyDescent="0.2">
      <c r="A2411" s="27"/>
      <c r="B2411" s="27"/>
      <c r="C2411" s="27"/>
      <c r="D2411" s="27" t="s">
        <v>257</v>
      </c>
    </row>
    <row r="2412" spans="1:4" x14ac:dyDescent="0.2">
      <c r="A2412" s="27" t="s">
        <v>782</v>
      </c>
      <c r="B2412" s="27" t="s">
        <v>685</v>
      </c>
      <c r="C2412" s="27" t="s">
        <v>809</v>
      </c>
      <c r="D2412" s="27" t="s">
        <v>702</v>
      </c>
    </row>
    <row r="2413" spans="1:4" x14ac:dyDescent="0.2">
      <c r="A2413" s="27"/>
      <c r="B2413" s="27"/>
      <c r="C2413" s="27"/>
      <c r="D2413" s="27" t="s">
        <v>257</v>
      </c>
    </row>
    <row r="2414" spans="1:4" x14ac:dyDescent="0.2">
      <c r="A2414" s="27"/>
      <c r="B2414" s="27"/>
      <c r="C2414" s="27"/>
      <c r="D2414" s="27" t="s">
        <v>1469</v>
      </c>
    </row>
    <row r="2415" spans="1:4" x14ac:dyDescent="0.2">
      <c r="A2415" s="27" t="s">
        <v>3202</v>
      </c>
      <c r="B2415" s="27" t="s">
        <v>713</v>
      </c>
      <c r="C2415" s="27" t="s">
        <v>809</v>
      </c>
      <c r="D2415" s="27" t="s">
        <v>1469</v>
      </c>
    </row>
    <row r="2416" spans="1:4" x14ac:dyDescent="0.2">
      <c r="A2416" s="27" t="s">
        <v>3203</v>
      </c>
      <c r="B2416" s="27" t="s">
        <v>681</v>
      </c>
      <c r="C2416" s="27" t="s">
        <v>809</v>
      </c>
      <c r="D2416" s="27" t="s">
        <v>1469</v>
      </c>
    </row>
    <row r="2417" spans="1:4" x14ac:dyDescent="0.2">
      <c r="A2417" s="27" t="s">
        <v>3204</v>
      </c>
      <c r="B2417" s="27" t="s">
        <v>667</v>
      </c>
      <c r="C2417" s="27" t="s">
        <v>809</v>
      </c>
      <c r="D2417" s="27" t="s">
        <v>1469</v>
      </c>
    </row>
    <row r="2418" spans="1:4" x14ac:dyDescent="0.2">
      <c r="A2418" s="27" t="s">
        <v>3205</v>
      </c>
      <c r="B2418" s="27" t="s">
        <v>686</v>
      </c>
      <c r="C2418" s="27" t="s">
        <v>809</v>
      </c>
      <c r="D2418" s="27" t="s">
        <v>1469</v>
      </c>
    </row>
    <row r="2419" spans="1:4" x14ac:dyDescent="0.2">
      <c r="A2419" s="27" t="s">
        <v>2648</v>
      </c>
      <c r="B2419" s="27" t="s">
        <v>654</v>
      </c>
      <c r="C2419" s="27" t="s">
        <v>809</v>
      </c>
      <c r="D2419" s="27" t="s">
        <v>702</v>
      </c>
    </row>
    <row r="2420" spans="1:4" x14ac:dyDescent="0.2">
      <c r="A2420" s="27"/>
      <c r="B2420" s="27"/>
      <c r="C2420" s="27"/>
      <c r="D2420" s="27" t="s">
        <v>257</v>
      </c>
    </row>
    <row r="2421" spans="1:4" x14ac:dyDescent="0.2">
      <c r="A2421" s="27"/>
      <c r="B2421" s="27"/>
      <c r="C2421" s="27"/>
      <c r="D2421" s="27" t="s">
        <v>1469</v>
      </c>
    </row>
    <row r="2422" spans="1:4" x14ac:dyDescent="0.2">
      <c r="A2422" s="27" t="s">
        <v>2649</v>
      </c>
      <c r="B2422" s="27" t="s">
        <v>711</v>
      </c>
      <c r="C2422" s="27" t="s">
        <v>809</v>
      </c>
      <c r="D2422" s="27" t="s">
        <v>257</v>
      </c>
    </row>
    <row r="2423" spans="1:4" x14ac:dyDescent="0.2">
      <c r="A2423" s="27" t="s">
        <v>2650</v>
      </c>
      <c r="B2423" s="27" t="s">
        <v>707</v>
      </c>
      <c r="C2423" s="27" t="s">
        <v>809</v>
      </c>
      <c r="D2423" s="27" t="s">
        <v>257</v>
      </c>
    </row>
    <row r="2424" spans="1:4" x14ac:dyDescent="0.2">
      <c r="A2424" s="27" t="s">
        <v>2651</v>
      </c>
      <c r="B2424" s="27" t="s">
        <v>645</v>
      </c>
      <c r="C2424" s="27" t="s">
        <v>809</v>
      </c>
      <c r="D2424" s="27" t="s">
        <v>702</v>
      </c>
    </row>
    <row r="2425" spans="1:4" x14ac:dyDescent="0.2">
      <c r="A2425" s="27"/>
      <c r="B2425" s="27"/>
      <c r="C2425" s="27"/>
      <c r="D2425" s="27" t="s">
        <v>257</v>
      </c>
    </row>
    <row r="2426" spans="1:4" x14ac:dyDescent="0.2">
      <c r="A2426" s="27"/>
      <c r="B2426" s="27"/>
      <c r="C2426" s="27"/>
      <c r="D2426" s="27" t="s">
        <v>1469</v>
      </c>
    </row>
    <row r="2427" spans="1:4" x14ac:dyDescent="0.2">
      <c r="A2427" s="27" t="s">
        <v>2652</v>
      </c>
      <c r="B2427" s="27" t="s">
        <v>682</v>
      </c>
      <c r="C2427" s="27" t="s">
        <v>809</v>
      </c>
      <c r="D2427" s="27" t="s">
        <v>257</v>
      </c>
    </row>
    <row r="2428" spans="1:4" x14ac:dyDescent="0.2">
      <c r="A2428" s="27"/>
      <c r="B2428" s="27"/>
      <c r="C2428" s="27"/>
      <c r="D2428" s="27" t="s">
        <v>1469</v>
      </c>
    </row>
    <row r="2429" spans="1:4" x14ac:dyDescent="0.2">
      <c r="A2429" s="27" t="s">
        <v>2653</v>
      </c>
      <c r="B2429" s="27" t="s">
        <v>653</v>
      </c>
      <c r="C2429" s="27" t="s">
        <v>809</v>
      </c>
      <c r="D2429" s="27" t="s">
        <v>702</v>
      </c>
    </row>
    <row r="2430" spans="1:4" x14ac:dyDescent="0.2">
      <c r="A2430" s="27"/>
      <c r="B2430" s="27"/>
      <c r="C2430" s="27"/>
      <c r="D2430" s="27" t="s">
        <v>257</v>
      </c>
    </row>
    <row r="2431" spans="1:4" x14ac:dyDescent="0.2">
      <c r="A2431" s="27"/>
      <c r="B2431" s="27"/>
      <c r="C2431" s="27"/>
      <c r="D2431" s="27" t="s">
        <v>1469</v>
      </c>
    </row>
    <row r="2432" spans="1:4" x14ac:dyDescent="0.2">
      <c r="A2432" s="27" t="s">
        <v>3206</v>
      </c>
      <c r="B2432" s="27" t="s">
        <v>693</v>
      </c>
      <c r="C2432" s="27" t="s">
        <v>809</v>
      </c>
      <c r="D2432" s="27" t="s">
        <v>1469</v>
      </c>
    </row>
    <row r="2433" spans="1:4" x14ac:dyDescent="0.2">
      <c r="A2433" s="27" t="s">
        <v>2654</v>
      </c>
      <c r="B2433" s="27" t="s">
        <v>672</v>
      </c>
      <c r="C2433" s="27" t="s">
        <v>809</v>
      </c>
      <c r="D2433" s="27" t="s">
        <v>702</v>
      </c>
    </row>
    <row r="2434" spans="1:4" x14ac:dyDescent="0.2">
      <c r="A2434" s="27"/>
      <c r="B2434" s="27"/>
      <c r="C2434" s="27"/>
      <c r="D2434" s="27" t="s">
        <v>257</v>
      </c>
    </row>
    <row r="2435" spans="1:4" x14ac:dyDescent="0.2">
      <c r="A2435" s="27"/>
      <c r="B2435" s="27"/>
      <c r="C2435" s="27"/>
      <c r="D2435" s="27" t="s">
        <v>1469</v>
      </c>
    </row>
    <row r="2436" spans="1:4" x14ac:dyDescent="0.2">
      <c r="A2436" s="27" t="s">
        <v>2655</v>
      </c>
      <c r="B2436" s="27" t="s">
        <v>646</v>
      </c>
      <c r="C2436" s="27" t="s">
        <v>809</v>
      </c>
      <c r="D2436" s="27" t="s">
        <v>702</v>
      </c>
    </row>
    <row r="2437" spans="1:4" x14ac:dyDescent="0.2">
      <c r="A2437" s="27"/>
      <c r="B2437" s="27"/>
      <c r="C2437" s="27"/>
      <c r="D2437" s="27" t="s">
        <v>257</v>
      </c>
    </row>
    <row r="2438" spans="1:4" x14ac:dyDescent="0.2">
      <c r="A2438" s="27"/>
      <c r="B2438" s="27"/>
      <c r="C2438" s="27"/>
      <c r="D2438" s="27" t="s">
        <v>1469</v>
      </c>
    </row>
    <row r="2439" spans="1:4" x14ac:dyDescent="0.2">
      <c r="A2439" s="27" t="s">
        <v>3207</v>
      </c>
      <c r="B2439" s="27" t="s">
        <v>708</v>
      </c>
      <c r="C2439" s="27" t="s">
        <v>809</v>
      </c>
      <c r="D2439" s="27" t="s">
        <v>1469</v>
      </c>
    </row>
    <row r="2440" spans="1:4" x14ac:dyDescent="0.2">
      <c r="A2440" s="27" t="s">
        <v>2656</v>
      </c>
      <c r="B2440" s="27" t="s">
        <v>657</v>
      </c>
      <c r="C2440" s="27" t="s">
        <v>809</v>
      </c>
      <c r="D2440" s="27" t="s">
        <v>702</v>
      </c>
    </row>
    <row r="2441" spans="1:4" x14ac:dyDescent="0.2">
      <c r="A2441" s="27"/>
      <c r="B2441" s="27"/>
      <c r="C2441" s="27"/>
      <c r="D2441" s="27" t="s">
        <v>257</v>
      </c>
    </row>
    <row r="2442" spans="1:4" x14ac:dyDescent="0.2">
      <c r="A2442" s="27"/>
      <c r="B2442" s="27"/>
      <c r="C2442" s="27"/>
      <c r="D2442" s="27" t="s">
        <v>1469</v>
      </c>
    </row>
    <row r="2443" spans="1:4" x14ac:dyDescent="0.2">
      <c r="A2443" s="27" t="s">
        <v>2657</v>
      </c>
      <c r="B2443" s="27" t="s">
        <v>714</v>
      </c>
      <c r="C2443" s="27" t="s">
        <v>809</v>
      </c>
      <c r="D2443" s="27" t="s">
        <v>257</v>
      </c>
    </row>
    <row r="2444" spans="1:4" x14ac:dyDescent="0.2">
      <c r="A2444" s="27" t="s">
        <v>2658</v>
      </c>
      <c r="B2444" s="27" t="s">
        <v>720</v>
      </c>
      <c r="C2444" s="27" t="s">
        <v>809</v>
      </c>
      <c r="D2444" s="27" t="s">
        <v>257</v>
      </c>
    </row>
    <row r="2445" spans="1:4" x14ac:dyDescent="0.2">
      <c r="A2445" s="27" t="s">
        <v>2659</v>
      </c>
      <c r="B2445" s="27" t="s">
        <v>669</v>
      </c>
      <c r="C2445" s="27" t="s">
        <v>809</v>
      </c>
      <c r="D2445" s="27" t="s">
        <v>702</v>
      </c>
    </row>
    <row r="2446" spans="1:4" x14ac:dyDescent="0.2">
      <c r="A2446" s="27"/>
      <c r="B2446" s="27"/>
      <c r="C2446" s="27"/>
      <c r="D2446" s="27" t="s">
        <v>257</v>
      </c>
    </row>
    <row r="2447" spans="1:4" x14ac:dyDescent="0.2">
      <c r="A2447" s="27" t="s">
        <v>2660</v>
      </c>
      <c r="B2447" s="27" t="s">
        <v>690</v>
      </c>
      <c r="C2447" s="27" t="s">
        <v>809</v>
      </c>
      <c r="D2447" s="27" t="s">
        <v>257</v>
      </c>
    </row>
    <row r="2448" spans="1:4" x14ac:dyDescent="0.2">
      <c r="A2448" s="27" t="s">
        <v>2661</v>
      </c>
      <c r="B2448" s="27" t="s">
        <v>663</v>
      </c>
      <c r="C2448" s="27" t="s">
        <v>809</v>
      </c>
      <c r="D2448" s="27" t="s">
        <v>702</v>
      </c>
    </row>
    <row r="2449" spans="1:4" x14ac:dyDescent="0.2">
      <c r="A2449" s="27"/>
      <c r="B2449" s="27"/>
      <c r="C2449" s="27"/>
      <c r="D2449" s="27" t="s">
        <v>257</v>
      </c>
    </row>
    <row r="2450" spans="1:4" x14ac:dyDescent="0.2">
      <c r="A2450" s="27" t="s">
        <v>2662</v>
      </c>
      <c r="B2450" s="27" t="s">
        <v>721</v>
      </c>
      <c r="C2450" s="27" t="s">
        <v>809</v>
      </c>
      <c r="D2450" s="27" t="s">
        <v>702</v>
      </c>
    </row>
    <row r="2451" spans="1:4" x14ac:dyDescent="0.2">
      <c r="A2451" s="27"/>
      <c r="B2451" s="27"/>
      <c r="C2451" s="27"/>
      <c r="D2451" s="27" t="s">
        <v>257</v>
      </c>
    </row>
    <row r="2452" spans="1:4" x14ac:dyDescent="0.2">
      <c r="A2452" s="27" t="s">
        <v>2663</v>
      </c>
      <c r="B2452" s="27" t="s">
        <v>678</v>
      </c>
      <c r="C2452" s="27" t="s">
        <v>809</v>
      </c>
      <c r="D2452" s="27" t="s">
        <v>702</v>
      </c>
    </row>
    <row r="2453" spans="1:4" x14ac:dyDescent="0.2">
      <c r="A2453" s="27"/>
      <c r="B2453" s="27"/>
      <c r="C2453" s="27"/>
      <c r="D2453" s="27" t="s">
        <v>257</v>
      </c>
    </row>
    <row r="2454" spans="1:4" x14ac:dyDescent="0.2">
      <c r="A2454" s="27"/>
      <c r="B2454" s="27"/>
      <c r="C2454" s="27"/>
      <c r="D2454" s="27" t="s">
        <v>1469</v>
      </c>
    </row>
    <row r="2455" spans="1:4" x14ac:dyDescent="0.2">
      <c r="A2455" s="27" t="s">
        <v>2664</v>
      </c>
      <c r="B2455" s="27" t="s">
        <v>660</v>
      </c>
      <c r="C2455" s="27" t="s">
        <v>809</v>
      </c>
      <c r="D2455" s="27" t="s">
        <v>702</v>
      </c>
    </row>
    <row r="2456" spans="1:4" x14ac:dyDescent="0.2">
      <c r="A2456" s="27"/>
      <c r="B2456" s="27"/>
      <c r="C2456" s="27"/>
      <c r="D2456" s="27" t="s">
        <v>257</v>
      </c>
    </row>
    <row r="2457" spans="1:4" x14ac:dyDescent="0.2">
      <c r="A2457" s="27"/>
      <c r="B2457" s="27"/>
      <c r="C2457" s="27"/>
      <c r="D2457" s="27" t="s">
        <v>1469</v>
      </c>
    </row>
    <row r="2458" spans="1:4" x14ac:dyDescent="0.2">
      <c r="A2458" s="27" t="s">
        <v>2665</v>
      </c>
      <c r="B2458" s="27" t="s">
        <v>655</v>
      </c>
      <c r="C2458" s="27" t="s">
        <v>809</v>
      </c>
      <c r="D2458" s="27" t="s">
        <v>702</v>
      </c>
    </row>
    <row r="2459" spans="1:4" x14ac:dyDescent="0.2">
      <c r="A2459" s="27"/>
      <c r="B2459" s="27"/>
      <c r="C2459" s="27"/>
      <c r="D2459" s="27" t="s">
        <v>257</v>
      </c>
    </row>
    <row r="2460" spans="1:4" x14ac:dyDescent="0.2">
      <c r="A2460" s="27" t="s">
        <v>2666</v>
      </c>
      <c r="B2460" s="27" t="s">
        <v>1353</v>
      </c>
      <c r="C2460" s="27" t="s">
        <v>809</v>
      </c>
      <c r="D2460" s="27" t="s">
        <v>257</v>
      </c>
    </row>
    <row r="2461" spans="1:4" x14ac:dyDescent="0.2">
      <c r="A2461" s="27"/>
      <c r="B2461" s="27"/>
      <c r="C2461" s="27"/>
      <c r="D2461" s="27" t="s">
        <v>1469</v>
      </c>
    </row>
    <row r="2462" spans="1:4" x14ac:dyDescent="0.2">
      <c r="A2462" s="27" t="s">
        <v>2667</v>
      </c>
      <c r="B2462" s="27" t="s">
        <v>1355</v>
      </c>
      <c r="C2462" s="27" t="s">
        <v>809</v>
      </c>
      <c r="D2462" s="27" t="s">
        <v>257</v>
      </c>
    </row>
    <row r="2463" spans="1:4" x14ac:dyDescent="0.2">
      <c r="A2463" s="27"/>
      <c r="B2463" s="27"/>
      <c r="C2463" s="27"/>
      <c r="D2463" s="27" t="s">
        <v>1469</v>
      </c>
    </row>
    <row r="2464" spans="1:4" x14ac:dyDescent="0.2">
      <c r="A2464" s="27" t="s">
        <v>1370</v>
      </c>
      <c r="B2464" s="27" t="s">
        <v>1371</v>
      </c>
      <c r="C2464" s="27" t="s">
        <v>809</v>
      </c>
      <c r="D2464" s="27" t="s">
        <v>257</v>
      </c>
    </row>
    <row r="2465" spans="1:4" x14ac:dyDescent="0.2">
      <c r="A2465" s="27"/>
      <c r="B2465" s="27"/>
      <c r="C2465" s="27"/>
      <c r="D2465" s="27" t="s">
        <v>1469</v>
      </c>
    </row>
    <row r="2466" spans="1:4" x14ac:dyDescent="0.2">
      <c r="A2466" s="27" t="s">
        <v>1356</v>
      </c>
      <c r="B2466" s="27" t="s">
        <v>1357</v>
      </c>
      <c r="C2466" s="27" t="s">
        <v>809</v>
      </c>
      <c r="D2466" s="27" t="s">
        <v>257</v>
      </c>
    </row>
    <row r="2467" spans="1:4" x14ac:dyDescent="0.2">
      <c r="A2467" s="27"/>
      <c r="B2467" s="27"/>
      <c r="C2467" s="27"/>
      <c r="D2467" s="27" t="s">
        <v>1469</v>
      </c>
    </row>
    <row r="2468" spans="1:4" x14ac:dyDescent="0.2">
      <c r="A2468" s="27" t="s">
        <v>2668</v>
      </c>
      <c r="B2468" s="27" t="s">
        <v>1898</v>
      </c>
      <c r="C2468" s="27" t="s">
        <v>809</v>
      </c>
      <c r="D2468" s="27" t="s">
        <v>257</v>
      </c>
    </row>
    <row r="2469" spans="1:4" x14ac:dyDescent="0.2">
      <c r="A2469" s="27" t="s">
        <v>1360</v>
      </c>
      <c r="B2469" s="27" t="s">
        <v>1361</v>
      </c>
      <c r="C2469" s="27" t="s">
        <v>809</v>
      </c>
      <c r="D2469" s="27" t="s">
        <v>257</v>
      </c>
    </row>
    <row r="2470" spans="1:4" x14ac:dyDescent="0.2">
      <c r="A2470" s="27"/>
      <c r="B2470" s="27"/>
      <c r="C2470" s="27"/>
      <c r="D2470" s="27" t="s">
        <v>1469</v>
      </c>
    </row>
    <row r="2471" spans="1:4" x14ac:dyDescent="0.2">
      <c r="A2471" s="27" t="s">
        <v>1362</v>
      </c>
      <c r="B2471" s="27" t="s">
        <v>1363</v>
      </c>
      <c r="C2471" s="27" t="s">
        <v>809</v>
      </c>
      <c r="D2471" s="27" t="s">
        <v>257</v>
      </c>
    </row>
    <row r="2472" spans="1:4" x14ac:dyDescent="0.2">
      <c r="A2472" s="27"/>
      <c r="B2472" s="27"/>
      <c r="C2472" s="27"/>
      <c r="D2472" s="27" t="s">
        <v>1469</v>
      </c>
    </row>
    <row r="2473" spans="1:4" x14ac:dyDescent="0.2">
      <c r="A2473" s="27" t="s">
        <v>1610</v>
      </c>
      <c r="B2473" s="27" t="s">
        <v>1611</v>
      </c>
      <c r="C2473" s="27" t="s">
        <v>809</v>
      </c>
      <c r="D2473" s="27" t="s">
        <v>257</v>
      </c>
    </row>
    <row r="2474" spans="1:4" x14ac:dyDescent="0.2">
      <c r="A2474" s="27" t="s">
        <v>2669</v>
      </c>
      <c r="B2474" s="27" t="s">
        <v>1365</v>
      </c>
      <c r="C2474" s="27" t="s">
        <v>809</v>
      </c>
      <c r="D2474" s="27" t="s">
        <v>257</v>
      </c>
    </row>
    <row r="2475" spans="1:4" x14ac:dyDescent="0.2">
      <c r="A2475" s="27"/>
      <c r="B2475" s="27"/>
      <c r="C2475" s="27"/>
      <c r="D2475" s="27" t="s">
        <v>1469</v>
      </c>
    </row>
    <row r="2476" spans="1:4" x14ac:dyDescent="0.2">
      <c r="A2476" s="27" t="s">
        <v>1366</v>
      </c>
      <c r="B2476" s="27" t="s">
        <v>1367</v>
      </c>
      <c r="C2476" s="27" t="s">
        <v>809</v>
      </c>
      <c r="D2476" s="27" t="s">
        <v>257</v>
      </c>
    </row>
    <row r="2477" spans="1:4" x14ac:dyDescent="0.2">
      <c r="A2477" s="27"/>
      <c r="B2477" s="27"/>
      <c r="C2477" s="27"/>
      <c r="D2477" s="27" t="s">
        <v>1469</v>
      </c>
    </row>
    <row r="2478" spans="1:4" x14ac:dyDescent="0.2">
      <c r="A2478" s="27" t="s">
        <v>1368</v>
      </c>
      <c r="B2478" s="27" t="s">
        <v>1369</v>
      </c>
      <c r="C2478" s="27" t="s">
        <v>809</v>
      </c>
      <c r="D2478" s="27" t="s">
        <v>257</v>
      </c>
    </row>
    <row r="2479" spans="1:4" x14ac:dyDescent="0.2">
      <c r="A2479" s="27"/>
      <c r="B2479" s="27"/>
      <c r="C2479" s="27"/>
      <c r="D2479" s="27" t="s">
        <v>1469</v>
      </c>
    </row>
    <row r="2480" spans="1:4" x14ac:dyDescent="0.2">
      <c r="A2480" s="27" t="s">
        <v>1358</v>
      </c>
      <c r="B2480" s="27" t="s">
        <v>1359</v>
      </c>
      <c r="C2480" s="27" t="s">
        <v>809</v>
      </c>
      <c r="D2480" s="27" t="s">
        <v>257</v>
      </c>
    </row>
    <row r="2481" spans="1:4" x14ac:dyDescent="0.2">
      <c r="A2481" s="27"/>
      <c r="B2481" s="27"/>
      <c r="C2481" s="27"/>
      <c r="D2481" s="27" t="s">
        <v>1469</v>
      </c>
    </row>
    <row r="2482" spans="1:4" x14ac:dyDescent="0.2">
      <c r="A2482" s="27" t="s">
        <v>2670</v>
      </c>
      <c r="B2482" s="27" t="s">
        <v>1484</v>
      </c>
      <c r="C2482" s="27" t="s">
        <v>809</v>
      </c>
      <c r="D2482" s="27" t="s">
        <v>702</v>
      </c>
    </row>
    <row r="2483" spans="1:4" x14ac:dyDescent="0.2">
      <c r="A2483" s="27"/>
      <c r="B2483" s="27"/>
      <c r="C2483" s="27"/>
      <c r="D2483" s="27" t="s">
        <v>257</v>
      </c>
    </row>
    <row r="2484" spans="1:4" x14ac:dyDescent="0.2">
      <c r="A2484" s="27" t="s">
        <v>2671</v>
      </c>
      <c r="B2484" s="27" t="s">
        <v>675</v>
      </c>
      <c r="C2484" s="27" t="s">
        <v>809</v>
      </c>
      <c r="D2484" s="27" t="s">
        <v>702</v>
      </c>
    </row>
    <row r="2485" spans="1:4" x14ac:dyDescent="0.2">
      <c r="A2485" s="27"/>
      <c r="B2485" s="27"/>
      <c r="C2485" s="27"/>
      <c r="D2485" s="27" t="s">
        <v>257</v>
      </c>
    </row>
    <row r="2486" spans="1:4" x14ac:dyDescent="0.2">
      <c r="A2486" s="27" t="s">
        <v>795</v>
      </c>
      <c r="B2486" s="27" t="s">
        <v>712</v>
      </c>
      <c r="C2486" s="27" t="s">
        <v>809</v>
      </c>
      <c r="D2486" s="27" t="s">
        <v>702</v>
      </c>
    </row>
    <row r="2487" spans="1:4" x14ac:dyDescent="0.2">
      <c r="A2487" s="27"/>
      <c r="B2487" s="27"/>
      <c r="C2487" s="27"/>
      <c r="D2487" s="27" t="s">
        <v>257</v>
      </c>
    </row>
    <row r="2488" spans="1:4" x14ac:dyDescent="0.2">
      <c r="A2488" s="27" t="s">
        <v>741</v>
      </c>
      <c r="B2488" s="27" t="s">
        <v>666</v>
      </c>
      <c r="C2488" s="27" t="s">
        <v>809</v>
      </c>
      <c r="D2488" s="27" t="s">
        <v>702</v>
      </c>
    </row>
    <row r="2489" spans="1:4" x14ac:dyDescent="0.2">
      <c r="A2489" s="27"/>
      <c r="B2489" s="27"/>
      <c r="C2489" s="27"/>
      <c r="D2489" s="27" t="s">
        <v>257</v>
      </c>
    </row>
    <row r="2490" spans="1:4" x14ac:dyDescent="0.2">
      <c r="A2490" s="27"/>
      <c r="B2490" s="27"/>
      <c r="C2490" s="27"/>
      <c r="D2490" s="27" t="s">
        <v>1469</v>
      </c>
    </row>
    <row r="2491" spans="1:4" x14ac:dyDescent="0.2">
      <c r="A2491" s="27" t="s">
        <v>2672</v>
      </c>
      <c r="B2491" s="27" t="s">
        <v>670</v>
      </c>
      <c r="C2491" s="27" t="s">
        <v>809</v>
      </c>
      <c r="D2491" s="27" t="s">
        <v>702</v>
      </c>
    </row>
    <row r="2492" spans="1:4" x14ac:dyDescent="0.2">
      <c r="A2492" s="27"/>
      <c r="B2492" s="27"/>
      <c r="C2492" s="27"/>
      <c r="D2492" s="27" t="s">
        <v>257</v>
      </c>
    </row>
    <row r="2493" spans="1:4" x14ac:dyDescent="0.2">
      <c r="A2493" s="27" t="s">
        <v>789</v>
      </c>
      <c r="B2493" s="27" t="s">
        <v>695</v>
      </c>
      <c r="C2493" s="27" t="s">
        <v>809</v>
      </c>
      <c r="D2493" s="27" t="s">
        <v>702</v>
      </c>
    </row>
    <row r="2494" spans="1:4" x14ac:dyDescent="0.2">
      <c r="A2494" s="27"/>
      <c r="B2494" s="27"/>
      <c r="C2494" s="27"/>
      <c r="D2494" s="27" t="s">
        <v>257</v>
      </c>
    </row>
    <row r="2495" spans="1:4" x14ac:dyDescent="0.2">
      <c r="A2495" s="27"/>
      <c r="B2495" s="27"/>
      <c r="C2495" s="27"/>
      <c r="D2495" s="27" t="s">
        <v>1469</v>
      </c>
    </row>
    <row r="2496" spans="1:4" x14ac:dyDescent="0.2">
      <c r="A2496" s="27" t="s">
        <v>2673</v>
      </c>
      <c r="B2496" s="27" t="s">
        <v>664</v>
      </c>
      <c r="C2496" s="27" t="s">
        <v>809</v>
      </c>
      <c r="D2496" s="27" t="s">
        <v>702</v>
      </c>
    </row>
    <row r="2497" spans="1:4" x14ac:dyDescent="0.2">
      <c r="A2497" s="27"/>
      <c r="B2497" s="27"/>
      <c r="C2497" s="27"/>
      <c r="D2497" s="27" t="s">
        <v>257</v>
      </c>
    </row>
    <row r="2498" spans="1:4" x14ac:dyDescent="0.2">
      <c r="A2498" s="27" t="s">
        <v>784</v>
      </c>
      <c r="B2498" s="27" t="s">
        <v>688</v>
      </c>
      <c r="C2498" s="27" t="s">
        <v>809</v>
      </c>
      <c r="D2498" s="27" t="s">
        <v>702</v>
      </c>
    </row>
    <row r="2499" spans="1:4" x14ac:dyDescent="0.2">
      <c r="A2499" s="27"/>
      <c r="B2499" s="27"/>
      <c r="C2499" s="27"/>
      <c r="D2499" s="27" t="s">
        <v>257</v>
      </c>
    </row>
    <row r="2500" spans="1:4" x14ac:dyDescent="0.2">
      <c r="A2500" s="27" t="s">
        <v>783</v>
      </c>
      <c r="B2500" s="27" t="s">
        <v>687</v>
      </c>
      <c r="C2500" s="27" t="s">
        <v>809</v>
      </c>
      <c r="D2500" s="27" t="s">
        <v>702</v>
      </c>
    </row>
    <row r="2501" spans="1:4" x14ac:dyDescent="0.2">
      <c r="A2501" s="27"/>
      <c r="B2501" s="27"/>
      <c r="C2501" s="27"/>
      <c r="D2501" s="27" t="s">
        <v>257</v>
      </c>
    </row>
    <row r="2502" spans="1:4" x14ac:dyDescent="0.2">
      <c r="A2502" s="27" t="s">
        <v>2674</v>
      </c>
      <c r="B2502" s="27" t="s">
        <v>684</v>
      </c>
      <c r="C2502" s="27" t="s">
        <v>809</v>
      </c>
      <c r="D2502" s="27" t="s">
        <v>702</v>
      </c>
    </row>
    <row r="2503" spans="1:4" x14ac:dyDescent="0.2">
      <c r="A2503" s="27"/>
      <c r="B2503" s="27"/>
      <c r="C2503" s="27"/>
      <c r="D2503" s="27" t="s">
        <v>257</v>
      </c>
    </row>
    <row r="2504" spans="1:4" x14ac:dyDescent="0.2">
      <c r="A2504" s="27" t="s">
        <v>2675</v>
      </c>
      <c r="B2504" s="27" t="s">
        <v>692</v>
      </c>
      <c r="C2504" s="27" t="s">
        <v>809</v>
      </c>
      <c r="D2504" s="27" t="s">
        <v>702</v>
      </c>
    </row>
    <row r="2505" spans="1:4" x14ac:dyDescent="0.2">
      <c r="A2505" s="27"/>
      <c r="B2505" s="27"/>
      <c r="C2505" s="27"/>
      <c r="D2505" s="27" t="s">
        <v>257</v>
      </c>
    </row>
    <row r="2506" spans="1:4" x14ac:dyDescent="0.2">
      <c r="A2506" s="27" t="s">
        <v>2676</v>
      </c>
      <c r="B2506" s="27" t="s">
        <v>1375</v>
      </c>
      <c r="C2506" s="27" t="s">
        <v>809</v>
      </c>
      <c r="D2506" s="27" t="s">
        <v>257</v>
      </c>
    </row>
    <row r="2507" spans="1:4" x14ac:dyDescent="0.2">
      <c r="A2507" s="27" t="s">
        <v>2677</v>
      </c>
      <c r="B2507" s="27" t="s">
        <v>716</v>
      </c>
      <c r="C2507" s="27" t="s">
        <v>809</v>
      </c>
      <c r="D2507" s="27" t="s">
        <v>702</v>
      </c>
    </row>
    <row r="2508" spans="1:4" x14ac:dyDescent="0.2">
      <c r="A2508" s="27"/>
      <c r="B2508" s="27"/>
      <c r="C2508" s="27"/>
      <c r="D2508" s="27" t="s">
        <v>257</v>
      </c>
    </row>
    <row r="2509" spans="1:4" x14ac:dyDescent="0.2">
      <c r="A2509" s="27" t="s">
        <v>2678</v>
      </c>
      <c r="B2509" s="27" t="s">
        <v>717</v>
      </c>
      <c r="C2509" s="27" t="s">
        <v>809</v>
      </c>
      <c r="D2509" s="27" t="s">
        <v>702</v>
      </c>
    </row>
    <row r="2510" spans="1:4" x14ac:dyDescent="0.2">
      <c r="A2510" s="27"/>
      <c r="B2510" s="27"/>
      <c r="C2510" s="27"/>
      <c r="D2510" s="27" t="s">
        <v>257</v>
      </c>
    </row>
    <row r="2511" spans="1:4" x14ac:dyDescent="0.2">
      <c r="A2511" s="27" t="s">
        <v>2679</v>
      </c>
      <c r="B2511" s="27" t="s">
        <v>719</v>
      </c>
      <c r="C2511" s="27" t="s">
        <v>809</v>
      </c>
      <c r="D2511" s="27" t="s">
        <v>702</v>
      </c>
    </row>
    <row r="2512" spans="1:4" x14ac:dyDescent="0.2">
      <c r="A2512" s="27"/>
      <c r="B2512" s="27"/>
      <c r="C2512" s="27"/>
      <c r="D2512" s="27" t="s">
        <v>257</v>
      </c>
    </row>
    <row r="2513" spans="1:4" x14ac:dyDescent="0.2">
      <c r="A2513" s="27" t="s">
        <v>2680</v>
      </c>
      <c r="B2513" s="27" t="s">
        <v>710</v>
      </c>
      <c r="C2513" s="27" t="s">
        <v>809</v>
      </c>
      <c r="D2513" s="27" t="s">
        <v>702</v>
      </c>
    </row>
    <row r="2514" spans="1:4" x14ac:dyDescent="0.2">
      <c r="A2514" s="27"/>
      <c r="B2514" s="27"/>
      <c r="C2514" s="27"/>
      <c r="D2514" s="27" t="s">
        <v>257</v>
      </c>
    </row>
    <row r="2515" spans="1:4" x14ac:dyDescent="0.2">
      <c r="A2515" s="27" t="s">
        <v>2681</v>
      </c>
      <c r="B2515" s="27" t="s">
        <v>715</v>
      </c>
      <c r="C2515" s="27" t="s">
        <v>809</v>
      </c>
      <c r="D2515" s="27" t="s">
        <v>702</v>
      </c>
    </row>
    <row r="2516" spans="1:4" x14ac:dyDescent="0.2">
      <c r="A2516" s="27"/>
      <c r="B2516" s="27"/>
      <c r="C2516" s="27"/>
      <c r="D2516" s="27" t="s">
        <v>257</v>
      </c>
    </row>
    <row r="2517" spans="1:4" x14ac:dyDescent="0.2">
      <c r="A2517" s="27" t="s">
        <v>2682</v>
      </c>
      <c r="B2517" s="27" t="s">
        <v>691</v>
      </c>
      <c r="C2517" s="27" t="s">
        <v>809</v>
      </c>
      <c r="D2517" s="27" t="s">
        <v>702</v>
      </c>
    </row>
    <row r="2518" spans="1:4" x14ac:dyDescent="0.2">
      <c r="A2518" s="27"/>
      <c r="B2518" s="27"/>
      <c r="C2518" s="27"/>
      <c r="D2518" s="27" t="s">
        <v>257</v>
      </c>
    </row>
    <row r="2519" spans="1:4" x14ac:dyDescent="0.2">
      <c r="A2519" s="27" t="s">
        <v>2683</v>
      </c>
      <c r="B2519" s="27" t="s">
        <v>697</v>
      </c>
      <c r="C2519" s="27" t="s">
        <v>809</v>
      </c>
      <c r="D2519" s="27" t="s">
        <v>702</v>
      </c>
    </row>
    <row r="2520" spans="1:4" x14ac:dyDescent="0.2">
      <c r="A2520" s="27"/>
      <c r="B2520" s="27"/>
      <c r="C2520" s="27"/>
      <c r="D2520" s="27" t="s">
        <v>257</v>
      </c>
    </row>
    <row r="2521" spans="1:4" x14ac:dyDescent="0.2">
      <c r="A2521" s="27" t="s">
        <v>2684</v>
      </c>
      <c r="B2521" s="27" t="s">
        <v>718</v>
      </c>
      <c r="C2521" s="27" t="s">
        <v>809</v>
      </c>
      <c r="D2521" s="27" t="s">
        <v>702</v>
      </c>
    </row>
    <row r="2522" spans="1:4" x14ac:dyDescent="0.2">
      <c r="A2522" s="27"/>
      <c r="B2522" s="27"/>
      <c r="C2522" s="27"/>
      <c r="D2522" s="27" t="s">
        <v>257</v>
      </c>
    </row>
    <row r="2523" spans="1:4" x14ac:dyDescent="0.2">
      <c r="A2523" s="27" t="s">
        <v>729</v>
      </c>
      <c r="B2523" s="27" t="s">
        <v>636</v>
      </c>
      <c r="C2523" s="27" t="s">
        <v>809</v>
      </c>
      <c r="D2523" s="27" t="s">
        <v>702</v>
      </c>
    </row>
    <row r="2524" spans="1:4" x14ac:dyDescent="0.2">
      <c r="A2524" s="27"/>
      <c r="B2524" s="27"/>
      <c r="C2524" s="27"/>
      <c r="D2524" s="27" t="s">
        <v>257</v>
      </c>
    </row>
    <row r="2525" spans="1:4" x14ac:dyDescent="0.2">
      <c r="A2525" s="27"/>
      <c r="B2525" s="27"/>
      <c r="C2525" s="27"/>
      <c r="D2525" s="27" t="s">
        <v>1469</v>
      </c>
    </row>
    <row r="2526" spans="1:4" x14ac:dyDescent="0.2">
      <c r="A2526" s="27" t="s">
        <v>744</v>
      </c>
      <c r="B2526" s="27" t="s">
        <v>673</v>
      </c>
      <c r="C2526" s="27" t="s">
        <v>809</v>
      </c>
      <c r="D2526" s="27" t="s">
        <v>1469</v>
      </c>
    </row>
    <row r="2527" spans="1:4" x14ac:dyDescent="0.2">
      <c r="A2527" s="27" t="s">
        <v>728</v>
      </c>
      <c r="B2527" s="27" t="s">
        <v>635</v>
      </c>
      <c r="C2527" s="27" t="s">
        <v>809</v>
      </c>
      <c r="D2527" s="27" t="s">
        <v>702</v>
      </c>
    </row>
    <row r="2528" spans="1:4" x14ac:dyDescent="0.2">
      <c r="A2528" s="27"/>
      <c r="B2528" s="27"/>
      <c r="C2528" s="27"/>
      <c r="D2528" s="27" t="s">
        <v>257</v>
      </c>
    </row>
    <row r="2529" spans="1:4" x14ac:dyDescent="0.2">
      <c r="A2529" s="27"/>
      <c r="B2529" s="27"/>
      <c r="C2529" s="27"/>
      <c r="D2529" s="27" t="s">
        <v>1469</v>
      </c>
    </row>
    <row r="2530" spans="1:4" x14ac:dyDescent="0.2">
      <c r="A2530" s="27" t="s">
        <v>737</v>
      </c>
      <c r="B2530" s="27" t="s">
        <v>661</v>
      </c>
      <c r="C2530" s="27" t="s">
        <v>809</v>
      </c>
      <c r="D2530" s="27" t="s">
        <v>702</v>
      </c>
    </row>
    <row r="2531" spans="1:4" x14ac:dyDescent="0.2">
      <c r="A2531" s="27"/>
      <c r="B2531" s="27"/>
      <c r="C2531" s="27"/>
      <c r="D2531" s="27" t="s">
        <v>257</v>
      </c>
    </row>
    <row r="2532" spans="1:4" x14ac:dyDescent="0.2">
      <c r="A2532" s="27"/>
      <c r="B2532" s="27"/>
      <c r="C2532" s="27"/>
      <c r="D2532" s="27" t="s">
        <v>1469</v>
      </c>
    </row>
    <row r="2533" spans="1:4" x14ac:dyDescent="0.2">
      <c r="A2533" s="27" t="s">
        <v>730</v>
      </c>
      <c r="B2533" s="27" t="s">
        <v>647</v>
      </c>
      <c r="C2533" s="27" t="s">
        <v>809</v>
      </c>
      <c r="D2533" s="27" t="s">
        <v>702</v>
      </c>
    </row>
    <row r="2534" spans="1:4" x14ac:dyDescent="0.2">
      <c r="A2534" s="27"/>
      <c r="B2534" s="27"/>
      <c r="C2534" s="27"/>
      <c r="D2534" s="27" t="s">
        <v>257</v>
      </c>
    </row>
    <row r="2535" spans="1:4" x14ac:dyDescent="0.2">
      <c r="A2535" s="27"/>
      <c r="B2535" s="27"/>
      <c r="C2535" s="27"/>
      <c r="D2535" s="27" t="s">
        <v>1469</v>
      </c>
    </row>
    <row r="2536" spans="1:4" x14ac:dyDescent="0.2">
      <c r="A2536" s="27" t="s">
        <v>736</v>
      </c>
      <c r="B2536" s="27" t="s">
        <v>659</v>
      </c>
      <c r="C2536" s="27" t="s">
        <v>809</v>
      </c>
      <c r="D2536" s="27" t="s">
        <v>702</v>
      </c>
    </row>
    <row r="2537" spans="1:4" x14ac:dyDescent="0.2">
      <c r="A2537" s="27"/>
      <c r="B2537" s="27"/>
      <c r="C2537" s="27"/>
      <c r="D2537" s="27" t="s">
        <v>257</v>
      </c>
    </row>
    <row r="2538" spans="1:4" x14ac:dyDescent="0.2">
      <c r="A2538" s="27"/>
      <c r="B2538" s="27"/>
      <c r="C2538" s="27"/>
      <c r="D2538" s="27" t="s">
        <v>1469</v>
      </c>
    </row>
    <row r="2539" spans="1:4" x14ac:dyDescent="0.2">
      <c r="A2539" s="27" t="s">
        <v>727</v>
      </c>
      <c r="B2539" s="27" t="s">
        <v>634</v>
      </c>
      <c r="C2539" s="27" t="s">
        <v>809</v>
      </c>
      <c r="D2539" s="27" t="s">
        <v>702</v>
      </c>
    </row>
    <row r="2540" spans="1:4" x14ac:dyDescent="0.2">
      <c r="A2540" s="27"/>
      <c r="B2540" s="27"/>
      <c r="C2540" s="27"/>
      <c r="D2540" s="27" t="s">
        <v>257</v>
      </c>
    </row>
    <row r="2541" spans="1:4" x14ac:dyDescent="0.2">
      <c r="A2541" s="27"/>
      <c r="B2541" s="27"/>
      <c r="C2541" s="27"/>
      <c r="D2541" s="27" t="s">
        <v>1469</v>
      </c>
    </row>
    <row r="2542" spans="1:4" x14ac:dyDescent="0.2">
      <c r="A2542" s="27" t="s">
        <v>1030</v>
      </c>
      <c r="B2542" s="27" t="s">
        <v>668</v>
      </c>
      <c r="C2542" s="27" t="s">
        <v>809</v>
      </c>
      <c r="D2542" s="27" t="s">
        <v>702</v>
      </c>
    </row>
    <row r="2543" spans="1:4" x14ac:dyDescent="0.2">
      <c r="A2543" s="27"/>
      <c r="B2543" s="27"/>
      <c r="C2543" s="27"/>
      <c r="D2543" s="27" t="s">
        <v>257</v>
      </c>
    </row>
    <row r="2544" spans="1:4" x14ac:dyDescent="0.2">
      <c r="A2544" s="27"/>
      <c r="B2544" s="27"/>
      <c r="C2544" s="27"/>
      <c r="D2544" s="27" t="s">
        <v>1469</v>
      </c>
    </row>
    <row r="2545" spans="1:4" x14ac:dyDescent="0.2">
      <c r="A2545" s="27" t="s">
        <v>735</v>
      </c>
      <c r="B2545" s="27" t="s">
        <v>658</v>
      </c>
      <c r="C2545" s="27" t="s">
        <v>809</v>
      </c>
      <c r="D2545" s="27" t="s">
        <v>702</v>
      </c>
    </row>
    <row r="2546" spans="1:4" x14ac:dyDescent="0.2">
      <c r="A2546" s="27"/>
      <c r="B2546" s="27"/>
      <c r="C2546" s="27"/>
      <c r="D2546" s="27" t="s">
        <v>257</v>
      </c>
    </row>
    <row r="2547" spans="1:4" x14ac:dyDescent="0.2">
      <c r="A2547" s="27"/>
      <c r="B2547" s="27"/>
      <c r="C2547" s="27"/>
      <c r="D2547" s="27" t="s">
        <v>1469</v>
      </c>
    </row>
    <row r="2548" spans="1:4" x14ac:dyDescent="0.2">
      <c r="A2548" s="27" t="s">
        <v>2685</v>
      </c>
      <c r="B2548" s="27" t="s">
        <v>674</v>
      </c>
      <c r="C2548" s="27" t="s">
        <v>809</v>
      </c>
      <c r="D2548" s="27" t="s">
        <v>702</v>
      </c>
    </row>
    <row r="2549" spans="1:4" x14ac:dyDescent="0.2">
      <c r="A2549" s="27"/>
      <c r="B2549" s="27"/>
      <c r="C2549" s="27"/>
      <c r="D2549" s="27" t="s">
        <v>257</v>
      </c>
    </row>
    <row r="2550" spans="1:4" x14ac:dyDescent="0.2">
      <c r="A2550" s="27" t="s">
        <v>793</v>
      </c>
      <c r="B2550" s="27" t="s">
        <v>699</v>
      </c>
      <c r="C2550" s="27" t="s">
        <v>809</v>
      </c>
      <c r="D2550" s="27" t="s">
        <v>702</v>
      </c>
    </row>
    <row r="2551" spans="1:4" x14ac:dyDescent="0.2">
      <c r="A2551" s="27"/>
      <c r="B2551" s="27"/>
      <c r="C2551" s="27"/>
      <c r="D2551" s="27" t="s">
        <v>257</v>
      </c>
    </row>
    <row r="2552" spans="1:4" x14ac:dyDescent="0.2">
      <c r="A2552" s="27" t="s">
        <v>792</v>
      </c>
      <c r="B2552" s="27" t="s">
        <v>698</v>
      </c>
      <c r="C2552" s="27" t="s">
        <v>809</v>
      </c>
      <c r="D2552" s="27" t="s">
        <v>702</v>
      </c>
    </row>
    <row r="2553" spans="1:4" x14ac:dyDescent="0.2">
      <c r="A2553" s="27"/>
      <c r="B2553" s="27"/>
      <c r="C2553" s="27"/>
      <c r="D2553" s="27" t="s">
        <v>257</v>
      </c>
    </row>
    <row r="2554" spans="1:4" x14ac:dyDescent="0.2">
      <c r="A2554" s="27"/>
      <c r="B2554" s="27"/>
      <c r="C2554" s="27"/>
      <c r="D2554" s="27" t="s">
        <v>1469</v>
      </c>
    </row>
    <row r="2555" spans="1:4" x14ac:dyDescent="0.2">
      <c r="A2555" s="27" t="s">
        <v>762</v>
      </c>
      <c r="B2555" s="27" t="s">
        <v>680</v>
      </c>
      <c r="C2555" s="27" t="s">
        <v>809</v>
      </c>
      <c r="D2555" s="27" t="s">
        <v>1469</v>
      </c>
    </row>
    <row r="2556" spans="1:4" x14ac:dyDescent="0.2">
      <c r="A2556" s="27" t="s">
        <v>738</v>
      </c>
      <c r="B2556" s="27" t="s">
        <v>662</v>
      </c>
      <c r="C2556" s="27" t="s">
        <v>809</v>
      </c>
      <c r="D2556" s="27" t="s">
        <v>702</v>
      </c>
    </row>
    <row r="2557" spans="1:4" x14ac:dyDescent="0.2">
      <c r="A2557" s="27"/>
      <c r="B2557" s="27"/>
      <c r="C2557" s="27"/>
      <c r="D2557" s="27" t="s">
        <v>257</v>
      </c>
    </row>
    <row r="2558" spans="1:4" x14ac:dyDescent="0.2">
      <c r="A2558" s="27"/>
      <c r="B2558" s="27"/>
      <c r="C2558" s="27"/>
      <c r="D2558" s="27" t="s">
        <v>1469</v>
      </c>
    </row>
    <row r="2559" spans="1:4" x14ac:dyDescent="0.2">
      <c r="A2559" s="27" t="s">
        <v>1040</v>
      </c>
      <c r="B2559" s="27" t="s">
        <v>652</v>
      </c>
      <c r="C2559" s="27" t="s">
        <v>809</v>
      </c>
      <c r="D2559" s="27" t="s">
        <v>702</v>
      </c>
    </row>
    <row r="2560" spans="1:4" x14ac:dyDescent="0.2">
      <c r="A2560" s="27"/>
      <c r="B2560" s="27"/>
      <c r="C2560" s="27"/>
      <c r="D2560" s="27" t="s">
        <v>257</v>
      </c>
    </row>
    <row r="2561" spans="1:4" x14ac:dyDescent="0.2">
      <c r="A2561" s="27"/>
      <c r="B2561" s="27"/>
      <c r="C2561" s="27"/>
      <c r="D2561" s="27" t="s">
        <v>1469</v>
      </c>
    </row>
    <row r="2562" spans="1:4" x14ac:dyDescent="0.2">
      <c r="A2562" s="180" t="s">
        <v>1264</v>
      </c>
      <c r="B2562" s="180" t="s">
        <v>649</v>
      </c>
      <c r="C2562" s="180" t="s">
        <v>809</v>
      </c>
      <c r="D2562" s="27" t="s">
        <v>702</v>
      </c>
    </row>
    <row r="2563" spans="1:4" x14ac:dyDescent="0.2">
      <c r="A2563" s="180"/>
      <c r="B2563" s="180"/>
      <c r="C2563" s="180"/>
      <c r="D2563" s="27" t="s">
        <v>257</v>
      </c>
    </row>
    <row r="2564" spans="1:4" x14ac:dyDescent="0.2">
      <c r="A2564" s="180"/>
      <c r="B2564" s="180"/>
      <c r="C2564" s="180"/>
      <c r="D2564" s="27" t="s">
        <v>1469</v>
      </c>
    </row>
    <row r="2565" spans="1:4" x14ac:dyDescent="0.2">
      <c r="A2565" s="180" t="s">
        <v>780</v>
      </c>
      <c r="B2565" s="180" t="s">
        <v>683</v>
      </c>
      <c r="C2565" s="180" t="s">
        <v>809</v>
      </c>
      <c r="D2565" s="27" t="s">
        <v>1469</v>
      </c>
    </row>
    <row r="2566" spans="1:4" x14ac:dyDescent="0.2">
      <c r="A2566" s="180" t="s">
        <v>726</v>
      </c>
      <c r="B2566" s="180" t="s">
        <v>633</v>
      </c>
      <c r="C2566" s="180" t="s">
        <v>809</v>
      </c>
      <c r="D2566" s="27" t="s">
        <v>702</v>
      </c>
    </row>
    <row r="2567" spans="1:4" x14ac:dyDescent="0.2">
      <c r="A2567" s="180"/>
      <c r="B2567" s="180"/>
      <c r="C2567" s="180"/>
      <c r="D2567" s="180" t="s">
        <v>257</v>
      </c>
    </row>
    <row r="2568" spans="1:4" x14ac:dyDescent="0.2">
      <c r="A2568" s="180"/>
      <c r="B2568" s="180"/>
      <c r="C2568" s="180"/>
      <c r="D2568" s="180" t="s">
        <v>1469</v>
      </c>
    </row>
    <row r="2569" spans="1:4" x14ac:dyDescent="0.2">
      <c r="A2569" s="180" t="s">
        <v>948</v>
      </c>
      <c r="B2569" s="180" t="s">
        <v>478</v>
      </c>
      <c r="C2569" s="180" t="s">
        <v>472</v>
      </c>
      <c r="D2569" s="180" t="s">
        <v>256</v>
      </c>
    </row>
    <row r="2570" spans="1:4" x14ac:dyDescent="0.2">
      <c r="A2570" s="180" t="s">
        <v>946</v>
      </c>
      <c r="B2570" s="180" t="s">
        <v>476</v>
      </c>
      <c r="C2570" s="180" t="s">
        <v>472</v>
      </c>
      <c r="D2570" s="180" t="s">
        <v>256</v>
      </c>
    </row>
    <row r="2571" spans="1:4" x14ac:dyDescent="0.2">
      <c r="A2571" s="180" t="s">
        <v>947</v>
      </c>
      <c r="B2571" s="180" t="s">
        <v>477</v>
      </c>
      <c r="C2571" s="180" t="s">
        <v>472</v>
      </c>
      <c r="D2571" s="180" t="s">
        <v>256</v>
      </c>
    </row>
    <row r="2572" spans="1:4" x14ac:dyDescent="0.2">
      <c r="A2572" s="180" t="s">
        <v>949</v>
      </c>
      <c r="B2572" s="180" t="s">
        <v>479</v>
      </c>
      <c r="C2572" s="180" t="s">
        <v>472</v>
      </c>
      <c r="D2572" s="180" t="s">
        <v>256</v>
      </c>
    </row>
    <row r="2573" spans="1:4" x14ac:dyDescent="0.2">
      <c r="A2573" s="180" t="s">
        <v>1376</v>
      </c>
      <c r="B2573" s="180" t="s">
        <v>1377</v>
      </c>
      <c r="C2573" s="180" t="s">
        <v>807</v>
      </c>
      <c r="D2573" s="180" t="s">
        <v>701</v>
      </c>
    </row>
    <row r="2574" spans="1:4" x14ac:dyDescent="0.2">
      <c r="A2574" s="180"/>
      <c r="B2574" s="180"/>
      <c r="C2574" s="180"/>
      <c r="D2574" s="180" t="s">
        <v>702</v>
      </c>
    </row>
    <row r="2575" spans="1:4" x14ac:dyDescent="0.2">
      <c r="A2575" s="180"/>
      <c r="B2575" s="180"/>
      <c r="C2575" s="180"/>
      <c r="D2575" s="180" t="s">
        <v>1469</v>
      </c>
    </row>
    <row r="2576" spans="1:4" x14ac:dyDescent="0.2">
      <c r="A2576" s="180" t="s">
        <v>725</v>
      </c>
      <c r="B2576" s="180" t="s">
        <v>628</v>
      </c>
      <c r="C2576" s="180" t="s">
        <v>2343</v>
      </c>
      <c r="D2576" s="180" t="s">
        <v>255</v>
      </c>
    </row>
    <row r="2577" spans="1:4" x14ac:dyDescent="0.2">
      <c r="A2577" s="180"/>
      <c r="B2577" s="180"/>
      <c r="C2577" s="180"/>
      <c r="D2577" s="180" t="s">
        <v>702</v>
      </c>
    </row>
    <row r="2578" spans="1:4" x14ac:dyDescent="0.2">
      <c r="A2578" s="28"/>
      <c r="B2578" s="28"/>
      <c r="C2578" s="28"/>
      <c r="D2578" s="28" t="s">
        <v>1469</v>
      </c>
    </row>
    <row r="2579" spans="1:4" x14ac:dyDescent="0.2">
      <c r="A2579" s="37"/>
      <c r="B2579" s="37"/>
      <c r="C2579" s="37"/>
      <c r="D2579" s="37"/>
    </row>
    <row r="2580" spans="1:4" x14ac:dyDescent="0.2">
      <c r="A2580" s="37"/>
      <c r="B2580" s="37"/>
      <c r="C2580" s="37"/>
      <c r="D2580" s="37"/>
    </row>
    <row r="2581" spans="1:4" x14ac:dyDescent="0.2">
      <c r="A2581" s="22" t="s">
        <v>706</v>
      </c>
      <c r="B2581" s="23" t="s">
        <v>97</v>
      </c>
      <c r="C2581" s="24" t="s">
        <v>822</v>
      </c>
      <c r="D2581" s="24" t="s">
        <v>700</v>
      </c>
    </row>
    <row r="2582" spans="1:4" x14ac:dyDescent="0.2">
      <c r="A2582" s="25"/>
      <c r="B2582" s="25"/>
      <c r="C2582" s="26"/>
      <c r="D2582" s="26"/>
    </row>
    <row r="2583" spans="1:4" x14ac:dyDescent="0.2">
      <c r="A2583" s="144" t="s">
        <v>2540</v>
      </c>
      <c r="B2583" s="144" t="s">
        <v>2541</v>
      </c>
      <c r="C2583" s="144" t="s">
        <v>2529</v>
      </c>
      <c r="D2583" s="144" t="s">
        <v>2021</v>
      </c>
    </row>
    <row r="2584" spans="1:4" x14ac:dyDescent="0.2">
      <c r="A2584" s="27" t="s">
        <v>2513</v>
      </c>
      <c r="B2584" s="27" t="s">
        <v>2509</v>
      </c>
      <c r="C2584" s="27" t="s">
        <v>2529</v>
      </c>
      <c r="D2584" s="27" t="s">
        <v>2021</v>
      </c>
    </row>
    <row r="2585" spans="1:4" x14ac:dyDescent="0.2">
      <c r="A2585" s="27"/>
      <c r="B2585" s="27"/>
      <c r="C2585" s="27"/>
      <c r="D2585" s="27" t="s">
        <v>2802</v>
      </c>
    </row>
    <row r="2586" spans="1:4" x14ac:dyDescent="0.2">
      <c r="A2586" s="27"/>
      <c r="B2586" s="27"/>
      <c r="C2586" s="27"/>
      <c r="D2586" s="27" t="s">
        <v>703</v>
      </c>
    </row>
    <row r="2587" spans="1:4" x14ac:dyDescent="0.2">
      <c r="A2587" s="27" t="s">
        <v>2512</v>
      </c>
      <c r="B2587" s="27" t="s">
        <v>2508</v>
      </c>
      <c r="C2587" s="27" t="s">
        <v>2529</v>
      </c>
      <c r="D2587" s="27" t="s">
        <v>2021</v>
      </c>
    </row>
    <row r="2588" spans="1:4" x14ac:dyDescent="0.2">
      <c r="A2588" s="27"/>
      <c r="B2588" s="27"/>
      <c r="C2588" s="27"/>
      <c r="D2588" s="27" t="s">
        <v>2802</v>
      </c>
    </row>
    <row r="2589" spans="1:4" x14ac:dyDescent="0.2">
      <c r="A2589" s="27"/>
      <c r="B2589" s="27"/>
      <c r="C2589" s="27"/>
      <c r="D2589" s="27" t="s">
        <v>703</v>
      </c>
    </row>
    <row r="2590" spans="1:4" x14ac:dyDescent="0.2">
      <c r="A2590" s="27" t="s">
        <v>3193</v>
      </c>
      <c r="B2590" s="27" t="s">
        <v>3188</v>
      </c>
      <c r="C2590" s="27" t="s">
        <v>2529</v>
      </c>
      <c r="D2590" s="27" t="s">
        <v>2021</v>
      </c>
    </row>
    <row r="2591" spans="1:4" x14ac:dyDescent="0.2">
      <c r="A2591" s="27" t="s">
        <v>3194</v>
      </c>
      <c r="B2591" s="27" t="s">
        <v>3189</v>
      </c>
      <c r="C2591" s="27" t="s">
        <v>2529</v>
      </c>
      <c r="D2591" s="27" t="s">
        <v>2021</v>
      </c>
    </row>
    <row r="2592" spans="1:4" x14ac:dyDescent="0.2">
      <c r="A2592" s="27" t="s">
        <v>2511</v>
      </c>
      <c r="B2592" s="27" t="s">
        <v>2507</v>
      </c>
      <c r="C2592" s="27" t="s">
        <v>2529</v>
      </c>
      <c r="D2592" s="27" t="s">
        <v>2021</v>
      </c>
    </row>
    <row r="2593" spans="1:4" x14ac:dyDescent="0.2">
      <c r="A2593" s="27"/>
      <c r="B2593" s="27"/>
      <c r="C2593" s="27"/>
      <c r="D2593" s="27" t="s">
        <v>2802</v>
      </c>
    </row>
    <row r="2594" spans="1:4" x14ac:dyDescent="0.2">
      <c r="A2594" s="27"/>
      <c r="B2594" s="27"/>
      <c r="C2594" s="27"/>
      <c r="D2594" s="27" t="s">
        <v>703</v>
      </c>
    </row>
    <row r="2595" spans="1:4" x14ac:dyDescent="0.2">
      <c r="A2595" s="27" t="s">
        <v>3191</v>
      </c>
      <c r="B2595" s="27" t="s">
        <v>3186</v>
      </c>
      <c r="C2595" s="27" t="s">
        <v>2529</v>
      </c>
      <c r="D2595" s="27" t="s">
        <v>2021</v>
      </c>
    </row>
    <row r="2596" spans="1:4" x14ac:dyDescent="0.2">
      <c r="A2596" s="27" t="s">
        <v>2784</v>
      </c>
      <c r="B2596" s="27" t="s">
        <v>2785</v>
      </c>
      <c r="C2596" s="27" t="s">
        <v>2529</v>
      </c>
      <c r="D2596" s="27" t="s">
        <v>2021</v>
      </c>
    </row>
    <row r="2597" spans="1:4" x14ac:dyDescent="0.2">
      <c r="A2597" s="27" t="s">
        <v>2786</v>
      </c>
      <c r="B2597" s="27" t="s">
        <v>2787</v>
      </c>
      <c r="C2597" s="27" t="s">
        <v>2529</v>
      </c>
      <c r="D2597" s="27" t="s">
        <v>2021</v>
      </c>
    </row>
    <row r="2598" spans="1:4" x14ac:dyDescent="0.2">
      <c r="A2598" s="27" t="s">
        <v>2510</v>
      </c>
      <c r="B2598" s="27" t="s">
        <v>2506</v>
      </c>
      <c r="C2598" s="27" t="s">
        <v>2529</v>
      </c>
      <c r="D2598" s="27" t="s">
        <v>2021</v>
      </c>
    </row>
    <row r="2599" spans="1:4" x14ac:dyDescent="0.2">
      <c r="A2599" s="27"/>
      <c r="B2599" s="27"/>
      <c r="C2599" s="27"/>
      <c r="D2599" s="27" t="s">
        <v>2802</v>
      </c>
    </row>
    <row r="2600" spans="1:4" x14ac:dyDescent="0.2">
      <c r="A2600" s="27"/>
      <c r="B2600" s="27"/>
      <c r="C2600" s="27"/>
      <c r="D2600" s="27" t="s">
        <v>703</v>
      </c>
    </row>
    <row r="2601" spans="1:4" x14ac:dyDescent="0.2">
      <c r="A2601" s="27" t="s">
        <v>3192</v>
      </c>
      <c r="B2601" s="27" t="s">
        <v>3187</v>
      </c>
      <c r="C2601" s="27" t="s">
        <v>2529</v>
      </c>
      <c r="D2601" s="27" t="s">
        <v>2021</v>
      </c>
    </row>
    <row r="2602" spans="1:4" x14ac:dyDescent="0.2">
      <c r="A2602" s="27" t="s">
        <v>2788</v>
      </c>
      <c r="B2602" s="27" t="s">
        <v>2789</v>
      </c>
      <c r="C2602" s="27" t="s">
        <v>2529</v>
      </c>
      <c r="D2602" s="27" t="s">
        <v>2021</v>
      </c>
    </row>
    <row r="2603" spans="1:4" x14ac:dyDescent="0.2">
      <c r="A2603" s="27" t="s">
        <v>2790</v>
      </c>
      <c r="B2603" s="27" t="s">
        <v>2791</v>
      </c>
      <c r="C2603" s="27" t="s">
        <v>2529</v>
      </c>
      <c r="D2603" s="27" t="s">
        <v>2021</v>
      </c>
    </row>
    <row r="2604" spans="1:4" x14ac:dyDescent="0.2">
      <c r="A2604" s="27" t="s">
        <v>2542</v>
      </c>
      <c r="B2604" s="27" t="s">
        <v>2543</v>
      </c>
      <c r="C2604" s="27" t="s">
        <v>2529</v>
      </c>
      <c r="D2604" s="27" t="s">
        <v>2021</v>
      </c>
    </row>
    <row r="2605" spans="1:4" x14ac:dyDescent="0.2">
      <c r="A2605" s="27" t="s">
        <v>1316</v>
      </c>
      <c r="B2605" s="27" t="s">
        <v>1317</v>
      </c>
      <c r="C2605" s="27" t="s">
        <v>970</v>
      </c>
      <c r="D2605" s="27" t="s">
        <v>701</v>
      </c>
    </row>
    <row r="2606" spans="1:4" x14ac:dyDescent="0.2">
      <c r="A2606" s="27" t="s">
        <v>1320</v>
      </c>
      <c r="B2606" s="27" t="s">
        <v>1321</v>
      </c>
      <c r="C2606" s="27" t="s">
        <v>970</v>
      </c>
      <c r="D2606" s="27" t="s">
        <v>701</v>
      </c>
    </row>
    <row r="2607" spans="1:4" x14ac:dyDescent="0.2">
      <c r="A2607" s="27" t="s">
        <v>1332</v>
      </c>
      <c r="B2607" s="27" t="s">
        <v>1333</v>
      </c>
      <c r="C2607" s="27" t="s">
        <v>970</v>
      </c>
      <c r="D2607" s="27" t="s">
        <v>701</v>
      </c>
    </row>
    <row r="2608" spans="1:4" x14ac:dyDescent="0.2">
      <c r="A2608" s="27" t="s">
        <v>1336</v>
      </c>
      <c r="B2608" s="27" t="s">
        <v>1337</v>
      </c>
      <c r="C2608" s="27" t="s">
        <v>970</v>
      </c>
      <c r="D2608" s="27" t="s">
        <v>701</v>
      </c>
    </row>
    <row r="2609" spans="1:4" x14ac:dyDescent="0.2">
      <c r="A2609" s="27" t="s">
        <v>1324</v>
      </c>
      <c r="B2609" s="27" t="s">
        <v>1325</v>
      </c>
      <c r="C2609" s="27" t="s">
        <v>970</v>
      </c>
      <c r="D2609" s="27" t="s">
        <v>701</v>
      </c>
    </row>
    <row r="2610" spans="1:4" x14ac:dyDescent="0.2">
      <c r="A2610" s="27" t="s">
        <v>1328</v>
      </c>
      <c r="B2610" s="27" t="s">
        <v>1329</v>
      </c>
      <c r="C2610" s="27" t="s">
        <v>970</v>
      </c>
      <c r="D2610" s="27" t="s">
        <v>701</v>
      </c>
    </row>
    <row r="2611" spans="1:4" x14ac:dyDescent="0.2">
      <c r="A2611" s="27" t="s">
        <v>1318</v>
      </c>
      <c r="B2611" s="27" t="s">
        <v>1319</v>
      </c>
      <c r="C2611" s="27" t="s">
        <v>970</v>
      </c>
      <c r="D2611" s="27" t="s">
        <v>701</v>
      </c>
    </row>
    <row r="2612" spans="1:4" x14ac:dyDescent="0.2">
      <c r="A2612" s="27" t="s">
        <v>1322</v>
      </c>
      <c r="B2612" s="27" t="s">
        <v>1323</v>
      </c>
      <c r="C2612" s="27" t="s">
        <v>970</v>
      </c>
      <c r="D2612" s="27" t="s">
        <v>701</v>
      </c>
    </row>
    <row r="2613" spans="1:4" x14ac:dyDescent="0.2">
      <c r="A2613" s="27" t="s">
        <v>1334</v>
      </c>
      <c r="B2613" s="27" t="s">
        <v>1335</v>
      </c>
      <c r="C2613" s="27" t="s">
        <v>970</v>
      </c>
      <c r="D2613" s="27" t="s">
        <v>701</v>
      </c>
    </row>
    <row r="2614" spans="1:4" x14ac:dyDescent="0.2">
      <c r="A2614" s="27" t="s">
        <v>1338</v>
      </c>
      <c r="B2614" s="27" t="s">
        <v>1339</v>
      </c>
      <c r="C2614" s="27" t="s">
        <v>970</v>
      </c>
      <c r="D2614" s="27" t="s">
        <v>701</v>
      </c>
    </row>
    <row r="2615" spans="1:4" x14ac:dyDescent="0.2">
      <c r="A2615" s="27" t="s">
        <v>1326</v>
      </c>
      <c r="B2615" s="27" t="s">
        <v>1327</v>
      </c>
      <c r="C2615" s="27" t="s">
        <v>970</v>
      </c>
      <c r="D2615" s="27" t="s">
        <v>701</v>
      </c>
    </row>
    <row r="2616" spans="1:4" x14ac:dyDescent="0.2">
      <c r="A2616" s="27" t="s">
        <v>1330</v>
      </c>
      <c r="B2616" s="27" t="s">
        <v>1331</v>
      </c>
      <c r="C2616" s="27" t="s">
        <v>970</v>
      </c>
      <c r="D2616" s="27" t="s">
        <v>701</v>
      </c>
    </row>
    <row r="2617" spans="1:4" x14ac:dyDescent="0.2">
      <c r="A2617" s="27" t="s">
        <v>1191</v>
      </c>
      <c r="B2617" s="27" t="s">
        <v>1192</v>
      </c>
      <c r="C2617" s="27" t="s">
        <v>970</v>
      </c>
      <c r="D2617" s="27" t="s">
        <v>701</v>
      </c>
    </row>
    <row r="2618" spans="1:4" x14ac:dyDescent="0.2">
      <c r="A2618" s="27" t="s">
        <v>1197</v>
      </c>
      <c r="B2618" s="27" t="s">
        <v>1198</v>
      </c>
      <c r="C2618" s="27" t="s">
        <v>970</v>
      </c>
      <c r="D2618" s="27" t="s">
        <v>701</v>
      </c>
    </row>
    <row r="2619" spans="1:4" x14ac:dyDescent="0.2">
      <c r="A2619" s="27" t="s">
        <v>1203</v>
      </c>
      <c r="B2619" s="27" t="s">
        <v>1204</v>
      </c>
      <c r="C2619" s="27" t="s">
        <v>970</v>
      </c>
      <c r="D2619" s="27" t="s">
        <v>701</v>
      </c>
    </row>
    <row r="2620" spans="1:4" x14ac:dyDescent="0.2">
      <c r="A2620" s="27" t="s">
        <v>1209</v>
      </c>
      <c r="B2620" s="27" t="s">
        <v>1210</v>
      </c>
      <c r="C2620" s="27" t="s">
        <v>970</v>
      </c>
      <c r="D2620" s="27" t="s">
        <v>701</v>
      </c>
    </row>
    <row r="2621" spans="1:4" x14ac:dyDescent="0.2">
      <c r="A2621" s="27" t="s">
        <v>1193</v>
      </c>
      <c r="B2621" s="27" t="s">
        <v>1194</v>
      </c>
      <c r="C2621" s="27" t="s">
        <v>970</v>
      </c>
      <c r="D2621" s="27" t="s">
        <v>701</v>
      </c>
    </row>
    <row r="2622" spans="1:4" x14ac:dyDescent="0.2">
      <c r="A2622" s="27" t="s">
        <v>1199</v>
      </c>
      <c r="B2622" s="27" t="s">
        <v>1200</v>
      </c>
      <c r="C2622" s="27" t="s">
        <v>970</v>
      </c>
      <c r="D2622" s="27" t="s">
        <v>701</v>
      </c>
    </row>
    <row r="2623" spans="1:4" x14ac:dyDescent="0.2">
      <c r="A2623" s="27" t="s">
        <v>1205</v>
      </c>
      <c r="B2623" s="27" t="s">
        <v>1206</v>
      </c>
      <c r="C2623" s="27" t="s">
        <v>970</v>
      </c>
      <c r="D2623" s="27" t="s">
        <v>701</v>
      </c>
    </row>
    <row r="2624" spans="1:4" x14ac:dyDescent="0.2">
      <c r="A2624" s="27" t="s">
        <v>1211</v>
      </c>
      <c r="B2624" s="27" t="s">
        <v>1212</v>
      </c>
      <c r="C2624" s="27" t="s">
        <v>970</v>
      </c>
      <c r="D2624" s="27" t="s">
        <v>701</v>
      </c>
    </row>
    <row r="2625" spans="1:4" x14ac:dyDescent="0.2">
      <c r="A2625" s="27" t="s">
        <v>985</v>
      </c>
      <c r="B2625" s="27" t="s">
        <v>986</v>
      </c>
      <c r="C2625" s="27" t="s">
        <v>970</v>
      </c>
      <c r="D2625" s="27" t="s">
        <v>701</v>
      </c>
    </row>
    <row r="2626" spans="1:4" x14ac:dyDescent="0.2">
      <c r="A2626" s="27" t="s">
        <v>989</v>
      </c>
      <c r="B2626" s="27" t="s">
        <v>990</v>
      </c>
      <c r="C2626" s="27" t="s">
        <v>970</v>
      </c>
      <c r="D2626" s="27" t="s">
        <v>701</v>
      </c>
    </row>
    <row r="2627" spans="1:4" x14ac:dyDescent="0.2">
      <c r="A2627" s="27" t="s">
        <v>1042</v>
      </c>
      <c r="B2627" s="27" t="s">
        <v>1041</v>
      </c>
      <c r="C2627" s="27" t="s">
        <v>970</v>
      </c>
      <c r="D2627" s="27" t="s">
        <v>701</v>
      </c>
    </row>
    <row r="2628" spans="1:4" x14ac:dyDescent="0.2">
      <c r="A2628" s="27" t="s">
        <v>1044</v>
      </c>
      <c r="B2628" s="27" t="s">
        <v>1043</v>
      </c>
      <c r="C2628" s="27" t="s">
        <v>970</v>
      </c>
      <c r="D2628" s="27" t="s">
        <v>701</v>
      </c>
    </row>
    <row r="2629" spans="1:4" x14ac:dyDescent="0.2">
      <c r="A2629" s="27" t="s">
        <v>1132</v>
      </c>
      <c r="B2629" s="27" t="s">
        <v>1133</v>
      </c>
      <c r="C2629" s="27" t="s">
        <v>970</v>
      </c>
      <c r="D2629" s="27" t="s">
        <v>701</v>
      </c>
    </row>
    <row r="2630" spans="1:4" x14ac:dyDescent="0.2">
      <c r="A2630" s="27" t="s">
        <v>1136</v>
      </c>
      <c r="B2630" s="27" t="s">
        <v>1137</v>
      </c>
      <c r="C2630" s="27" t="s">
        <v>970</v>
      </c>
      <c r="D2630" s="27" t="s">
        <v>701</v>
      </c>
    </row>
    <row r="2631" spans="1:4" x14ac:dyDescent="0.2">
      <c r="A2631" s="27" t="s">
        <v>1124</v>
      </c>
      <c r="B2631" s="27" t="s">
        <v>1125</v>
      </c>
      <c r="C2631" s="27" t="s">
        <v>970</v>
      </c>
      <c r="D2631" s="27" t="s">
        <v>701</v>
      </c>
    </row>
    <row r="2632" spans="1:4" x14ac:dyDescent="0.2">
      <c r="A2632" s="27" t="s">
        <v>1128</v>
      </c>
      <c r="B2632" s="27" t="s">
        <v>1129</v>
      </c>
      <c r="C2632" s="27" t="s">
        <v>970</v>
      </c>
      <c r="D2632" s="27" t="s">
        <v>701</v>
      </c>
    </row>
    <row r="2633" spans="1:4" x14ac:dyDescent="0.2">
      <c r="A2633" s="27" t="s">
        <v>993</v>
      </c>
      <c r="B2633" s="27" t="s">
        <v>994</v>
      </c>
      <c r="C2633" s="27" t="s">
        <v>970</v>
      </c>
      <c r="D2633" s="27" t="s">
        <v>701</v>
      </c>
    </row>
    <row r="2634" spans="1:4" x14ac:dyDescent="0.2">
      <c r="A2634" s="27" t="s">
        <v>997</v>
      </c>
      <c r="B2634" s="27" t="s">
        <v>998</v>
      </c>
      <c r="C2634" s="27" t="s">
        <v>970</v>
      </c>
      <c r="D2634" s="27" t="s">
        <v>701</v>
      </c>
    </row>
    <row r="2635" spans="1:4" x14ac:dyDescent="0.2">
      <c r="A2635" s="27" t="s">
        <v>1046</v>
      </c>
      <c r="B2635" s="27" t="s">
        <v>1045</v>
      </c>
      <c r="C2635" s="27" t="s">
        <v>970</v>
      </c>
      <c r="D2635" s="27" t="s">
        <v>701</v>
      </c>
    </row>
    <row r="2636" spans="1:4" x14ac:dyDescent="0.2">
      <c r="A2636" s="27" t="s">
        <v>1048</v>
      </c>
      <c r="B2636" s="27" t="s">
        <v>1047</v>
      </c>
      <c r="C2636" s="27" t="s">
        <v>970</v>
      </c>
      <c r="D2636" s="27" t="s">
        <v>701</v>
      </c>
    </row>
    <row r="2637" spans="1:4" x14ac:dyDescent="0.2">
      <c r="A2637" s="27" t="s">
        <v>1050</v>
      </c>
      <c r="B2637" s="27" t="s">
        <v>1049</v>
      </c>
      <c r="C2637" s="27" t="s">
        <v>970</v>
      </c>
      <c r="D2637" s="27" t="s">
        <v>701</v>
      </c>
    </row>
    <row r="2638" spans="1:4" x14ac:dyDescent="0.2">
      <c r="A2638" s="27" t="s">
        <v>1052</v>
      </c>
      <c r="B2638" s="27" t="s">
        <v>1051</v>
      </c>
      <c r="C2638" s="27" t="s">
        <v>970</v>
      </c>
      <c r="D2638" s="27" t="s">
        <v>701</v>
      </c>
    </row>
    <row r="2639" spans="1:4" x14ac:dyDescent="0.2">
      <c r="A2639" s="27" t="s">
        <v>1054</v>
      </c>
      <c r="B2639" s="27" t="s">
        <v>1053</v>
      </c>
      <c r="C2639" s="27" t="s">
        <v>970</v>
      </c>
      <c r="D2639" s="27" t="s">
        <v>701</v>
      </c>
    </row>
    <row r="2640" spans="1:4" x14ac:dyDescent="0.2">
      <c r="A2640" s="27" t="s">
        <v>1056</v>
      </c>
      <c r="B2640" s="27" t="s">
        <v>1055</v>
      </c>
      <c r="C2640" s="27" t="s">
        <v>970</v>
      </c>
      <c r="D2640" s="27" t="s">
        <v>701</v>
      </c>
    </row>
    <row r="2641" spans="1:4" x14ac:dyDescent="0.2">
      <c r="A2641" s="27" t="s">
        <v>1058</v>
      </c>
      <c r="B2641" s="27" t="s">
        <v>1057</v>
      </c>
      <c r="C2641" s="27" t="s">
        <v>970</v>
      </c>
      <c r="D2641" s="27" t="s">
        <v>701</v>
      </c>
    </row>
    <row r="2642" spans="1:4" x14ac:dyDescent="0.2">
      <c r="A2642" s="27" t="s">
        <v>1060</v>
      </c>
      <c r="B2642" s="27" t="s">
        <v>1059</v>
      </c>
      <c r="C2642" s="27" t="s">
        <v>970</v>
      </c>
      <c r="D2642" s="27" t="s">
        <v>701</v>
      </c>
    </row>
    <row r="2643" spans="1:4" x14ac:dyDescent="0.2">
      <c r="A2643" s="27" t="s">
        <v>1001</v>
      </c>
      <c r="B2643" s="27" t="s">
        <v>1002</v>
      </c>
      <c r="C2643" s="27" t="s">
        <v>970</v>
      </c>
      <c r="D2643" s="27" t="s">
        <v>701</v>
      </c>
    </row>
    <row r="2644" spans="1:4" x14ac:dyDescent="0.2">
      <c r="A2644" s="27" t="s">
        <v>1005</v>
      </c>
      <c r="B2644" s="27" t="s">
        <v>1006</v>
      </c>
      <c r="C2644" s="27" t="s">
        <v>970</v>
      </c>
      <c r="D2644" s="27" t="s">
        <v>701</v>
      </c>
    </row>
    <row r="2645" spans="1:4" x14ac:dyDescent="0.2">
      <c r="A2645" s="27" t="s">
        <v>1062</v>
      </c>
      <c r="B2645" s="27" t="s">
        <v>1061</v>
      </c>
      <c r="C2645" s="27" t="s">
        <v>970</v>
      </c>
      <c r="D2645" s="27" t="s">
        <v>701</v>
      </c>
    </row>
    <row r="2646" spans="1:4" x14ac:dyDescent="0.2">
      <c r="A2646" s="27" t="s">
        <v>1064</v>
      </c>
      <c r="B2646" s="27" t="s">
        <v>1063</v>
      </c>
      <c r="C2646" s="27" t="s">
        <v>970</v>
      </c>
      <c r="D2646" s="27" t="s">
        <v>701</v>
      </c>
    </row>
    <row r="2647" spans="1:4" x14ac:dyDescent="0.2">
      <c r="A2647" s="27" t="s">
        <v>1066</v>
      </c>
      <c r="B2647" s="27" t="s">
        <v>1065</v>
      </c>
      <c r="C2647" s="27" t="s">
        <v>970</v>
      </c>
      <c r="D2647" s="27" t="s">
        <v>701</v>
      </c>
    </row>
    <row r="2648" spans="1:4" x14ac:dyDescent="0.2">
      <c r="A2648" s="27" t="s">
        <v>1068</v>
      </c>
      <c r="B2648" s="27" t="s">
        <v>1067</v>
      </c>
      <c r="C2648" s="27" t="s">
        <v>970</v>
      </c>
      <c r="D2648" s="27" t="s">
        <v>701</v>
      </c>
    </row>
    <row r="2649" spans="1:4" x14ac:dyDescent="0.2">
      <c r="A2649" s="27" t="s">
        <v>987</v>
      </c>
      <c r="B2649" s="27" t="s">
        <v>988</v>
      </c>
      <c r="C2649" s="27" t="s">
        <v>970</v>
      </c>
      <c r="D2649" s="27" t="s">
        <v>701</v>
      </c>
    </row>
    <row r="2650" spans="1:4" x14ac:dyDescent="0.2">
      <c r="A2650" s="27" t="s">
        <v>991</v>
      </c>
      <c r="B2650" s="27" t="s">
        <v>992</v>
      </c>
      <c r="C2650" s="27" t="s">
        <v>970</v>
      </c>
      <c r="D2650" s="27" t="s">
        <v>701</v>
      </c>
    </row>
    <row r="2651" spans="1:4" x14ac:dyDescent="0.2">
      <c r="A2651" s="27" t="s">
        <v>1070</v>
      </c>
      <c r="B2651" s="27" t="s">
        <v>1069</v>
      </c>
      <c r="C2651" s="27" t="s">
        <v>970</v>
      </c>
      <c r="D2651" s="27" t="s">
        <v>701</v>
      </c>
    </row>
    <row r="2652" spans="1:4" x14ac:dyDescent="0.2">
      <c r="A2652" s="27" t="s">
        <v>1072</v>
      </c>
      <c r="B2652" s="27" t="s">
        <v>1071</v>
      </c>
      <c r="C2652" s="27" t="s">
        <v>970</v>
      </c>
      <c r="D2652" s="27" t="s">
        <v>701</v>
      </c>
    </row>
    <row r="2653" spans="1:4" x14ac:dyDescent="0.2">
      <c r="A2653" s="27" t="s">
        <v>1134</v>
      </c>
      <c r="B2653" s="27" t="s">
        <v>1135</v>
      </c>
      <c r="C2653" s="27" t="s">
        <v>970</v>
      </c>
      <c r="D2653" s="27" t="s">
        <v>701</v>
      </c>
    </row>
    <row r="2654" spans="1:4" x14ac:dyDescent="0.2">
      <c r="A2654" s="27" t="s">
        <v>1138</v>
      </c>
      <c r="B2654" s="27" t="s">
        <v>1139</v>
      </c>
      <c r="C2654" s="27" t="s">
        <v>970</v>
      </c>
      <c r="D2654" s="27" t="s">
        <v>701</v>
      </c>
    </row>
    <row r="2655" spans="1:4" x14ac:dyDescent="0.2">
      <c r="A2655" s="27" t="s">
        <v>1126</v>
      </c>
      <c r="B2655" s="27" t="s">
        <v>1127</v>
      </c>
      <c r="C2655" s="27" t="s">
        <v>970</v>
      </c>
      <c r="D2655" s="27" t="s">
        <v>701</v>
      </c>
    </row>
    <row r="2656" spans="1:4" x14ac:dyDescent="0.2">
      <c r="A2656" s="27" t="s">
        <v>1130</v>
      </c>
      <c r="B2656" s="27" t="s">
        <v>1131</v>
      </c>
      <c r="C2656" s="27" t="s">
        <v>970</v>
      </c>
      <c r="D2656" s="27" t="s">
        <v>701</v>
      </c>
    </row>
    <row r="2657" spans="1:4" x14ac:dyDescent="0.2">
      <c r="A2657" s="27" t="s">
        <v>995</v>
      </c>
      <c r="B2657" s="27" t="s">
        <v>996</v>
      </c>
      <c r="C2657" s="27" t="s">
        <v>970</v>
      </c>
      <c r="D2657" s="27" t="s">
        <v>701</v>
      </c>
    </row>
    <row r="2658" spans="1:4" x14ac:dyDescent="0.2">
      <c r="A2658" s="27" t="s">
        <v>999</v>
      </c>
      <c r="B2658" s="27" t="s">
        <v>1000</v>
      </c>
      <c r="C2658" s="27" t="s">
        <v>970</v>
      </c>
      <c r="D2658" s="27" t="s">
        <v>701</v>
      </c>
    </row>
    <row r="2659" spans="1:4" x14ac:dyDescent="0.2">
      <c r="A2659" s="27" t="s">
        <v>1074</v>
      </c>
      <c r="B2659" s="27" t="s">
        <v>1073</v>
      </c>
      <c r="C2659" s="27" t="s">
        <v>970</v>
      </c>
      <c r="D2659" s="27" t="s">
        <v>701</v>
      </c>
    </row>
    <row r="2660" spans="1:4" x14ac:dyDescent="0.2">
      <c r="A2660" s="27" t="s">
        <v>1076</v>
      </c>
      <c r="B2660" s="27" t="s">
        <v>1075</v>
      </c>
      <c r="C2660" s="27" t="s">
        <v>970</v>
      </c>
      <c r="D2660" s="27" t="s">
        <v>701</v>
      </c>
    </row>
    <row r="2661" spans="1:4" x14ac:dyDescent="0.2">
      <c r="A2661" s="27" t="s">
        <v>1078</v>
      </c>
      <c r="B2661" s="27" t="s">
        <v>1077</v>
      </c>
      <c r="C2661" s="27" t="s">
        <v>970</v>
      </c>
      <c r="D2661" s="27" t="s">
        <v>701</v>
      </c>
    </row>
    <row r="2662" spans="1:4" x14ac:dyDescent="0.2">
      <c r="A2662" s="27" t="s">
        <v>1080</v>
      </c>
      <c r="B2662" s="27" t="s">
        <v>1079</v>
      </c>
      <c r="C2662" s="27" t="s">
        <v>970</v>
      </c>
      <c r="D2662" s="27" t="s">
        <v>701</v>
      </c>
    </row>
    <row r="2663" spans="1:4" x14ac:dyDescent="0.2">
      <c r="A2663" s="27" t="s">
        <v>1082</v>
      </c>
      <c r="B2663" s="27" t="s">
        <v>1081</v>
      </c>
      <c r="C2663" s="27" t="s">
        <v>970</v>
      </c>
      <c r="D2663" s="27" t="s">
        <v>701</v>
      </c>
    </row>
    <row r="2664" spans="1:4" x14ac:dyDescent="0.2">
      <c r="A2664" s="27" t="s">
        <v>1084</v>
      </c>
      <c r="B2664" s="27" t="s">
        <v>1083</v>
      </c>
      <c r="C2664" s="27" t="s">
        <v>970</v>
      </c>
      <c r="D2664" s="27" t="s">
        <v>701</v>
      </c>
    </row>
    <row r="2665" spans="1:4" x14ac:dyDescent="0.2">
      <c r="A2665" s="27" t="s">
        <v>1086</v>
      </c>
      <c r="B2665" s="27" t="s">
        <v>1085</v>
      </c>
      <c r="C2665" s="27" t="s">
        <v>970</v>
      </c>
      <c r="D2665" s="27" t="s">
        <v>701</v>
      </c>
    </row>
    <row r="2666" spans="1:4" x14ac:dyDescent="0.2">
      <c r="A2666" s="27" t="s">
        <v>1088</v>
      </c>
      <c r="B2666" s="27" t="s">
        <v>1087</v>
      </c>
      <c r="C2666" s="27" t="s">
        <v>970</v>
      </c>
      <c r="D2666" s="27" t="s">
        <v>701</v>
      </c>
    </row>
    <row r="2667" spans="1:4" x14ac:dyDescent="0.2">
      <c r="A2667" s="27" t="s">
        <v>1003</v>
      </c>
      <c r="B2667" s="27" t="s">
        <v>1004</v>
      </c>
      <c r="C2667" s="27" t="s">
        <v>970</v>
      </c>
      <c r="D2667" s="27" t="s">
        <v>701</v>
      </c>
    </row>
    <row r="2668" spans="1:4" x14ac:dyDescent="0.2">
      <c r="A2668" s="27" t="s">
        <v>1007</v>
      </c>
      <c r="B2668" s="27" t="s">
        <v>1008</v>
      </c>
      <c r="C2668" s="27" t="s">
        <v>970</v>
      </c>
      <c r="D2668" s="27" t="s">
        <v>701</v>
      </c>
    </row>
    <row r="2669" spans="1:4" x14ac:dyDescent="0.2">
      <c r="A2669" s="27" t="s">
        <v>1090</v>
      </c>
      <c r="B2669" s="27" t="s">
        <v>1089</v>
      </c>
      <c r="C2669" s="27" t="s">
        <v>970</v>
      </c>
      <c r="D2669" s="27" t="s">
        <v>701</v>
      </c>
    </row>
    <row r="2670" spans="1:4" x14ac:dyDescent="0.2">
      <c r="A2670" s="27" t="s">
        <v>1092</v>
      </c>
      <c r="B2670" s="27" t="s">
        <v>1091</v>
      </c>
      <c r="C2670" s="27" t="s">
        <v>970</v>
      </c>
      <c r="D2670" s="27" t="s">
        <v>701</v>
      </c>
    </row>
    <row r="2671" spans="1:4" x14ac:dyDescent="0.2">
      <c r="A2671" s="27" t="s">
        <v>1094</v>
      </c>
      <c r="B2671" s="27" t="s">
        <v>1093</v>
      </c>
      <c r="C2671" s="27" t="s">
        <v>970</v>
      </c>
      <c r="D2671" s="27" t="s">
        <v>701</v>
      </c>
    </row>
    <row r="2672" spans="1:4" x14ac:dyDescent="0.2">
      <c r="A2672" s="27" t="s">
        <v>1096</v>
      </c>
      <c r="B2672" s="27" t="s">
        <v>1095</v>
      </c>
      <c r="C2672" s="27" t="s">
        <v>970</v>
      </c>
      <c r="D2672" s="27" t="s">
        <v>701</v>
      </c>
    </row>
    <row r="2673" spans="1:4" x14ac:dyDescent="0.2">
      <c r="A2673" s="27" t="s">
        <v>1156</v>
      </c>
      <c r="B2673" s="27" t="s">
        <v>1157</v>
      </c>
      <c r="C2673" s="27" t="s">
        <v>970</v>
      </c>
      <c r="D2673" s="27" t="s">
        <v>701</v>
      </c>
    </row>
    <row r="2674" spans="1:4" x14ac:dyDescent="0.2">
      <c r="A2674" s="27" t="s">
        <v>1160</v>
      </c>
      <c r="B2674" s="27" t="s">
        <v>1161</v>
      </c>
      <c r="C2674" s="27" t="s">
        <v>970</v>
      </c>
      <c r="D2674" s="27" t="s">
        <v>701</v>
      </c>
    </row>
    <row r="2675" spans="1:4" x14ac:dyDescent="0.2">
      <c r="A2675" s="27" t="s">
        <v>1394</v>
      </c>
      <c r="B2675" s="27" t="s">
        <v>1395</v>
      </c>
      <c r="C2675" s="27" t="s">
        <v>970</v>
      </c>
      <c r="D2675" s="27" t="s">
        <v>701</v>
      </c>
    </row>
    <row r="2676" spans="1:4" x14ac:dyDescent="0.2">
      <c r="A2676" s="27" t="s">
        <v>1398</v>
      </c>
      <c r="B2676" s="27" t="s">
        <v>1399</v>
      </c>
      <c r="C2676" s="27" t="s">
        <v>970</v>
      </c>
      <c r="D2676" s="27" t="s">
        <v>701</v>
      </c>
    </row>
    <row r="2677" spans="1:4" x14ac:dyDescent="0.2">
      <c r="A2677" s="27" t="s">
        <v>1386</v>
      </c>
      <c r="B2677" s="27" t="s">
        <v>1387</v>
      </c>
      <c r="C2677" s="27" t="s">
        <v>970</v>
      </c>
      <c r="D2677" s="27" t="s">
        <v>701</v>
      </c>
    </row>
    <row r="2678" spans="1:4" x14ac:dyDescent="0.2">
      <c r="A2678" s="27" t="s">
        <v>1390</v>
      </c>
      <c r="B2678" s="27" t="s">
        <v>1391</v>
      </c>
      <c r="C2678" s="27" t="s">
        <v>970</v>
      </c>
      <c r="D2678" s="27" t="s">
        <v>701</v>
      </c>
    </row>
    <row r="2679" spans="1:4" x14ac:dyDescent="0.2">
      <c r="A2679" s="27" t="s">
        <v>1173</v>
      </c>
      <c r="B2679" s="27" t="s">
        <v>1174</v>
      </c>
      <c r="C2679" s="27" t="s">
        <v>970</v>
      </c>
      <c r="D2679" s="27" t="s">
        <v>701</v>
      </c>
    </row>
    <row r="2680" spans="1:4" x14ac:dyDescent="0.2">
      <c r="A2680" s="27" t="s">
        <v>1177</v>
      </c>
      <c r="B2680" s="27" t="s">
        <v>1178</v>
      </c>
      <c r="C2680" s="27" t="s">
        <v>970</v>
      </c>
      <c r="D2680" s="27" t="s">
        <v>701</v>
      </c>
    </row>
    <row r="2681" spans="1:4" x14ac:dyDescent="0.2">
      <c r="A2681" s="27" t="s">
        <v>1378</v>
      </c>
      <c r="B2681" s="27" t="s">
        <v>1379</v>
      </c>
      <c r="C2681" s="27" t="s">
        <v>970</v>
      </c>
      <c r="D2681" s="27" t="s">
        <v>701</v>
      </c>
    </row>
    <row r="2682" spans="1:4" x14ac:dyDescent="0.2">
      <c r="A2682" s="27" t="s">
        <v>1382</v>
      </c>
      <c r="B2682" s="27" t="s">
        <v>1383</v>
      </c>
      <c r="C2682" s="27" t="s">
        <v>970</v>
      </c>
      <c r="D2682" s="27" t="s">
        <v>701</v>
      </c>
    </row>
    <row r="2683" spans="1:4" x14ac:dyDescent="0.2">
      <c r="A2683" s="27" t="s">
        <v>1164</v>
      </c>
      <c r="B2683" s="27" t="s">
        <v>1165</v>
      </c>
      <c r="C2683" s="27" t="s">
        <v>970</v>
      </c>
      <c r="D2683" s="27" t="s">
        <v>701</v>
      </c>
    </row>
    <row r="2684" spans="1:4" x14ac:dyDescent="0.2">
      <c r="A2684" s="27" t="s">
        <v>1168</v>
      </c>
      <c r="B2684" s="27" t="s">
        <v>1169</v>
      </c>
      <c r="C2684" s="27" t="s">
        <v>970</v>
      </c>
      <c r="D2684" s="27" t="s">
        <v>701</v>
      </c>
    </row>
    <row r="2685" spans="1:4" x14ac:dyDescent="0.2">
      <c r="A2685" s="27" t="s">
        <v>1181</v>
      </c>
      <c r="B2685" s="27" t="s">
        <v>1182</v>
      </c>
      <c r="C2685" s="27" t="s">
        <v>970</v>
      </c>
      <c r="D2685" s="27" t="s">
        <v>701</v>
      </c>
    </row>
    <row r="2686" spans="1:4" x14ac:dyDescent="0.2">
      <c r="A2686" s="27" t="s">
        <v>1185</v>
      </c>
      <c r="B2686" s="27" t="s">
        <v>1186</v>
      </c>
      <c r="C2686" s="27" t="s">
        <v>970</v>
      </c>
      <c r="D2686" s="27" t="s">
        <v>701</v>
      </c>
    </row>
    <row r="2687" spans="1:4" x14ac:dyDescent="0.2">
      <c r="A2687" s="27" t="s">
        <v>1158</v>
      </c>
      <c r="B2687" s="27" t="s">
        <v>1159</v>
      </c>
      <c r="C2687" s="27" t="s">
        <v>970</v>
      </c>
      <c r="D2687" s="27" t="s">
        <v>701</v>
      </c>
    </row>
    <row r="2688" spans="1:4" x14ac:dyDescent="0.2">
      <c r="A2688" s="27" t="s">
        <v>1162</v>
      </c>
      <c r="B2688" s="27" t="s">
        <v>1163</v>
      </c>
      <c r="C2688" s="27" t="s">
        <v>970</v>
      </c>
      <c r="D2688" s="27" t="s">
        <v>701</v>
      </c>
    </row>
    <row r="2689" spans="1:4" x14ac:dyDescent="0.2">
      <c r="A2689" s="27" t="s">
        <v>1396</v>
      </c>
      <c r="B2689" s="27" t="s">
        <v>1397</v>
      </c>
      <c r="C2689" s="27" t="s">
        <v>970</v>
      </c>
      <c r="D2689" s="27" t="s">
        <v>701</v>
      </c>
    </row>
    <row r="2690" spans="1:4" x14ac:dyDescent="0.2">
      <c r="A2690" s="27" t="s">
        <v>1400</v>
      </c>
      <c r="B2690" s="27" t="s">
        <v>1401</v>
      </c>
      <c r="C2690" s="27" t="s">
        <v>970</v>
      </c>
      <c r="D2690" s="27" t="s">
        <v>701</v>
      </c>
    </row>
    <row r="2691" spans="1:4" x14ac:dyDescent="0.2">
      <c r="A2691" s="27" t="s">
        <v>1388</v>
      </c>
      <c r="B2691" s="27" t="s">
        <v>1389</v>
      </c>
      <c r="C2691" s="27" t="s">
        <v>970</v>
      </c>
      <c r="D2691" s="27" t="s">
        <v>701</v>
      </c>
    </row>
    <row r="2692" spans="1:4" x14ac:dyDescent="0.2">
      <c r="A2692" s="27" t="s">
        <v>1392</v>
      </c>
      <c r="B2692" s="27" t="s">
        <v>1393</v>
      </c>
      <c r="C2692" s="27" t="s">
        <v>970</v>
      </c>
      <c r="D2692" s="27" t="s">
        <v>701</v>
      </c>
    </row>
    <row r="2693" spans="1:4" x14ac:dyDescent="0.2">
      <c r="A2693" s="27" t="s">
        <v>1175</v>
      </c>
      <c r="B2693" s="27" t="s">
        <v>1176</v>
      </c>
      <c r="C2693" s="27" t="s">
        <v>970</v>
      </c>
      <c r="D2693" s="27" t="s">
        <v>701</v>
      </c>
    </row>
    <row r="2694" spans="1:4" x14ac:dyDescent="0.2">
      <c r="A2694" s="27" t="s">
        <v>1179</v>
      </c>
      <c r="B2694" s="27" t="s">
        <v>1180</v>
      </c>
      <c r="C2694" s="27" t="s">
        <v>970</v>
      </c>
      <c r="D2694" s="27" t="s">
        <v>701</v>
      </c>
    </row>
    <row r="2695" spans="1:4" x14ac:dyDescent="0.2">
      <c r="A2695" s="27" t="s">
        <v>1380</v>
      </c>
      <c r="B2695" s="27" t="s">
        <v>1381</v>
      </c>
      <c r="C2695" s="27" t="s">
        <v>970</v>
      </c>
      <c r="D2695" s="27" t="s">
        <v>701</v>
      </c>
    </row>
    <row r="2696" spans="1:4" x14ac:dyDescent="0.2">
      <c r="A2696" s="27" t="s">
        <v>1384</v>
      </c>
      <c r="B2696" s="27" t="s">
        <v>1385</v>
      </c>
      <c r="C2696" s="27" t="s">
        <v>970</v>
      </c>
      <c r="D2696" s="27" t="s">
        <v>701</v>
      </c>
    </row>
    <row r="2697" spans="1:4" x14ac:dyDescent="0.2">
      <c r="A2697" s="27" t="s">
        <v>1166</v>
      </c>
      <c r="B2697" s="27" t="s">
        <v>1167</v>
      </c>
      <c r="C2697" s="27" t="s">
        <v>970</v>
      </c>
      <c r="D2697" s="27" t="s">
        <v>701</v>
      </c>
    </row>
    <row r="2698" spans="1:4" x14ac:dyDescent="0.2">
      <c r="A2698" s="27" t="s">
        <v>1170</v>
      </c>
      <c r="B2698" s="27" t="s">
        <v>1171</v>
      </c>
      <c r="C2698" s="27" t="s">
        <v>970</v>
      </c>
      <c r="D2698" s="27" t="s">
        <v>701</v>
      </c>
    </row>
    <row r="2699" spans="1:4" x14ac:dyDescent="0.2">
      <c r="A2699" s="27" t="s">
        <v>1183</v>
      </c>
      <c r="B2699" s="27" t="s">
        <v>1184</v>
      </c>
      <c r="C2699" s="27" t="s">
        <v>970</v>
      </c>
      <c r="D2699" s="27" t="s">
        <v>701</v>
      </c>
    </row>
    <row r="2700" spans="1:4" x14ac:dyDescent="0.2">
      <c r="A2700" s="27" t="s">
        <v>1187</v>
      </c>
      <c r="B2700" s="27" t="s">
        <v>1188</v>
      </c>
      <c r="C2700" s="27" t="s">
        <v>970</v>
      </c>
      <c r="D2700" s="27" t="s">
        <v>701</v>
      </c>
    </row>
    <row r="2701" spans="1:4" x14ac:dyDescent="0.2">
      <c r="A2701" s="27" t="s">
        <v>1189</v>
      </c>
      <c r="B2701" s="27" t="s">
        <v>1190</v>
      </c>
      <c r="C2701" s="27" t="s">
        <v>970</v>
      </c>
      <c r="D2701" s="27" t="s">
        <v>701</v>
      </c>
    </row>
    <row r="2702" spans="1:4" x14ac:dyDescent="0.2">
      <c r="A2702" s="27" t="s">
        <v>1195</v>
      </c>
      <c r="B2702" s="27" t="s">
        <v>1196</v>
      </c>
      <c r="C2702" s="27" t="s">
        <v>970</v>
      </c>
      <c r="D2702" s="27" t="s">
        <v>701</v>
      </c>
    </row>
    <row r="2703" spans="1:4" x14ac:dyDescent="0.2">
      <c r="A2703" s="27" t="s">
        <v>1201</v>
      </c>
      <c r="B2703" s="27" t="s">
        <v>1202</v>
      </c>
      <c r="C2703" s="27" t="s">
        <v>970</v>
      </c>
      <c r="D2703" s="27" t="s">
        <v>701</v>
      </c>
    </row>
    <row r="2704" spans="1:4" x14ac:dyDescent="0.2">
      <c r="A2704" s="27" t="s">
        <v>1207</v>
      </c>
      <c r="B2704" s="27" t="s">
        <v>1208</v>
      </c>
      <c r="C2704" s="27" t="s">
        <v>970</v>
      </c>
      <c r="D2704" s="27" t="s">
        <v>701</v>
      </c>
    </row>
    <row r="2705" spans="1:4" x14ac:dyDescent="0.2">
      <c r="A2705" s="27" t="s">
        <v>2320</v>
      </c>
      <c r="B2705" s="27" t="s">
        <v>2321</v>
      </c>
      <c r="C2705" s="27" t="s">
        <v>809</v>
      </c>
      <c r="D2705" s="27" t="s">
        <v>3196</v>
      </c>
    </row>
    <row r="2706" spans="1:4" x14ac:dyDescent="0.2">
      <c r="A2706" s="27"/>
      <c r="B2706" s="27"/>
      <c r="C2706" s="27"/>
      <c r="D2706" s="27" t="s">
        <v>257</v>
      </c>
    </row>
    <row r="2707" spans="1:4" x14ac:dyDescent="0.2">
      <c r="A2707" s="27"/>
      <c r="B2707" s="27"/>
      <c r="C2707" s="27"/>
      <c r="D2707" s="27" t="s">
        <v>1469</v>
      </c>
    </row>
    <row r="2708" spans="1:4" x14ac:dyDescent="0.2">
      <c r="A2708" s="27" t="s">
        <v>3208</v>
      </c>
      <c r="B2708" s="27" t="s">
        <v>2323</v>
      </c>
      <c r="C2708" s="27" t="s">
        <v>809</v>
      </c>
      <c r="D2708" s="27" t="s">
        <v>2802</v>
      </c>
    </row>
    <row r="2709" spans="1:4" x14ac:dyDescent="0.2">
      <c r="A2709" s="27"/>
      <c r="B2709" s="27"/>
      <c r="C2709" s="27"/>
      <c r="D2709" s="27" t="s">
        <v>1469</v>
      </c>
    </row>
    <row r="2710" spans="1:4" x14ac:dyDescent="0.2">
      <c r="A2710" s="27" t="s">
        <v>2324</v>
      </c>
      <c r="B2710" s="27" t="s">
        <v>2325</v>
      </c>
      <c r="C2710" s="27" t="s">
        <v>809</v>
      </c>
      <c r="D2710" s="27" t="s">
        <v>3196</v>
      </c>
    </row>
    <row r="2711" spans="1:4" x14ac:dyDescent="0.2">
      <c r="A2711" s="27"/>
      <c r="B2711" s="27"/>
      <c r="C2711" s="27"/>
      <c r="D2711" s="27" t="s">
        <v>257</v>
      </c>
    </row>
    <row r="2712" spans="1:4" x14ac:dyDescent="0.2">
      <c r="A2712" s="27"/>
      <c r="B2712" s="27"/>
      <c r="C2712" s="27"/>
      <c r="D2712" s="27" t="s">
        <v>1469</v>
      </c>
    </row>
    <row r="2713" spans="1:4" x14ac:dyDescent="0.2">
      <c r="A2713" s="27" t="s">
        <v>3209</v>
      </c>
      <c r="B2713" s="27" t="s">
        <v>2327</v>
      </c>
      <c r="C2713" s="27" t="s">
        <v>809</v>
      </c>
      <c r="D2713" s="27" t="s">
        <v>2802</v>
      </c>
    </row>
    <row r="2714" spans="1:4" x14ac:dyDescent="0.2">
      <c r="A2714" s="27"/>
      <c r="B2714" s="27"/>
      <c r="C2714" s="27"/>
      <c r="D2714" s="27" t="s">
        <v>257</v>
      </c>
    </row>
    <row r="2715" spans="1:4" x14ac:dyDescent="0.2">
      <c r="A2715" s="27"/>
      <c r="B2715" s="27"/>
      <c r="C2715" s="27"/>
      <c r="D2715" s="27" t="s">
        <v>1469</v>
      </c>
    </row>
    <row r="2716" spans="1:4" x14ac:dyDescent="0.2">
      <c r="A2716" s="27" t="s">
        <v>2578</v>
      </c>
      <c r="B2716" s="27" t="s">
        <v>2579</v>
      </c>
      <c r="C2716" s="27" t="s">
        <v>809</v>
      </c>
      <c r="D2716" s="27" t="s">
        <v>257</v>
      </c>
    </row>
    <row r="2717" spans="1:4" x14ac:dyDescent="0.2">
      <c r="A2717" s="27" t="s">
        <v>2582</v>
      </c>
      <c r="B2717" s="27" t="s">
        <v>2583</v>
      </c>
      <c r="C2717" s="27" t="s">
        <v>809</v>
      </c>
      <c r="D2717" s="27" t="s">
        <v>257</v>
      </c>
    </row>
    <row r="2718" spans="1:4" x14ac:dyDescent="0.2">
      <c r="A2718" s="27" t="s">
        <v>2584</v>
      </c>
      <c r="B2718" s="27" t="s">
        <v>2585</v>
      </c>
      <c r="C2718" s="27" t="s">
        <v>809</v>
      </c>
      <c r="D2718" s="27" t="s">
        <v>257</v>
      </c>
    </row>
    <row r="2719" spans="1:4" x14ac:dyDescent="0.2">
      <c r="A2719" s="27" t="s">
        <v>2588</v>
      </c>
      <c r="B2719" s="27" t="s">
        <v>2589</v>
      </c>
      <c r="C2719" s="27" t="s">
        <v>809</v>
      </c>
      <c r="D2719" s="27" t="s">
        <v>257</v>
      </c>
    </row>
    <row r="2720" spans="1:4" x14ac:dyDescent="0.2">
      <c r="A2720" s="27" t="s">
        <v>2580</v>
      </c>
      <c r="B2720" s="27" t="s">
        <v>2581</v>
      </c>
      <c r="C2720" s="27" t="s">
        <v>809</v>
      </c>
      <c r="D2720" s="27" t="s">
        <v>257</v>
      </c>
    </row>
    <row r="2721" spans="1:4" x14ac:dyDescent="0.2">
      <c r="A2721" s="27" t="s">
        <v>3190</v>
      </c>
      <c r="B2721" s="27" t="s">
        <v>3185</v>
      </c>
      <c r="C2721" s="27" t="s">
        <v>809</v>
      </c>
      <c r="D2721" s="27" t="s">
        <v>257</v>
      </c>
    </row>
    <row r="2722" spans="1:4" x14ac:dyDescent="0.2">
      <c r="A2722" s="27" t="s">
        <v>2586</v>
      </c>
      <c r="B2722" s="27" t="s">
        <v>2587</v>
      </c>
      <c r="C2722" s="27" t="s">
        <v>809</v>
      </c>
      <c r="D2722" s="27" t="s">
        <v>257</v>
      </c>
    </row>
    <row r="2723" spans="1:4" x14ac:dyDescent="0.2">
      <c r="A2723" s="27" t="s">
        <v>2590</v>
      </c>
      <c r="B2723" s="27" t="s">
        <v>2591</v>
      </c>
      <c r="C2723" s="27" t="s">
        <v>809</v>
      </c>
      <c r="D2723" s="27" t="s">
        <v>257</v>
      </c>
    </row>
    <row r="2724" spans="1:4" x14ac:dyDescent="0.2">
      <c r="A2724" s="27" t="s">
        <v>2380</v>
      </c>
      <c r="B2724" s="27" t="s">
        <v>2381</v>
      </c>
      <c r="C2724" s="27" t="s">
        <v>809</v>
      </c>
      <c r="D2724" s="27" t="s">
        <v>257</v>
      </c>
    </row>
    <row r="2725" spans="1:4" x14ac:dyDescent="0.2">
      <c r="A2725" s="27" t="s">
        <v>2382</v>
      </c>
      <c r="B2725" s="27" t="s">
        <v>2383</v>
      </c>
      <c r="C2725" s="27" t="s">
        <v>809</v>
      </c>
      <c r="D2725" s="27" t="s">
        <v>257</v>
      </c>
    </row>
    <row r="2726" spans="1:4" x14ac:dyDescent="0.2">
      <c r="A2726" s="27" t="s">
        <v>2384</v>
      </c>
      <c r="B2726" s="27" t="s">
        <v>2385</v>
      </c>
      <c r="C2726" s="27" t="s">
        <v>809</v>
      </c>
      <c r="D2726" s="27" t="s">
        <v>257</v>
      </c>
    </row>
    <row r="2727" spans="1:4" x14ac:dyDescent="0.2">
      <c r="A2727" s="27" t="s">
        <v>2386</v>
      </c>
      <c r="B2727" s="27" t="s">
        <v>2387</v>
      </c>
      <c r="C2727" s="27" t="s">
        <v>809</v>
      </c>
      <c r="D2727" s="27" t="s">
        <v>257</v>
      </c>
    </row>
    <row r="2728" spans="1:4" x14ac:dyDescent="0.2">
      <c r="A2728" s="27" t="s">
        <v>2388</v>
      </c>
      <c r="B2728" s="27" t="s">
        <v>2389</v>
      </c>
      <c r="C2728" s="27" t="s">
        <v>809</v>
      </c>
      <c r="D2728" s="27" t="s">
        <v>257</v>
      </c>
    </row>
    <row r="2729" spans="1:4" x14ac:dyDescent="0.2">
      <c r="A2729" s="27" t="s">
        <v>614</v>
      </c>
      <c r="B2729" s="27" t="s">
        <v>606</v>
      </c>
      <c r="C2729" s="27" t="s">
        <v>809</v>
      </c>
      <c r="D2729" s="27" t="s">
        <v>257</v>
      </c>
    </row>
    <row r="2730" spans="1:4" x14ac:dyDescent="0.2">
      <c r="A2730" s="27" t="s">
        <v>615</v>
      </c>
      <c r="B2730" s="27" t="s">
        <v>607</v>
      </c>
      <c r="C2730" s="27" t="s">
        <v>809</v>
      </c>
      <c r="D2730" s="27" t="s">
        <v>257</v>
      </c>
    </row>
    <row r="2731" spans="1:4" x14ac:dyDescent="0.2">
      <c r="A2731" s="27" t="s">
        <v>617</v>
      </c>
      <c r="B2731" s="27" t="s">
        <v>609</v>
      </c>
      <c r="C2731" s="27" t="s">
        <v>809</v>
      </c>
      <c r="D2731" s="27" t="s">
        <v>257</v>
      </c>
    </row>
    <row r="2732" spans="1:4" x14ac:dyDescent="0.2">
      <c r="A2732" s="27" t="s">
        <v>618</v>
      </c>
      <c r="B2732" s="27" t="s">
        <v>610</v>
      </c>
      <c r="C2732" s="27" t="s">
        <v>809</v>
      </c>
      <c r="D2732" s="27" t="s">
        <v>257</v>
      </c>
    </row>
    <row r="2733" spans="1:4" x14ac:dyDescent="0.2">
      <c r="A2733" s="27" t="s">
        <v>437</v>
      </c>
      <c r="B2733" s="27" t="s">
        <v>428</v>
      </c>
      <c r="C2733" s="27" t="s">
        <v>2344</v>
      </c>
      <c r="D2733" s="27" t="s">
        <v>702</v>
      </c>
    </row>
    <row r="2734" spans="1:4" x14ac:dyDescent="0.2">
      <c r="A2734" s="27" t="s">
        <v>436</v>
      </c>
      <c r="B2734" s="27" t="s">
        <v>427</v>
      </c>
      <c r="C2734" s="27" t="s">
        <v>2344</v>
      </c>
      <c r="D2734" s="27" t="s">
        <v>702</v>
      </c>
    </row>
    <row r="2735" spans="1:4" x14ac:dyDescent="0.2">
      <c r="A2735" s="27" t="s">
        <v>292</v>
      </c>
      <c r="B2735" s="27" t="s">
        <v>293</v>
      </c>
      <c r="C2735" s="27" t="s">
        <v>2344</v>
      </c>
      <c r="D2735" s="27" t="s">
        <v>702</v>
      </c>
    </row>
    <row r="2736" spans="1:4" x14ac:dyDescent="0.2">
      <c r="A2736" s="28" t="s">
        <v>429</v>
      </c>
      <c r="B2736" s="28" t="s">
        <v>420</v>
      </c>
      <c r="C2736" s="28" t="s">
        <v>2344</v>
      </c>
      <c r="D2736" s="28" t="s">
        <v>702</v>
      </c>
    </row>
  </sheetData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2014-07-15T21:26:49Z</cp:lastPrinted>
  <dcterms:created xsi:type="dcterms:W3CDTF">2008-04-23T07:36:26Z</dcterms:created>
  <dcterms:modified xsi:type="dcterms:W3CDTF">2015-07-14T06:57:49Z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