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35" windowHeight="5445" tabRatio="682"/>
  </bookViews>
  <sheets>
    <sheet name="Summary" sheetId="5" r:id="rId1"/>
    <sheet name="XTF Exchange Traded Funds" sheetId="28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Commodities'!$A$6:$M$197</definedName>
    <definedName name="_xlnm._FilterDatabase" localSheetId="4" hidden="1">'Exchange Traded Notes'!$A$6:$M$156</definedName>
    <definedName name="_xlnm._FilterDatabase" localSheetId="2" hidden="1">'XTF - OTC Turnover'!$A$6:$L$1106</definedName>
    <definedName name="_xlnm._FilterDatabase" localSheetId="1" hidden="1">'XTF Exchange Traded Funds'!$A$5:$K$1085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J1085" i="28" l="1"/>
  <c r="J1106" i="25" l="1"/>
  <c r="J1085" i="25"/>
  <c r="G1085" i="25"/>
  <c r="B1085" i="28" l="1"/>
  <c r="F1085" i="28"/>
  <c r="G1085" i="28"/>
  <c r="F1085" i="25"/>
  <c r="L8" i="22" l="1"/>
  <c r="L9" i="22"/>
  <c r="L17" i="22"/>
  <c r="L19" i="22"/>
  <c r="L12" i="22"/>
  <c r="L20" i="22"/>
  <c r="L16" i="22"/>
  <c r="L14" i="22"/>
  <c r="L11" i="22"/>
  <c r="L21" i="22"/>
  <c r="L22" i="22"/>
  <c r="L15" i="22"/>
  <c r="L26" i="22"/>
  <c r="L27" i="22"/>
  <c r="L13" i="22"/>
  <c r="L51" i="22"/>
  <c r="L40" i="22"/>
  <c r="L32" i="22"/>
  <c r="L52" i="22"/>
  <c r="L38" i="22"/>
  <c r="L10" i="22"/>
  <c r="L103" i="22"/>
  <c r="L62" i="22"/>
  <c r="L28" i="22"/>
  <c r="L91" i="22"/>
  <c r="L37" i="22"/>
  <c r="L73" i="22"/>
  <c r="L47" i="22"/>
  <c r="L53" i="22"/>
  <c r="L61" i="22"/>
  <c r="L36" i="22"/>
  <c r="L58" i="22"/>
  <c r="L70" i="22"/>
  <c r="L71" i="22"/>
  <c r="L29" i="22"/>
  <c r="L49" i="22"/>
  <c r="L54" i="22"/>
  <c r="L18" i="22"/>
  <c r="L31" i="22"/>
  <c r="L74" i="22"/>
  <c r="L39" i="22"/>
  <c r="L30" i="22"/>
  <c r="L97" i="22"/>
  <c r="L104" i="22"/>
  <c r="L79" i="22"/>
  <c r="L82" i="22"/>
  <c r="L59" i="22"/>
  <c r="L35" i="22"/>
  <c r="L25" i="22"/>
  <c r="L105" i="22"/>
  <c r="L72" i="22"/>
  <c r="L106" i="22"/>
  <c r="L87" i="22"/>
  <c r="L45" i="22"/>
  <c r="L57" i="22"/>
  <c r="L80" i="22"/>
  <c r="L107" i="22"/>
  <c r="L96" i="22"/>
  <c r="L108" i="22"/>
  <c r="L41" i="22"/>
  <c r="L109" i="22"/>
  <c r="L88" i="22"/>
  <c r="L83" i="22"/>
  <c r="L68" i="22"/>
  <c r="L95" i="22"/>
  <c r="L110" i="22"/>
  <c r="L90" i="22"/>
  <c r="L46" i="22"/>
  <c r="L85" i="22"/>
  <c r="L81" i="22"/>
  <c r="L111" i="22"/>
  <c r="L99" i="22"/>
  <c r="L66" i="22"/>
  <c r="L63" i="22"/>
  <c r="L76" i="22"/>
  <c r="L69" i="22"/>
  <c r="L112" i="22"/>
  <c r="L64" i="22"/>
  <c r="L113" i="22"/>
  <c r="L93" i="22"/>
  <c r="L100" i="22"/>
  <c r="L94" i="22"/>
  <c r="L23" i="22"/>
  <c r="L33" i="22"/>
  <c r="L78" i="22"/>
  <c r="L102" i="22"/>
  <c r="L48" i="22"/>
  <c r="L114" i="22"/>
  <c r="L44" i="22"/>
  <c r="L55" i="22"/>
  <c r="L86" i="22"/>
  <c r="L115" i="22"/>
  <c r="L116" i="22"/>
  <c r="L117" i="22"/>
  <c r="L98" i="22"/>
  <c r="L43" i="22"/>
  <c r="L118" i="22"/>
  <c r="L34" i="22"/>
  <c r="L67" i="22"/>
  <c r="L42" i="22"/>
  <c r="L119" i="22"/>
  <c r="L77" i="22"/>
  <c r="L56" i="22"/>
  <c r="L120" i="22"/>
  <c r="L121" i="22"/>
  <c r="L122" i="22"/>
  <c r="L123" i="22"/>
  <c r="L75" i="22"/>
  <c r="L92" i="22"/>
  <c r="L60" i="22"/>
  <c r="L50" i="22"/>
  <c r="L124" i="22"/>
  <c r="L125" i="22"/>
  <c r="L126" i="22"/>
  <c r="L127" i="22"/>
  <c r="L128" i="22"/>
  <c r="L129" i="22"/>
  <c r="L101" i="22"/>
  <c r="L130" i="22"/>
  <c r="L131" i="22"/>
  <c r="L132" i="22"/>
  <c r="L89" i="22"/>
  <c r="L133" i="22"/>
  <c r="L134" i="22"/>
  <c r="L135" i="22"/>
  <c r="L136" i="22"/>
  <c r="L137" i="22"/>
  <c r="L138" i="22"/>
  <c r="L139" i="22"/>
  <c r="L140" i="22"/>
  <c r="L65" i="22"/>
  <c r="L24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84" i="22"/>
  <c r="L155" i="22"/>
  <c r="B1085" i="25"/>
  <c r="K1069" i="25"/>
  <c r="K1070" i="25"/>
  <c r="K1071" i="25"/>
  <c r="K1072" i="25"/>
  <c r="K1073" i="25"/>
  <c r="K1074" i="25"/>
  <c r="K1075" i="25"/>
  <c r="K1076" i="25"/>
  <c r="K1077" i="25"/>
  <c r="K1078" i="25"/>
  <c r="K1079" i="25"/>
  <c r="K1080" i="25"/>
  <c r="K1081" i="25"/>
  <c r="K378" i="25"/>
  <c r="K361" i="25"/>
  <c r="K359" i="25"/>
  <c r="K355" i="25"/>
  <c r="K356" i="25"/>
  <c r="K699" i="25"/>
  <c r="K350" i="25"/>
  <c r="K1082" i="25"/>
  <c r="K1083" i="25"/>
  <c r="K1084" i="25"/>
  <c r="H1072" i="25"/>
  <c r="H1073" i="25"/>
  <c r="H1074" i="25"/>
  <c r="H1075" i="25"/>
  <c r="H1076" i="25"/>
  <c r="H1077" i="25"/>
  <c r="H1078" i="25"/>
  <c r="H1079" i="25"/>
  <c r="H1080" i="25"/>
  <c r="H1081" i="25"/>
  <c r="H378" i="25"/>
  <c r="H361" i="25"/>
  <c r="H359" i="25"/>
  <c r="H355" i="25"/>
  <c r="H356" i="25"/>
  <c r="H699" i="25"/>
  <c r="H350" i="25"/>
  <c r="H1082" i="25"/>
  <c r="H1083" i="25"/>
  <c r="H1084" i="25"/>
  <c r="I1085" i="25"/>
  <c r="L14" i="21"/>
  <c r="L23" i="21"/>
  <c r="L52" i="21"/>
  <c r="L85" i="21"/>
  <c r="M83" i="21"/>
  <c r="L48" i="21"/>
  <c r="L84" i="21"/>
  <c r="M91" i="21"/>
  <c r="M54" i="21"/>
  <c r="L96" i="21"/>
  <c r="M105" i="21"/>
  <c r="L143" i="21"/>
  <c r="M113" i="21"/>
  <c r="L158" i="21"/>
  <c r="L163" i="21"/>
  <c r="L141" i="21"/>
  <c r="L132" i="21"/>
  <c r="L118" i="21"/>
  <c r="L157" i="21"/>
  <c r="M175" i="21"/>
  <c r="L133" i="21"/>
  <c r="L146" i="21"/>
  <c r="M177" i="21"/>
  <c r="L179" i="21"/>
  <c r="M156" i="21"/>
  <c r="L184" i="21"/>
  <c r="L185" i="21"/>
  <c r="M188" i="21"/>
  <c r="L159" i="21"/>
  <c r="L189" i="21"/>
  <c r="L190" i="21"/>
  <c r="L193" i="21"/>
  <c r="M194" i="21"/>
  <c r="K10" i="25"/>
  <c r="K80" i="25"/>
  <c r="K69" i="25"/>
  <c r="K22" i="25"/>
  <c r="K16" i="25"/>
  <c r="K34" i="25"/>
  <c r="K68" i="25"/>
  <c r="K33" i="25"/>
  <c r="K90" i="25"/>
  <c r="K62" i="25"/>
  <c r="K124" i="25"/>
  <c r="K205" i="25"/>
  <c r="K305" i="25"/>
  <c r="K30" i="25"/>
  <c r="K88" i="25"/>
  <c r="K55" i="25"/>
  <c r="K127" i="25"/>
  <c r="K38" i="25"/>
  <c r="K70" i="25"/>
  <c r="K143" i="25"/>
  <c r="K100" i="25"/>
  <c r="K164" i="25"/>
  <c r="K200" i="25"/>
  <c r="K97" i="25"/>
  <c r="K195" i="25"/>
  <c r="K231" i="25"/>
  <c r="K190" i="25"/>
  <c r="K217" i="25"/>
  <c r="K250" i="25"/>
  <c r="K105" i="25"/>
  <c r="K196" i="25"/>
  <c r="K522" i="25"/>
  <c r="K135" i="25"/>
  <c r="K425" i="25"/>
  <c r="K119" i="25"/>
  <c r="K240" i="25"/>
  <c r="K144" i="25"/>
  <c r="K201" i="25"/>
  <c r="K26" i="25"/>
  <c r="K687" i="25"/>
  <c r="K83" i="25"/>
  <c r="K549" i="25"/>
  <c r="K310" i="25"/>
  <c r="K389" i="25"/>
  <c r="K251" i="25"/>
  <c r="K393" i="25"/>
  <c r="K170" i="25"/>
  <c r="K248" i="25"/>
  <c r="K96" i="25"/>
  <c r="K241" i="25"/>
  <c r="K117" i="25"/>
  <c r="K183" i="25"/>
  <c r="K208" i="25"/>
  <c r="K136" i="25"/>
  <c r="K186" i="25"/>
  <c r="K110" i="25"/>
  <c r="K246" i="25"/>
  <c r="K507" i="25"/>
  <c r="K266" i="25"/>
  <c r="K148" i="25"/>
  <c r="K184" i="25"/>
  <c r="K330" i="25"/>
  <c r="K128" i="25"/>
  <c r="K86" i="25"/>
  <c r="K508" i="25"/>
  <c r="K829" i="25"/>
  <c r="K421" i="25"/>
  <c r="K511" i="25"/>
  <c r="K673" i="25"/>
  <c r="K146" i="25"/>
  <c r="K245" i="25"/>
  <c r="K577" i="25"/>
  <c r="K383" i="25"/>
  <c r="K419" i="25"/>
  <c r="K285" i="25"/>
  <c r="K257" i="25"/>
  <c r="K358" i="25"/>
  <c r="K261" i="25"/>
  <c r="K298" i="25"/>
  <c r="K118" i="25"/>
  <c r="K309" i="25"/>
  <c r="K223" i="25"/>
  <c r="K365" i="25"/>
  <c r="K449" i="25"/>
  <c r="K547" i="25"/>
  <c r="K750" i="25"/>
  <c r="K320" i="25"/>
  <c r="K177" i="25"/>
  <c r="K469" i="25"/>
  <c r="K173" i="25"/>
  <c r="K493" i="25"/>
  <c r="K639" i="25"/>
  <c r="K349" i="25"/>
  <c r="K35" i="25"/>
  <c r="K615" i="25"/>
  <c r="K906" i="25"/>
  <c r="K272" i="25"/>
  <c r="K373" i="25"/>
  <c r="K504" i="25"/>
  <c r="K162" i="25"/>
  <c r="K870" i="25"/>
  <c r="K756" i="25"/>
  <c r="K348" i="25"/>
  <c r="K364" i="25"/>
  <c r="K849" i="25"/>
  <c r="K436" i="25"/>
  <c r="K327" i="25"/>
  <c r="K790" i="25"/>
  <c r="K556" i="25"/>
  <c r="K377" i="25"/>
  <c r="K332" i="25"/>
  <c r="K626" i="25"/>
  <c r="K474" i="25"/>
  <c r="K382" i="25"/>
  <c r="K585" i="25"/>
  <c r="K502" i="25"/>
  <c r="K297" i="25"/>
  <c r="K140" i="25"/>
  <c r="K204" i="25"/>
  <c r="K328" i="25"/>
  <c r="K466" i="25"/>
  <c r="K398" i="25"/>
  <c r="K598" i="25"/>
  <c r="K256" i="25"/>
  <c r="K701" i="25"/>
  <c r="K910" i="25"/>
  <c r="K642" i="25"/>
  <c r="K808" i="25"/>
  <c r="K399" i="25"/>
  <c r="K268" i="25"/>
  <c r="K459" i="25"/>
  <c r="K782" i="25"/>
  <c r="K552" i="25"/>
  <c r="K911" i="25"/>
  <c r="K847" i="25"/>
  <c r="K371" i="25"/>
  <c r="K306" i="25"/>
  <c r="K670" i="25"/>
  <c r="K428" i="25"/>
  <c r="K834" i="25"/>
  <c r="K592" i="25"/>
  <c r="K810" i="25"/>
  <c r="K492" i="25"/>
  <c r="K578" i="25"/>
  <c r="K773" i="25"/>
  <c r="K595" i="25"/>
  <c r="K367" i="25"/>
  <c r="K300" i="25"/>
  <c r="K761" i="25"/>
  <c r="K713" i="25"/>
  <c r="K402" i="25"/>
  <c r="K323" i="25"/>
  <c r="K444" i="25"/>
  <c r="K838" i="25"/>
  <c r="K704" i="25"/>
  <c r="K916" i="25"/>
  <c r="K401" i="25"/>
  <c r="K412" i="25"/>
  <c r="K288" i="25"/>
  <c r="K648" i="25"/>
  <c r="K503" i="25"/>
  <c r="K644" i="25"/>
  <c r="K780" i="25"/>
  <c r="K686" i="25"/>
  <c r="K535" i="25"/>
  <c r="K526" i="25"/>
  <c r="K527" i="25"/>
  <c r="K314" i="25"/>
  <c r="K537" i="25"/>
  <c r="K919" i="25"/>
  <c r="K313" i="25"/>
  <c r="K411" i="25"/>
  <c r="K721" i="25"/>
  <c r="K475" i="25"/>
  <c r="K213" i="25"/>
  <c r="K920" i="25"/>
  <c r="K561" i="25"/>
  <c r="K281" i="25"/>
  <c r="K679" i="25"/>
  <c r="K509" i="25"/>
  <c r="K360" i="25"/>
  <c r="K692" i="25"/>
  <c r="K437" i="25"/>
  <c r="K743" i="25"/>
  <c r="K856" i="25"/>
  <c r="K580" i="25"/>
  <c r="K923" i="25"/>
  <c r="K633" i="25"/>
  <c r="K625" i="25"/>
  <c r="K607" i="25"/>
  <c r="K500" i="25"/>
  <c r="K581" i="25"/>
  <c r="K443" i="25"/>
  <c r="K479" i="25"/>
  <c r="K632" i="25"/>
  <c r="K927" i="25"/>
  <c r="K745" i="25"/>
  <c r="K718" i="25"/>
  <c r="K622" i="25"/>
  <c r="K770" i="25"/>
  <c r="K732" i="25"/>
  <c r="K318" i="25"/>
  <c r="K719" i="25"/>
  <c r="K668" i="25"/>
  <c r="K619" i="25"/>
  <c r="K700" i="25"/>
  <c r="K736" i="25"/>
  <c r="K456" i="25"/>
  <c r="K786" i="25"/>
  <c r="K931" i="25"/>
  <c r="K551" i="25"/>
  <c r="K533" i="25"/>
  <c r="K684" i="25"/>
  <c r="K218" i="25"/>
  <c r="K572" i="25"/>
  <c r="K795" i="25"/>
  <c r="K934" i="25"/>
  <c r="K889" i="25"/>
  <c r="K767" i="25"/>
  <c r="K545" i="25"/>
  <c r="K706" i="25"/>
  <c r="K600" i="25"/>
  <c r="K659" i="25"/>
  <c r="K884" i="25"/>
  <c r="K740" i="25"/>
  <c r="K738" i="25"/>
  <c r="K757" i="25"/>
  <c r="K853" i="25"/>
  <c r="K737" i="25"/>
  <c r="K937" i="25"/>
  <c r="K584" i="25"/>
  <c r="K799" i="25"/>
  <c r="K746" i="25"/>
  <c r="K762" i="25"/>
  <c r="K940" i="25"/>
  <c r="K893" i="25"/>
  <c r="K941" i="25"/>
  <c r="K726" i="25"/>
  <c r="K836" i="25"/>
  <c r="K744" i="25"/>
  <c r="K943" i="25"/>
  <c r="K512" i="25"/>
  <c r="K825" i="25"/>
  <c r="K587" i="25"/>
  <c r="K824" i="25"/>
  <c r="K852" i="25"/>
  <c r="K752" i="25"/>
  <c r="K945" i="25"/>
  <c r="K816" i="25"/>
  <c r="K947" i="25"/>
  <c r="K776" i="25"/>
  <c r="K948" i="25"/>
  <c r="K840" i="25"/>
  <c r="K791" i="25"/>
  <c r="K631" i="25"/>
  <c r="K897" i="25"/>
  <c r="K952" i="25"/>
  <c r="K618" i="25"/>
  <c r="K954" i="25"/>
  <c r="K955" i="25"/>
  <c r="K863" i="25"/>
  <c r="K624" i="25"/>
  <c r="K677" i="25"/>
  <c r="K232" i="25"/>
  <c r="K839" i="25"/>
  <c r="K880" i="25"/>
  <c r="K730" i="25"/>
  <c r="K833" i="25"/>
  <c r="K959" i="25"/>
  <c r="K855" i="25"/>
  <c r="K843" i="25"/>
  <c r="K805" i="25"/>
  <c r="K491" i="25"/>
  <c r="K888" i="25"/>
  <c r="K896" i="25"/>
  <c r="K651" i="25"/>
  <c r="K962" i="25"/>
  <c r="K963" i="25"/>
  <c r="K964" i="25"/>
  <c r="K965" i="25"/>
  <c r="K967" i="25"/>
  <c r="K115" i="25"/>
  <c r="K970" i="25"/>
  <c r="K308" i="25"/>
  <c r="K973" i="25"/>
  <c r="K427" i="25"/>
  <c r="K392" i="25"/>
  <c r="K979" i="25"/>
  <c r="K980" i="25"/>
  <c r="K981" i="25"/>
  <c r="K983" i="25"/>
  <c r="K800" i="25"/>
  <c r="K988" i="25"/>
  <c r="K994" i="25"/>
  <c r="K874" i="25"/>
  <c r="K995" i="25"/>
  <c r="K996" i="25"/>
  <c r="K997" i="25"/>
  <c r="K628" i="25"/>
  <c r="K998" i="25"/>
  <c r="K741" i="25"/>
  <c r="K1001" i="25"/>
  <c r="K1006" i="25"/>
  <c r="K1007" i="25"/>
  <c r="K1008" i="25"/>
  <c r="K1009" i="25"/>
  <c r="K1010" i="25"/>
  <c r="K1011" i="25"/>
  <c r="K546" i="25"/>
  <c r="K886" i="25"/>
  <c r="K1013" i="25"/>
  <c r="K892" i="25"/>
  <c r="K1017" i="25"/>
  <c r="K1018" i="25"/>
  <c r="K723" i="25"/>
  <c r="K1024" i="25"/>
  <c r="K859" i="25"/>
  <c r="K891" i="25"/>
  <c r="K1025" i="25"/>
  <c r="K1027" i="25"/>
  <c r="K1028" i="25"/>
  <c r="K1029" i="25"/>
  <c r="K1030" i="25"/>
  <c r="K1032" i="25"/>
  <c r="K722" i="25"/>
  <c r="K1035" i="25"/>
  <c r="K783" i="25"/>
  <c r="K1038" i="25"/>
  <c r="K1039" i="25"/>
  <c r="K1040" i="25"/>
  <c r="K1041" i="25"/>
  <c r="K1042" i="25"/>
  <c r="K1043" i="25"/>
  <c r="K1044" i="25"/>
  <c r="K1045" i="25"/>
  <c r="K1046" i="25"/>
  <c r="K1048" i="25"/>
  <c r="K815" i="25"/>
  <c r="K1049" i="25"/>
  <c r="K1051" i="25"/>
  <c r="K1053" i="25"/>
  <c r="K1054" i="25"/>
  <c r="K1055" i="25"/>
  <c r="K1056" i="25"/>
  <c r="K1057" i="25"/>
  <c r="K1058" i="25"/>
  <c r="K1062" i="25"/>
  <c r="K1063" i="25"/>
  <c r="K458" i="25"/>
  <c r="K1064" i="25"/>
  <c r="K1065" i="25"/>
  <c r="K1066" i="25"/>
  <c r="K764" i="25"/>
  <c r="K1067" i="25"/>
  <c r="H1091" i="28"/>
  <c r="H1092" i="28"/>
  <c r="H1093" i="28"/>
  <c r="H1096" i="28"/>
  <c r="H1097" i="28"/>
  <c r="H1094" i="28"/>
  <c r="H1100" i="28"/>
  <c r="H1103" i="28"/>
  <c r="H1095" i="28"/>
  <c r="H1102" i="28"/>
  <c r="H1101" i="28"/>
  <c r="H1099" i="28"/>
  <c r="H1098" i="28"/>
  <c r="H1104" i="28"/>
  <c r="H1105" i="28"/>
  <c r="M9" i="21"/>
  <c r="M12" i="21"/>
  <c r="M8" i="21"/>
  <c r="M10" i="21"/>
  <c r="M11" i="21"/>
  <c r="M16" i="21"/>
  <c r="M13" i="21"/>
  <c r="M15" i="21"/>
  <c r="M17" i="21"/>
  <c r="M41" i="21"/>
  <c r="M30" i="21"/>
  <c r="M14" i="21"/>
  <c r="M26" i="21"/>
  <c r="M18" i="21"/>
  <c r="M32" i="21"/>
  <c r="M22" i="21"/>
  <c r="M21" i="21"/>
  <c r="M27" i="21"/>
  <c r="M23" i="21"/>
  <c r="M31" i="21"/>
  <c r="M65" i="21"/>
  <c r="M20" i="21"/>
  <c r="M25" i="21"/>
  <c r="M28" i="21"/>
  <c r="M44" i="21"/>
  <c r="M24" i="21"/>
  <c r="M42" i="21"/>
  <c r="M47" i="21"/>
  <c r="M58" i="21"/>
  <c r="M51" i="21"/>
  <c r="M68" i="21"/>
  <c r="M39" i="21"/>
  <c r="M50" i="21"/>
  <c r="M35" i="21"/>
  <c r="M36" i="21"/>
  <c r="M52" i="21"/>
  <c r="M33" i="21"/>
  <c r="M45" i="21"/>
  <c r="M72" i="21"/>
  <c r="M53" i="21"/>
  <c r="M80" i="21"/>
  <c r="M88" i="21"/>
  <c r="M85" i="21"/>
  <c r="M67" i="21"/>
  <c r="M55" i="21"/>
  <c r="M29" i="21"/>
  <c r="M56" i="21"/>
  <c r="M38" i="21"/>
  <c r="M46" i="21"/>
  <c r="M59" i="21"/>
  <c r="M49" i="21"/>
  <c r="M97" i="21"/>
  <c r="M19" i="21"/>
  <c r="M69" i="21"/>
  <c r="M102" i="21"/>
  <c r="M74" i="21"/>
  <c r="M57" i="21"/>
  <c r="M40" i="21"/>
  <c r="M34" i="21"/>
  <c r="M167" i="21"/>
  <c r="M37" i="21"/>
  <c r="M66" i="21"/>
  <c r="M62" i="21"/>
  <c r="M101" i="21"/>
  <c r="M71" i="21"/>
  <c r="M48" i="21"/>
  <c r="M100" i="21"/>
  <c r="M92" i="21"/>
  <c r="M114" i="21"/>
  <c r="M60" i="21"/>
  <c r="M75" i="21"/>
  <c r="M70" i="21"/>
  <c r="M99" i="21"/>
  <c r="M95" i="21"/>
  <c r="M108" i="21"/>
  <c r="M86" i="21"/>
  <c r="M104" i="21"/>
  <c r="M93" i="21"/>
  <c r="M94" i="21"/>
  <c r="M107" i="21"/>
  <c r="M116" i="21"/>
  <c r="M117" i="21"/>
  <c r="M63" i="21"/>
  <c r="M161" i="21"/>
  <c r="M98" i="21"/>
  <c r="M73" i="21"/>
  <c r="M128" i="21"/>
  <c r="M125" i="21"/>
  <c r="M43" i="21"/>
  <c r="M89" i="21"/>
  <c r="M115" i="21"/>
  <c r="M112" i="21"/>
  <c r="M79" i="21"/>
  <c r="M76" i="21"/>
  <c r="M126" i="21"/>
  <c r="M119" i="21"/>
  <c r="M103" i="21"/>
  <c r="M77" i="21"/>
  <c r="M124" i="21"/>
  <c r="M120" i="21"/>
  <c r="M81" i="21"/>
  <c r="M168" i="21"/>
  <c r="M111" i="21"/>
  <c r="M61" i="21"/>
  <c r="M121" i="21"/>
  <c r="M96" i="21"/>
  <c r="M150" i="21"/>
  <c r="M145" i="21"/>
  <c r="M64" i="21"/>
  <c r="M82" i="21"/>
  <c r="M160" i="21"/>
  <c r="M130" i="21"/>
  <c r="M127" i="21"/>
  <c r="M140" i="21"/>
  <c r="M165" i="21"/>
  <c r="M169" i="21"/>
  <c r="M131" i="21"/>
  <c r="M123" i="21"/>
  <c r="M90" i="21"/>
  <c r="M166" i="21"/>
  <c r="M138" i="21"/>
  <c r="M109" i="21"/>
  <c r="M137" i="21"/>
  <c r="M153" i="21"/>
  <c r="M78" i="21"/>
  <c r="M143" i="21"/>
  <c r="M129" i="21"/>
  <c r="M158" i="21"/>
  <c r="M106" i="21"/>
  <c r="M152" i="21"/>
  <c r="M163" i="21"/>
  <c r="M170" i="21"/>
  <c r="M141" i="21"/>
  <c r="M87" i="21"/>
  <c r="M171" i="21"/>
  <c r="M144" i="21"/>
  <c r="M132" i="21"/>
  <c r="M122" i="21"/>
  <c r="M136" i="21"/>
  <c r="M172" i="21"/>
  <c r="M173" i="21"/>
  <c r="M134" i="21"/>
  <c r="M164" i="21"/>
  <c r="M149" i="21"/>
  <c r="M162" i="21"/>
  <c r="M118" i="21"/>
  <c r="M174" i="21"/>
  <c r="M147" i="21"/>
  <c r="M133" i="21"/>
  <c r="M146" i="21"/>
  <c r="M155" i="21"/>
  <c r="M151" i="21"/>
  <c r="M142" i="21"/>
  <c r="M176" i="21"/>
  <c r="M148" i="21"/>
  <c r="M178" i="21"/>
  <c r="M110" i="21"/>
  <c r="M179" i="21"/>
  <c r="M180" i="21"/>
  <c r="M181" i="21"/>
  <c r="M139" i="21"/>
  <c r="M182" i="21"/>
  <c r="M183" i="21"/>
  <c r="M184" i="21"/>
  <c r="M154" i="21"/>
  <c r="M185" i="21"/>
  <c r="M186" i="21"/>
  <c r="M187" i="21"/>
  <c r="M189" i="21"/>
  <c r="M191" i="21"/>
  <c r="M192" i="21"/>
  <c r="M135" i="21"/>
  <c r="M193" i="21"/>
  <c r="M195" i="21"/>
  <c r="M196" i="21"/>
  <c r="L9" i="21"/>
  <c r="L12" i="21"/>
  <c r="L8" i="21"/>
  <c r="L10" i="21"/>
  <c r="L11" i="21"/>
  <c r="L16" i="21"/>
  <c r="L13" i="21"/>
  <c r="L15" i="21"/>
  <c r="L17" i="21"/>
  <c r="L41" i="21"/>
  <c r="L30" i="21"/>
  <c r="L26" i="21"/>
  <c r="L18" i="21"/>
  <c r="L32" i="21"/>
  <c r="L22" i="21"/>
  <c r="L21" i="21"/>
  <c r="L27" i="21"/>
  <c r="L31" i="21"/>
  <c r="L65" i="21"/>
  <c r="L20" i="21"/>
  <c r="L25" i="21"/>
  <c r="L28" i="21"/>
  <c r="L44" i="21"/>
  <c r="L24" i="21"/>
  <c r="L42" i="21"/>
  <c r="L47" i="21"/>
  <c r="L58" i="21"/>
  <c r="L51" i="21"/>
  <c r="L68" i="21"/>
  <c r="L39" i="21"/>
  <c r="L50" i="21"/>
  <c r="L35" i="21"/>
  <c r="L36" i="21"/>
  <c r="L33" i="21"/>
  <c r="L45" i="21"/>
  <c r="L72" i="21"/>
  <c r="L53" i="21"/>
  <c r="L80" i="21"/>
  <c r="L88" i="21"/>
  <c r="L67" i="21"/>
  <c r="L55" i="21"/>
  <c r="L29" i="21"/>
  <c r="L56" i="21"/>
  <c r="L38" i="21"/>
  <c r="L46" i="21"/>
  <c r="L59" i="21"/>
  <c r="L49" i="21"/>
  <c r="L97" i="21"/>
  <c r="L19" i="21"/>
  <c r="L69" i="21"/>
  <c r="L102" i="21"/>
  <c r="L74" i="21"/>
  <c r="L57" i="21"/>
  <c r="L40" i="21"/>
  <c r="L34" i="21"/>
  <c r="L167" i="21"/>
  <c r="L37" i="21"/>
  <c r="L66" i="21"/>
  <c r="L62" i="21"/>
  <c r="L101" i="21"/>
  <c r="L71" i="21"/>
  <c r="L100" i="21"/>
  <c r="L92" i="21"/>
  <c r="L114" i="21"/>
  <c r="L60" i="21"/>
  <c r="L75" i="21"/>
  <c r="L70" i="21"/>
  <c r="L99" i="21"/>
  <c r="L95" i="21"/>
  <c r="L108" i="21"/>
  <c r="L86" i="21"/>
  <c r="L104" i="21"/>
  <c r="L93" i="21"/>
  <c r="L94" i="21"/>
  <c r="L107" i="21"/>
  <c r="L116" i="21"/>
  <c r="L117" i="21"/>
  <c r="L63" i="21"/>
  <c r="L161" i="21"/>
  <c r="L98" i="21"/>
  <c r="L73" i="21"/>
  <c r="L128" i="21"/>
  <c r="L125" i="21"/>
  <c r="L43" i="21"/>
  <c r="L89" i="21"/>
  <c r="L115" i="21"/>
  <c r="L112" i="21"/>
  <c r="L79" i="21"/>
  <c r="L76" i="21"/>
  <c r="L126" i="21"/>
  <c r="L119" i="21"/>
  <c r="L103" i="21"/>
  <c r="L77" i="21"/>
  <c r="L124" i="21"/>
  <c r="L120" i="21"/>
  <c r="L81" i="21"/>
  <c r="L168" i="21"/>
  <c r="L111" i="21"/>
  <c r="L61" i="21"/>
  <c r="L121" i="21"/>
  <c r="L150" i="21"/>
  <c r="L145" i="21"/>
  <c r="L64" i="21"/>
  <c r="L82" i="21"/>
  <c r="L160" i="21"/>
  <c r="L130" i="21"/>
  <c r="L127" i="21"/>
  <c r="L140" i="21"/>
  <c r="L165" i="21"/>
  <c r="L169" i="21"/>
  <c r="L131" i="21"/>
  <c r="L123" i="21"/>
  <c r="L90" i="21"/>
  <c r="L166" i="21"/>
  <c r="L138" i="21"/>
  <c r="L109" i="21"/>
  <c r="L137" i="21"/>
  <c r="L153" i="21"/>
  <c r="L78" i="21"/>
  <c r="L129" i="21"/>
  <c r="L106" i="21"/>
  <c r="L152" i="21"/>
  <c r="L170" i="21"/>
  <c r="L87" i="21"/>
  <c r="L171" i="21"/>
  <c r="L144" i="21"/>
  <c r="L122" i="21"/>
  <c r="L136" i="21"/>
  <c r="L172" i="21"/>
  <c r="L173" i="21"/>
  <c r="L134" i="21"/>
  <c r="L164" i="21"/>
  <c r="L149" i="21"/>
  <c r="L162" i="21"/>
  <c r="L174" i="21"/>
  <c r="L147" i="21"/>
  <c r="L155" i="21"/>
  <c r="L151" i="21"/>
  <c r="L142" i="21"/>
  <c r="L176" i="21"/>
  <c r="L148" i="21"/>
  <c r="L178" i="21"/>
  <c r="L110" i="21"/>
  <c r="L180" i="21"/>
  <c r="L181" i="21"/>
  <c r="L156" i="21"/>
  <c r="L139" i="21"/>
  <c r="L182" i="21"/>
  <c r="L183" i="21"/>
  <c r="L154" i="21"/>
  <c r="L186" i="21"/>
  <c r="L187" i="21"/>
  <c r="L191" i="21"/>
  <c r="L192" i="21"/>
  <c r="L135" i="21"/>
  <c r="L195" i="21"/>
  <c r="L196" i="21"/>
  <c r="H7" i="25"/>
  <c r="H8" i="25"/>
  <c r="H10" i="25"/>
  <c r="H25" i="25"/>
  <c r="H29" i="25"/>
  <c r="H18" i="25"/>
  <c r="H9" i="25"/>
  <c r="H13" i="25"/>
  <c r="H40" i="25"/>
  <c r="H17" i="25"/>
  <c r="H12" i="25"/>
  <c r="H20" i="25"/>
  <c r="H46" i="25"/>
  <c r="H15" i="25"/>
  <c r="H28" i="25"/>
  <c r="H19" i="25"/>
  <c r="H80" i="25"/>
  <c r="H69" i="25"/>
  <c r="H22" i="25"/>
  <c r="H16" i="25"/>
  <c r="H23" i="25"/>
  <c r="H59" i="25"/>
  <c r="H14" i="25"/>
  <c r="H34" i="25"/>
  <c r="H66" i="25"/>
  <c r="H139" i="25"/>
  <c r="H27" i="25"/>
  <c r="H57" i="25"/>
  <c r="H130" i="25"/>
  <c r="H31" i="25"/>
  <c r="H75" i="25"/>
  <c r="H112" i="25"/>
  <c r="H77" i="25"/>
  <c r="H58" i="25"/>
  <c r="H84" i="25"/>
  <c r="H325" i="25"/>
  <c r="H24" i="25"/>
  <c r="H41" i="25"/>
  <c r="H104" i="25"/>
  <c r="H101" i="25"/>
  <c r="H68" i="25"/>
  <c r="H33" i="25"/>
  <c r="H90" i="25"/>
  <c r="H62" i="25"/>
  <c r="H44" i="25"/>
  <c r="H166" i="25"/>
  <c r="H111" i="25"/>
  <c r="H124" i="25"/>
  <c r="H61" i="25"/>
  <c r="H901" i="25"/>
  <c r="H205" i="25"/>
  <c r="H65" i="25"/>
  <c r="H47" i="25"/>
  <c r="H133" i="25"/>
  <c r="H48" i="25"/>
  <c r="H78" i="25"/>
  <c r="H229" i="25"/>
  <c r="H179" i="25"/>
  <c r="H151" i="25"/>
  <c r="H52" i="25"/>
  <c r="H185" i="25"/>
  <c r="H63" i="25"/>
  <c r="H32" i="25"/>
  <c r="H85" i="25"/>
  <c r="H305" i="25"/>
  <c r="H30" i="25"/>
  <c r="H88" i="25"/>
  <c r="H55" i="25"/>
  <c r="H39" i="25"/>
  <c r="H74" i="25"/>
  <c r="H220" i="25"/>
  <c r="H127" i="25"/>
  <c r="H91" i="25"/>
  <c r="H36" i="25"/>
  <c r="H92" i="25"/>
  <c r="H902" i="25"/>
  <c r="H155" i="25"/>
  <c r="H122" i="25"/>
  <c r="H60" i="25"/>
  <c r="H73" i="25"/>
  <c r="H903" i="25"/>
  <c r="H99" i="25"/>
  <c r="H113" i="25"/>
  <c r="H172" i="25"/>
  <c r="H163" i="25"/>
  <c r="H457" i="25"/>
  <c r="H138" i="25"/>
  <c r="H109" i="25"/>
  <c r="H38" i="25"/>
  <c r="H70" i="25"/>
  <c r="H143" i="25"/>
  <c r="H100" i="25"/>
  <c r="H394" i="25"/>
  <c r="H153" i="25"/>
  <c r="H43" i="25"/>
  <c r="H164" i="25"/>
  <c r="H45" i="25"/>
  <c r="H54" i="25"/>
  <c r="H200" i="25"/>
  <c r="H137" i="25"/>
  <c r="H106" i="25"/>
  <c r="H159" i="25"/>
  <c r="H131" i="25"/>
  <c r="H64" i="25"/>
  <c r="H270" i="25"/>
  <c r="H287" i="25"/>
  <c r="H56" i="25"/>
  <c r="H89" i="25"/>
  <c r="H363" i="25"/>
  <c r="H408" i="25"/>
  <c r="H76" i="25"/>
  <c r="H132" i="25"/>
  <c r="H97" i="25"/>
  <c r="H195" i="25"/>
  <c r="H231" i="25"/>
  <c r="H190" i="25"/>
  <c r="H134" i="25"/>
  <c r="H487" i="25"/>
  <c r="H207" i="25"/>
  <c r="H217" i="25"/>
  <c r="H252" i="25"/>
  <c r="H71" i="25"/>
  <c r="H250" i="25"/>
  <c r="H37" i="25"/>
  <c r="H145" i="25"/>
  <c r="H243" i="25"/>
  <c r="H53" i="25"/>
  <c r="H292" i="25"/>
  <c r="H473" i="25"/>
  <c r="H485" i="25"/>
  <c r="H21" i="25"/>
  <c r="H191" i="25"/>
  <c r="H108" i="25"/>
  <c r="H120" i="25"/>
  <c r="H233" i="25"/>
  <c r="H94" i="25"/>
  <c r="H105" i="25"/>
  <c r="H196" i="25"/>
  <c r="H522" i="25"/>
  <c r="H135" i="25"/>
  <c r="H439" i="25"/>
  <c r="H206" i="25"/>
  <c r="H425" i="25"/>
  <c r="H119" i="25"/>
  <c r="H147" i="25"/>
  <c r="H116" i="25"/>
  <c r="H240" i="25"/>
  <c r="H416" i="25"/>
  <c r="H152" i="25"/>
  <c r="H176" i="25"/>
  <c r="H255" i="25"/>
  <c r="H194" i="25"/>
  <c r="H219" i="25"/>
  <c r="H317" i="25"/>
  <c r="H93" i="25"/>
  <c r="H477" i="25"/>
  <c r="H67" i="25"/>
  <c r="H193" i="25"/>
  <c r="H214" i="25"/>
  <c r="H158" i="25"/>
  <c r="H144" i="25"/>
  <c r="H201" i="25"/>
  <c r="H26" i="25"/>
  <c r="H687" i="25"/>
  <c r="H199" i="25"/>
  <c r="H95" i="25"/>
  <c r="H83" i="25"/>
  <c r="H549" i="25"/>
  <c r="H283" i="25"/>
  <c r="H236" i="25"/>
  <c r="H154" i="25"/>
  <c r="H282" i="25"/>
  <c r="H263" i="25"/>
  <c r="H198" i="25"/>
  <c r="H188" i="25"/>
  <c r="H617" i="25"/>
  <c r="H222" i="25"/>
  <c r="H169" i="25"/>
  <c r="H180" i="25"/>
  <c r="H174" i="25"/>
  <c r="H121" i="25"/>
  <c r="H81" i="25"/>
  <c r="H87" i="25"/>
  <c r="H230" i="25"/>
  <c r="H310" i="25"/>
  <c r="H389" i="25"/>
  <c r="H251" i="25"/>
  <c r="H393" i="25"/>
  <c r="H284" i="25"/>
  <c r="H202" i="25"/>
  <c r="H170" i="25"/>
  <c r="H248" i="25"/>
  <c r="H203" i="25"/>
  <c r="H150" i="25"/>
  <c r="H96" i="25"/>
  <c r="H215" i="25"/>
  <c r="H290" i="25"/>
  <c r="H267" i="25"/>
  <c r="H197" i="25"/>
  <c r="H82" i="25"/>
  <c r="H161" i="25"/>
  <c r="H72" i="25"/>
  <c r="H107" i="25"/>
  <c r="H344" i="25"/>
  <c r="H156" i="25"/>
  <c r="H321" i="25"/>
  <c r="H126" i="25"/>
  <c r="H804" i="25"/>
  <c r="H241" i="25"/>
  <c r="H117" i="25"/>
  <c r="H183" i="25"/>
  <c r="H208" i="25"/>
  <c r="H299" i="25"/>
  <c r="H167" i="25"/>
  <c r="H136" i="25"/>
  <c r="H186" i="25"/>
  <c r="H400" i="25"/>
  <c r="H611" i="25"/>
  <c r="H110" i="25"/>
  <c r="H209" i="25"/>
  <c r="H366" i="25"/>
  <c r="H273" i="25"/>
  <c r="H379" i="25"/>
  <c r="H247" i="25"/>
  <c r="H396" i="25"/>
  <c r="H50" i="25"/>
  <c r="H262" i="25"/>
  <c r="H357" i="25"/>
  <c r="H181" i="25"/>
  <c r="H142" i="25"/>
  <c r="H187" i="25"/>
  <c r="H904" i="25"/>
  <c r="H246" i="25"/>
  <c r="H507" i="25"/>
  <c r="H266" i="25"/>
  <c r="H148" i="25"/>
  <c r="H42" i="25"/>
  <c r="H837" i="25"/>
  <c r="H184" i="25"/>
  <c r="H330" i="25"/>
  <c r="H336" i="25"/>
  <c r="H596" i="25"/>
  <c r="H128" i="25"/>
  <c r="H342" i="25"/>
  <c r="H395" i="25"/>
  <c r="H242" i="25"/>
  <c r="H227" i="25"/>
  <c r="H678" i="25"/>
  <c r="H278" i="25"/>
  <c r="H189" i="25"/>
  <c r="H532" i="25"/>
  <c r="H49" i="25"/>
  <c r="H388" i="25"/>
  <c r="H293" i="25"/>
  <c r="H269" i="25"/>
  <c r="H149" i="25"/>
  <c r="H86" i="25"/>
  <c r="H508" i="25"/>
  <c r="H829" i="25"/>
  <c r="H421" i="25"/>
  <c r="H192" i="25"/>
  <c r="H483" i="25"/>
  <c r="H511" i="25"/>
  <c r="H673" i="25"/>
  <c r="H765" i="25"/>
  <c r="H182" i="25"/>
  <c r="H146" i="25"/>
  <c r="H391" i="25"/>
  <c r="H768" i="25"/>
  <c r="H501" i="25"/>
  <c r="H555" i="25"/>
  <c r="H369" i="25"/>
  <c r="H221" i="25"/>
  <c r="H769" i="25"/>
  <c r="H446" i="25"/>
  <c r="H440" i="25"/>
  <c r="H603" i="25"/>
  <c r="H79" i="25"/>
  <c r="H542" i="25"/>
  <c r="H276" i="25"/>
  <c r="H245" i="25"/>
  <c r="H577" i="25"/>
  <c r="H383" i="25"/>
  <c r="H419" i="25"/>
  <c r="H98" i="25"/>
  <c r="H334" i="25"/>
  <c r="H285" i="25"/>
  <c r="H257" i="25"/>
  <c r="H224" i="25"/>
  <c r="H407" i="25"/>
  <c r="H358" i="25"/>
  <c r="H211" i="25"/>
  <c r="H238" i="25"/>
  <c r="H254" i="25"/>
  <c r="H593" i="25"/>
  <c r="H301" i="25"/>
  <c r="H160" i="25"/>
  <c r="H286" i="25"/>
  <c r="H454" i="25"/>
  <c r="H274" i="25"/>
  <c r="H528" i="25"/>
  <c r="H141" i="25"/>
  <c r="H258" i="25"/>
  <c r="H488" i="25"/>
  <c r="H261" i="25"/>
  <c r="H298" i="25"/>
  <c r="H118" i="25"/>
  <c r="H309" i="25"/>
  <c r="H489" i="25"/>
  <c r="H279" i="25"/>
  <c r="H223" i="25"/>
  <c r="H365" i="25"/>
  <c r="H351" i="25"/>
  <c r="H630" i="25"/>
  <c r="H449" i="25"/>
  <c r="H685" i="25"/>
  <c r="H435" i="25"/>
  <c r="H316" i="25"/>
  <c r="H418" i="25"/>
  <c r="H883" i="25"/>
  <c r="H905" i="25"/>
  <c r="H210" i="25"/>
  <c r="H814" i="25"/>
  <c r="H302" i="25"/>
  <c r="H311" i="25"/>
  <c r="H295" i="25"/>
  <c r="H340" i="25"/>
  <c r="H574" i="25"/>
  <c r="H547" i="25"/>
  <c r="H750" i="25"/>
  <c r="H320" i="25"/>
  <c r="H177" i="25"/>
  <c r="H469" i="25"/>
  <c r="H352" i="25"/>
  <c r="H173" i="25"/>
  <c r="H493" i="25"/>
  <c r="H442" i="25"/>
  <c r="H239" i="25"/>
  <c r="H639" i="25"/>
  <c r="H554" i="25"/>
  <c r="H725" i="25"/>
  <c r="H168" i="25"/>
  <c r="H296" i="25"/>
  <c r="H774" i="25"/>
  <c r="H345" i="25"/>
  <c r="H434" i="25"/>
  <c r="H521" i="25"/>
  <c r="H380" i="25"/>
  <c r="H354" i="25"/>
  <c r="H748" i="25"/>
  <c r="H280" i="25"/>
  <c r="H370" i="25"/>
  <c r="H349" i="25"/>
  <c r="H35" i="25"/>
  <c r="H615" i="25"/>
  <c r="H906" i="25"/>
  <c r="H272" i="25"/>
  <c r="H237" i="25"/>
  <c r="H373" i="25"/>
  <c r="H504" i="25"/>
  <c r="H707" i="25"/>
  <c r="H749" i="25"/>
  <c r="H430" i="25"/>
  <c r="H368" i="25"/>
  <c r="H907" i="25"/>
  <c r="H244" i="25"/>
  <c r="H413" i="25"/>
  <c r="H506" i="25"/>
  <c r="H125" i="25"/>
  <c r="H560" i="25"/>
  <c r="H727" i="25"/>
  <c r="H565" i="25"/>
  <c r="H471" i="25"/>
  <c r="H114" i="25"/>
  <c r="H519" i="25"/>
  <c r="H433" i="25"/>
  <c r="H162" i="25"/>
  <c r="H870" i="25"/>
  <c r="H756" i="25"/>
  <c r="H348" i="25"/>
  <c r="H364" i="25"/>
  <c r="H476" i="25"/>
  <c r="H849" i="25"/>
  <c r="H436" i="25"/>
  <c r="H557" i="25"/>
  <c r="H548" i="25"/>
  <c r="H327" i="25"/>
  <c r="H226" i="25"/>
  <c r="H591" i="25"/>
  <c r="H129" i="25"/>
  <c r="H376" i="25"/>
  <c r="H541" i="25"/>
  <c r="H908" i="25"/>
  <c r="H410" i="25"/>
  <c r="H51" i="25"/>
  <c r="H496" i="25"/>
  <c r="H404" i="25"/>
  <c r="H602" i="25"/>
  <c r="H260" i="25"/>
  <c r="H703" i="25"/>
  <c r="H790" i="25"/>
  <c r="H556" i="25"/>
  <c r="H377" i="25"/>
  <c r="H332" i="25"/>
  <c r="H626" i="25"/>
  <c r="H304" i="25"/>
  <c r="H474" i="25"/>
  <c r="H382" i="25"/>
  <c r="H329" i="25"/>
  <c r="H683" i="25"/>
  <c r="H585" i="25"/>
  <c r="H562" i="25"/>
  <c r="H234" i="25"/>
  <c r="H447" i="25"/>
  <c r="H175" i="25"/>
  <c r="H225" i="25"/>
  <c r="H613" i="25"/>
  <c r="H423" i="25"/>
  <c r="H655" i="25"/>
  <c r="H406" i="25"/>
  <c r="H481" i="25"/>
  <c r="H353" i="25"/>
  <c r="H538" i="25"/>
  <c r="H271" i="25"/>
  <c r="H502" i="25"/>
  <c r="H297" i="25"/>
  <c r="H140" i="25"/>
  <c r="H204" i="25"/>
  <c r="H328" i="25"/>
  <c r="H672" i="25"/>
  <c r="H466" i="25"/>
  <c r="H398" i="25"/>
  <c r="H831" i="25"/>
  <c r="H470" i="25"/>
  <c r="H598" i="25"/>
  <c r="H331" i="25"/>
  <c r="H813" i="25"/>
  <c r="H341" i="25"/>
  <c r="H384" i="25"/>
  <c r="H343" i="25"/>
  <c r="H275" i="25"/>
  <c r="H909" i="25"/>
  <c r="H559" i="25"/>
  <c r="H178" i="25"/>
  <c r="H811" i="25"/>
  <c r="H480" i="25"/>
  <c r="H123" i="25"/>
  <c r="H265" i="25"/>
  <c r="H256" i="25"/>
  <c r="H701" i="25"/>
  <c r="H910" i="25"/>
  <c r="H642" i="25"/>
  <c r="H808" i="25"/>
  <c r="H594" i="25"/>
  <c r="H399" i="25"/>
  <c r="H268" i="25"/>
  <c r="H171" i="25"/>
  <c r="H515" i="25"/>
  <c r="H459" i="25"/>
  <c r="H464" i="25"/>
  <c r="H405" i="25"/>
  <c r="H338" i="25"/>
  <c r="H665" i="25"/>
  <c r="H523" i="25"/>
  <c r="H102" i="25"/>
  <c r="H534" i="25"/>
  <c r="H461" i="25"/>
  <c r="H362" i="25"/>
  <c r="H851" i="25"/>
  <c r="H429" i="25"/>
  <c r="H486" i="25"/>
  <c r="H294" i="25"/>
  <c r="H782" i="25"/>
  <c r="H552" i="25"/>
  <c r="H911" i="25"/>
  <c r="H847" i="25"/>
  <c r="H371" i="25"/>
  <c r="H564" i="25"/>
  <c r="H306" i="25"/>
  <c r="H670" i="25"/>
  <c r="H781" i="25"/>
  <c r="H451" i="25"/>
  <c r="H428" i="25"/>
  <c r="H529" i="25"/>
  <c r="H424" i="25"/>
  <c r="H291" i="25"/>
  <c r="H307" i="25"/>
  <c r="H455" i="25"/>
  <c r="H751" i="25"/>
  <c r="H641" i="25"/>
  <c r="H681" i="25"/>
  <c r="H422" i="25"/>
  <c r="H862" i="25"/>
  <c r="H566" i="25"/>
  <c r="H610" i="25"/>
  <c r="H729" i="25"/>
  <c r="H834" i="25"/>
  <c r="H592" i="25"/>
  <c r="H810" i="25"/>
  <c r="H492" i="25"/>
  <c r="H578" i="25"/>
  <c r="H539" i="25"/>
  <c r="H773" i="25"/>
  <c r="H595" i="25"/>
  <c r="H347" i="25"/>
  <c r="H505" i="25"/>
  <c r="H367" i="25"/>
  <c r="H912" i="25"/>
  <c r="H448" i="25"/>
  <c r="H431" i="25"/>
  <c r="H570" i="25"/>
  <c r="H900" i="25"/>
  <c r="H264" i="25"/>
  <c r="H569" i="25"/>
  <c r="H346" i="25"/>
  <c r="H890" i="25"/>
  <c r="H544" i="25"/>
  <c r="H165" i="25"/>
  <c r="H375" i="25"/>
  <c r="H614" i="25"/>
  <c r="H300" i="25"/>
  <c r="H761" i="25"/>
  <c r="H713" i="25"/>
  <c r="H402" i="25"/>
  <c r="H323" i="25"/>
  <c r="H326" i="25"/>
  <c r="H444" i="25"/>
  <c r="H838" i="25"/>
  <c r="H525" i="25"/>
  <c r="H417" i="25"/>
  <c r="H530" i="25"/>
  <c r="H432" i="25"/>
  <c r="H103" i="25"/>
  <c r="H913" i="25"/>
  <c r="H724" i="25"/>
  <c r="H869" i="25"/>
  <c r="H914" i="25"/>
  <c r="H568" i="25"/>
  <c r="H386" i="25"/>
  <c r="H915" i="25"/>
  <c r="H531" i="25"/>
  <c r="H303" i="25"/>
  <c r="H797" i="25"/>
  <c r="H460" i="25"/>
  <c r="H704" i="25"/>
  <c r="H916" i="25"/>
  <c r="H401" i="25"/>
  <c r="H412" i="25"/>
  <c r="H288" i="25"/>
  <c r="H558" i="25"/>
  <c r="H648" i="25"/>
  <c r="H503" i="25"/>
  <c r="H714" i="25"/>
  <c r="H705" i="25"/>
  <c r="H644" i="25"/>
  <c r="H653" i="25"/>
  <c r="H494" i="25"/>
  <c r="H785" i="25"/>
  <c r="H917" i="25"/>
  <c r="H397" i="25"/>
  <c r="H385" i="25"/>
  <c r="H482" i="25"/>
  <c r="H575" i="25"/>
  <c r="H918" i="25"/>
  <c r="H499" i="25"/>
  <c r="H760" i="25"/>
  <c r="H823" i="25"/>
  <c r="H472" i="25"/>
  <c r="H780" i="25"/>
  <c r="H686" i="25"/>
  <c r="H535" i="25"/>
  <c r="H526" i="25"/>
  <c r="H527" i="25"/>
  <c r="H516" i="25"/>
  <c r="H314" i="25"/>
  <c r="H537" i="25"/>
  <c r="H720" i="25"/>
  <c r="H289" i="25"/>
  <c r="H157" i="25"/>
  <c r="H820" i="25"/>
  <c r="H212" i="25"/>
  <c r="H463" i="25"/>
  <c r="H728" i="25"/>
  <c r="H842" i="25"/>
  <c r="H571" i="25"/>
  <c r="H497" i="25"/>
  <c r="H567" i="25"/>
  <c r="H337" i="25"/>
  <c r="H484" i="25"/>
  <c r="H319" i="25"/>
  <c r="H664" i="25"/>
  <c r="H629" i="25"/>
  <c r="H919" i="25"/>
  <c r="H313" i="25"/>
  <c r="H411" i="25"/>
  <c r="H721" i="25"/>
  <c r="H475" i="25"/>
  <c r="H588" i="25"/>
  <c r="H213" i="25"/>
  <c r="H920" i="25"/>
  <c r="H921" i="25"/>
  <c r="H739" i="25"/>
  <c r="H561" i="25"/>
  <c r="H586" i="25"/>
  <c r="H612" i="25"/>
  <c r="H695" i="25"/>
  <c r="H324" i="25"/>
  <c r="H922" i="25"/>
  <c r="H640" i="25"/>
  <c r="H667" i="25"/>
  <c r="H374" i="25"/>
  <c r="H453" i="25"/>
  <c r="H409" i="25"/>
  <c r="H638" i="25"/>
  <c r="H553" i="25"/>
  <c r="H656" i="25"/>
  <c r="H281" i="25"/>
  <c r="H679" i="25"/>
  <c r="H509" i="25"/>
  <c r="H360" i="25"/>
  <c r="H692" i="25"/>
  <c r="H390" i="25"/>
  <c r="H437" i="25"/>
  <c r="H743" i="25"/>
  <c r="H606" i="25"/>
  <c r="H702" i="25"/>
  <c r="H856" i="25"/>
  <c r="H468" i="25"/>
  <c r="H895" i="25"/>
  <c r="H467" i="25"/>
  <c r="H228" i="25"/>
  <c r="H646" i="25"/>
  <c r="H649" i="25"/>
  <c r="H657" i="25"/>
  <c r="H520" i="25"/>
  <c r="H645" i="25"/>
  <c r="H821" i="25"/>
  <c r="H609" i="25"/>
  <c r="H637" i="25"/>
  <c r="H579" i="25"/>
  <c r="H580" i="25"/>
  <c r="H923" i="25"/>
  <c r="H633" i="25"/>
  <c r="H625" i="25"/>
  <c r="H607" i="25"/>
  <c r="H312" i="25"/>
  <c r="H500" i="25"/>
  <c r="H581" i="25"/>
  <c r="H817" i="25"/>
  <c r="H778" i="25"/>
  <c r="H443" i="25"/>
  <c r="H517" i="25"/>
  <c r="H381" i="25"/>
  <c r="H696" i="25"/>
  <c r="H601" i="25"/>
  <c r="H691" i="25"/>
  <c r="H597" i="25"/>
  <c r="H755" i="25"/>
  <c r="H675" i="25"/>
  <c r="H924" i="25"/>
  <c r="H495" i="25"/>
  <c r="H658" i="25"/>
  <c r="H925" i="25"/>
  <c r="H926" i="25"/>
  <c r="H479" i="25"/>
  <c r="H632" i="25"/>
  <c r="H927" i="25"/>
  <c r="H745" i="25"/>
  <c r="H718" i="25"/>
  <c r="H867" i="25"/>
  <c r="H622" i="25"/>
  <c r="H770" i="25"/>
  <c r="H835" i="25"/>
  <c r="H807" i="25"/>
  <c r="H732" i="25"/>
  <c r="H712" i="25"/>
  <c r="H420" i="25"/>
  <c r="H372" i="25"/>
  <c r="H784" i="25"/>
  <c r="H643" i="25"/>
  <c r="H928" i="25"/>
  <c r="H697" i="25"/>
  <c r="H445" i="25"/>
  <c r="H576" i="25"/>
  <c r="H690" i="25"/>
  <c r="H582" i="25"/>
  <c r="H426" i="25"/>
  <c r="H803" i="25"/>
  <c r="H318" i="25"/>
  <c r="H719" i="25"/>
  <c r="H668" i="25"/>
  <c r="H619" i="25"/>
  <c r="H700" i="25"/>
  <c r="H510" i="25"/>
  <c r="H736" i="25"/>
  <c r="H456" i="25"/>
  <c r="H636" i="25"/>
  <c r="H929" i="25"/>
  <c r="H827" i="25"/>
  <c r="H772" i="25"/>
  <c r="H671" i="25"/>
  <c r="H698" i="25"/>
  <c r="H758" i="25"/>
  <c r="H676" i="25"/>
  <c r="H733" i="25"/>
  <c r="H930" i="25"/>
  <c r="H498" i="25"/>
  <c r="H818" i="25"/>
  <c r="H465" i="25"/>
  <c r="H513" i="25"/>
  <c r="H688" i="25"/>
  <c r="H652" i="25"/>
  <c r="H786" i="25"/>
  <c r="H931" i="25"/>
  <c r="H551" i="25"/>
  <c r="H533" i="25"/>
  <c r="H684" i="25"/>
  <c r="H414" i="25"/>
  <c r="H218" i="25"/>
  <c r="H572" i="25"/>
  <c r="H604" i="25"/>
  <c r="H809" i="25"/>
  <c r="H795" i="25"/>
  <c r="H806" i="25"/>
  <c r="H777" i="25"/>
  <c r="H717" i="25"/>
  <c r="H826" i="25"/>
  <c r="H932" i="25"/>
  <c r="H583" i="25"/>
  <c r="H438" i="25"/>
  <c r="H674" i="25"/>
  <c r="H933" i="25"/>
  <c r="H441" i="25"/>
  <c r="H887" i="25"/>
  <c r="H661" i="25"/>
  <c r="H899" i="25"/>
  <c r="H934" i="25"/>
  <c r="H889" i="25"/>
  <c r="H767" i="25"/>
  <c r="H545" i="25"/>
  <c r="H706" i="25"/>
  <c r="H650" i="25"/>
  <c r="H600" i="25"/>
  <c r="H659" i="25"/>
  <c r="H654" i="25"/>
  <c r="H935" i="25"/>
  <c r="H734" i="25"/>
  <c r="H620" i="25"/>
  <c r="H514" i="25"/>
  <c r="H589" i="25"/>
  <c r="H830" i="25"/>
  <c r="H518" i="25"/>
  <c r="H877" i="25"/>
  <c r="H536" i="25"/>
  <c r="H599" i="25"/>
  <c r="H848" i="25"/>
  <c r="H403" i="25"/>
  <c r="H605" i="25"/>
  <c r="H787" i="25"/>
  <c r="H682" i="25"/>
  <c r="H884" i="25"/>
  <c r="H740" i="25"/>
  <c r="H738" i="25"/>
  <c r="H757" i="25"/>
  <c r="H853" i="25"/>
  <c r="H936" i="25"/>
  <c r="H737" i="25"/>
  <c r="H937" i="25"/>
  <c r="H452" i="25"/>
  <c r="H881" i="25"/>
  <c r="H584" i="25"/>
  <c r="H938" i="25"/>
  <c r="H766" i="25"/>
  <c r="H590" i="25"/>
  <c r="H693" i="25"/>
  <c r="H694" i="25"/>
  <c r="H253" i="25"/>
  <c r="H627" i="25"/>
  <c r="H754" i="25"/>
  <c r="H708" i="25"/>
  <c r="H689" i="25"/>
  <c r="H616" i="25"/>
  <c r="H939" i="25"/>
  <c r="H715" i="25"/>
  <c r="H799" i="25"/>
  <c r="H746" i="25"/>
  <c r="H762" i="25"/>
  <c r="H940" i="25"/>
  <c r="H893" i="25"/>
  <c r="H879" i="25"/>
  <c r="H941" i="25"/>
  <c r="H726" i="25"/>
  <c r="H942" i="25"/>
  <c r="H819" i="25"/>
  <c r="H836" i="25"/>
  <c r="H669" i="25"/>
  <c r="H798" i="25"/>
  <c r="H873" i="25"/>
  <c r="H794" i="25"/>
  <c r="H711" i="25"/>
  <c r="H865" i="25"/>
  <c r="H801" i="25"/>
  <c r="H771" i="25"/>
  <c r="H844" i="25"/>
  <c r="H775" i="25"/>
  <c r="H680" i="25"/>
  <c r="H868" i="25"/>
  <c r="H259" i="25"/>
  <c r="H744" i="25"/>
  <c r="H943" i="25"/>
  <c r="H512" i="25"/>
  <c r="H825" i="25"/>
  <c r="H587" i="25"/>
  <c r="H450" i="25"/>
  <c r="H824" i="25"/>
  <c r="H852" i="25"/>
  <c r="H573" i="25"/>
  <c r="H871" i="25"/>
  <c r="H752" i="25"/>
  <c r="H845" i="25"/>
  <c r="H846" i="25"/>
  <c r="H944" i="25"/>
  <c r="H623" i="25"/>
  <c r="H945" i="25"/>
  <c r="H946" i="25"/>
  <c r="H540" i="25"/>
  <c r="H387" i="25"/>
  <c r="H878" i="25"/>
  <c r="H666" i="25"/>
  <c r="H828" i="25"/>
  <c r="H832" i="25"/>
  <c r="H478" i="25"/>
  <c r="H816" i="25"/>
  <c r="H947" i="25"/>
  <c r="H776" i="25"/>
  <c r="H948" i="25"/>
  <c r="H840" i="25"/>
  <c r="H949" i="25"/>
  <c r="H791" i="25"/>
  <c r="H631" i="25"/>
  <c r="H789" i="25"/>
  <c r="H315" i="25"/>
  <c r="H897" i="25"/>
  <c r="H635" i="25"/>
  <c r="H462" i="25"/>
  <c r="H950" i="25"/>
  <c r="H951" i="25"/>
  <c r="H952" i="25"/>
  <c r="H885" i="25"/>
  <c r="H759" i="25"/>
  <c r="H812" i="25"/>
  <c r="H763" i="25"/>
  <c r="H876" i="25"/>
  <c r="H339" i="25"/>
  <c r="H953" i="25"/>
  <c r="H333" i="25"/>
  <c r="H618" i="25"/>
  <c r="H954" i="25"/>
  <c r="H955" i="25"/>
  <c r="H863" i="25"/>
  <c r="H624" i="25"/>
  <c r="H621" i="25"/>
  <c r="H677" i="25"/>
  <c r="H232" i="25"/>
  <c r="H335" i="25"/>
  <c r="H550" i="25"/>
  <c r="H839" i="25"/>
  <c r="H854" i="25"/>
  <c r="H647" i="25"/>
  <c r="H956" i="25"/>
  <c r="H796" i="25"/>
  <c r="H880" i="25"/>
  <c r="H216" i="25"/>
  <c r="H490" i="25"/>
  <c r="H857" i="25"/>
  <c r="H957" i="25"/>
  <c r="H864" i="25"/>
  <c r="H958" i="25"/>
  <c r="H822" i="25"/>
  <c r="H716" i="25"/>
  <c r="H730" i="25"/>
  <c r="H833" i="25"/>
  <c r="H959" i="25"/>
  <c r="H855" i="25"/>
  <c r="H843" i="25"/>
  <c r="H841" i="25"/>
  <c r="H805" i="25"/>
  <c r="H491" i="25"/>
  <c r="H415" i="25"/>
  <c r="H634" i="25"/>
  <c r="H888" i="25"/>
  <c r="H861" i="25"/>
  <c r="H660" i="25"/>
  <c r="H735" i="25"/>
  <c r="H894" i="25"/>
  <c r="H896" i="25"/>
  <c r="H960" i="25"/>
  <c r="H563" i="25"/>
  <c r="H524" i="25"/>
  <c r="H872" i="25"/>
  <c r="H710" i="25"/>
  <c r="H858" i="25"/>
  <c r="H860" i="25"/>
  <c r="H961" i="25"/>
  <c r="H651" i="25"/>
  <c r="H962" i="25"/>
  <c r="H963" i="25"/>
  <c r="H964" i="25"/>
  <c r="H965" i="25"/>
  <c r="H966" i="25"/>
  <c r="H967" i="25"/>
  <c r="H115" i="25"/>
  <c r="H968" i="25"/>
  <c r="H969" i="25"/>
  <c r="H970" i="25"/>
  <c r="H971" i="25"/>
  <c r="H662" i="25"/>
  <c r="H608" i="25"/>
  <c r="H972" i="25"/>
  <c r="H308" i="25"/>
  <c r="H973" i="25"/>
  <c r="H866" i="25"/>
  <c r="H974" i="25"/>
  <c r="H322" i="25"/>
  <c r="H975" i="25"/>
  <c r="H976" i="25"/>
  <c r="H977" i="25"/>
  <c r="H978" i="25"/>
  <c r="H427" i="25"/>
  <c r="H392" i="25"/>
  <c r="H979" i="25"/>
  <c r="H980" i="25"/>
  <c r="H981" i="25"/>
  <c r="H982" i="25"/>
  <c r="H983" i="25"/>
  <c r="H800" i="25"/>
  <c r="H249" i="25"/>
  <c r="H898" i="25"/>
  <c r="H984" i="25"/>
  <c r="H985" i="25"/>
  <c r="H986" i="25"/>
  <c r="H788" i="25"/>
  <c r="H987" i="25"/>
  <c r="H988" i="25"/>
  <c r="H875" i="25"/>
  <c r="H989" i="25"/>
  <c r="H990" i="25"/>
  <c r="H543" i="25"/>
  <c r="H991" i="25"/>
  <c r="H992" i="25"/>
  <c r="H742" i="25"/>
  <c r="H993" i="25"/>
  <c r="H994" i="25"/>
  <c r="H874" i="25"/>
  <c r="H995" i="25"/>
  <c r="H996" i="25"/>
  <c r="H997" i="25"/>
  <c r="H235" i="25"/>
  <c r="H628" i="25"/>
  <c r="H998" i="25"/>
  <c r="H999" i="25"/>
  <c r="H747" i="25"/>
  <c r="H741" i="25"/>
  <c r="H779" i="25"/>
  <c r="H731" i="25"/>
  <c r="H709" i="25"/>
  <c r="H1000" i="25"/>
  <c r="H1001" i="25"/>
  <c r="H793" i="25"/>
  <c r="H1002" i="25"/>
  <c r="H1003" i="25"/>
  <c r="H850" i="25"/>
  <c r="H1004" i="25"/>
  <c r="H1005" i="25"/>
  <c r="H1006" i="25"/>
  <c r="H1007" i="25"/>
  <c r="H1008" i="25"/>
  <c r="H1009" i="25"/>
  <c r="H1010" i="25"/>
  <c r="H1011" i="25"/>
  <c r="H546" i="25"/>
  <c r="H1012" i="25"/>
  <c r="H886" i="25"/>
  <c r="H1013" i="25"/>
  <c r="H1014" i="25"/>
  <c r="H277" i="25"/>
  <c r="H892" i="25"/>
  <c r="H1015" i="25"/>
  <c r="H802" i="25"/>
  <c r="H753" i="25"/>
  <c r="H1016" i="25"/>
  <c r="H1017" i="25"/>
  <c r="H1018" i="25"/>
  <c r="H1019" i="25"/>
  <c r="H792" i="25"/>
  <c r="H1020" i="25"/>
  <c r="H1021" i="25"/>
  <c r="H882" i="25"/>
  <c r="H1022" i="25"/>
  <c r="H1023" i="25"/>
  <c r="H723" i="25"/>
  <c r="H1024" i="25"/>
  <c r="H859" i="25"/>
  <c r="H891" i="25"/>
  <c r="H1025" i="25"/>
  <c r="H1026" i="25"/>
  <c r="H1027" i="25"/>
  <c r="H1028" i="25"/>
  <c r="H1029" i="25"/>
  <c r="H663" i="25"/>
  <c r="H1030" i="25"/>
  <c r="H1031" i="25"/>
  <c r="H1032" i="25"/>
  <c r="H1033" i="25"/>
  <c r="H1034" i="25"/>
  <c r="H722" i="25"/>
  <c r="H1035" i="25"/>
  <c r="H1036" i="25"/>
  <c r="H1037" i="25"/>
  <c r="H783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815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458" i="25"/>
  <c r="H1064" i="25"/>
  <c r="H1065" i="25"/>
  <c r="H1066" i="25"/>
  <c r="H764" i="25"/>
  <c r="H1067" i="25"/>
  <c r="H1068" i="25"/>
  <c r="H1069" i="25"/>
  <c r="H1070" i="25"/>
  <c r="H1071" i="25"/>
  <c r="K7" i="25"/>
  <c r="K8" i="25"/>
  <c r="K25" i="25"/>
  <c r="K29" i="25"/>
  <c r="K18" i="25"/>
  <c r="K9" i="25"/>
  <c r="K13" i="25"/>
  <c r="K40" i="25"/>
  <c r="K17" i="25"/>
  <c r="K12" i="25"/>
  <c r="K20" i="25"/>
  <c r="K46" i="25"/>
  <c r="K15" i="25"/>
  <c r="K28" i="25"/>
  <c r="K19" i="25"/>
  <c r="K23" i="25"/>
  <c r="K59" i="25"/>
  <c r="K14" i="25"/>
  <c r="K66" i="25"/>
  <c r="K139" i="25"/>
  <c r="K27" i="25"/>
  <c r="K57" i="25"/>
  <c r="K130" i="25"/>
  <c r="K31" i="25"/>
  <c r="K75" i="25"/>
  <c r="K112" i="25"/>
  <c r="K77" i="25"/>
  <c r="K58" i="25"/>
  <c r="K84" i="25"/>
  <c r="K325" i="25"/>
  <c r="K24" i="25"/>
  <c r="K41" i="25"/>
  <c r="K104" i="25"/>
  <c r="K101" i="25"/>
  <c r="K44" i="25"/>
  <c r="K166" i="25"/>
  <c r="K111" i="25"/>
  <c r="K61" i="25"/>
  <c r="K901" i="25"/>
  <c r="K65" i="25"/>
  <c r="K47" i="25"/>
  <c r="K133" i="25"/>
  <c r="K48" i="25"/>
  <c r="K78" i="25"/>
  <c r="K229" i="25"/>
  <c r="K179" i="25"/>
  <c r="K151" i="25"/>
  <c r="K52" i="25"/>
  <c r="K185" i="25"/>
  <c r="K63" i="25"/>
  <c r="K32" i="25"/>
  <c r="K85" i="25"/>
  <c r="K39" i="25"/>
  <c r="K74" i="25"/>
  <c r="K220" i="25"/>
  <c r="K91" i="25"/>
  <c r="K36" i="25"/>
  <c r="K92" i="25"/>
  <c r="K902" i="25"/>
  <c r="K155" i="25"/>
  <c r="K122" i="25"/>
  <c r="K60" i="25"/>
  <c r="K73" i="25"/>
  <c r="K903" i="25"/>
  <c r="K99" i="25"/>
  <c r="K113" i="25"/>
  <c r="K172" i="25"/>
  <c r="K163" i="25"/>
  <c r="K457" i="25"/>
  <c r="K138" i="25"/>
  <c r="K109" i="25"/>
  <c r="K394" i="25"/>
  <c r="K153" i="25"/>
  <c r="K43" i="25"/>
  <c r="K45" i="25"/>
  <c r="K54" i="25"/>
  <c r="K137" i="25"/>
  <c r="K106" i="25"/>
  <c r="K159" i="25"/>
  <c r="K131" i="25"/>
  <c r="K64" i="25"/>
  <c r="K270" i="25"/>
  <c r="K287" i="25"/>
  <c r="K56" i="25"/>
  <c r="K89" i="25"/>
  <c r="K363" i="25"/>
  <c r="K408" i="25"/>
  <c r="K76" i="25"/>
  <c r="K132" i="25"/>
  <c r="K134" i="25"/>
  <c r="K487" i="25"/>
  <c r="K207" i="25"/>
  <c r="K252" i="25"/>
  <c r="K71" i="25"/>
  <c r="K37" i="25"/>
  <c r="K145" i="25"/>
  <c r="K243" i="25"/>
  <c r="K53" i="25"/>
  <c r="K292" i="25"/>
  <c r="K473" i="25"/>
  <c r="K485" i="25"/>
  <c r="K21" i="25"/>
  <c r="K191" i="25"/>
  <c r="K108" i="25"/>
  <c r="K120" i="25"/>
  <c r="K233" i="25"/>
  <c r="K94" i="25"/>
  <c r="K439" i="25"/>
  <c r="K206" i="25"/>
  <c r="K147" i="25"/>
  <c r="K116" i="25"/>
  <c r="K416" i="25"/>
  <c r="K152" i="25"/>
  <c r="K176" i="25"/>
  <c r="K255" i="25"/>
  <c r="K194" i="25"/>
  <c r="K219" i="25"/>
  <c r="K317" i="25"/>
  <c r="K93" i="25"/>
  <c r="K477" i="25"/>
  <c r="K67" i="25"/>
  <c r="K193" i="25"/>
  <c r="K214" i="25"/>
  <c r="K158" i="25"/>
  <c r="K199" i="25"/>
  <c r="K95" i="25"/>
  <c r="K283" i="25"/>
  <c r="K236" i="25"/>
  <c r="K154" i="25"/>
  <c r="K282" i="25"/>
  <c r="K263" i="25"/>
  <c r="K198" i="25"/>
  <c r="K188" i="25"/>
  <c r="K617" i="25"/>
  <c r="K222" i="25"/>
  <c r="K169" i="25"/>
  <c r="K180" i="25"/>
  <c r="K174" i="25"/>
  <c r="K121" i="25"/>
  <c r="K81" i="25"/>
  <c r="K87" i="25"/>
  <c r="K230" i="25"/>
  <c r="K284" i="25"/>
  <c r="K202" i="25"/>
  <c r="K203" i="25"/>
  <c r="K150" i="25"/>
  <c r="K215" i="25"/>
  <c r="K290" i="25"/>
  <c r="K267" i="25"/>
  <c r="K197" i="25"/>
  <c r="K82" i="25"/>
  <c r="K161" i="25"/>
  <c r="K72" i="25"/>
  <c r="K107" i="25"/>
  <c r="K344" i="25"/>
  <c r="K156" i="25"/>
  <c r="K321" i="25"/>
  <c r="K126" i="25"/>
  <c r="K804" i="25"/>
  <c r="K299" i="25"/>
  <c r="K167" i="25"/>
  <c r="K400" i="25"/>
  <c r="K611" i="25"/>
  <c r="K209" i="25"/>
  <c r="K366" i="25"/>
  <c r="K273" i="25"/>
  <c r="K379" i="25"/>
  <c r="K247" i="25"/>
  <c r="K396" i="25"/>
  <c r="K50" i="25"/>
  <c r="K262" i="25"/>
  <c r="K357" i="25"/>
  <c r="K181" i="25"/>
  <c r="K142" i="25"/>
  <c r="K187" i="25"/>
  <c r="K904" i="25"/>
  <c r="K42" i="25"/>
  <c r="K837" i="25"/>
  <c r="K336" i="25"/>
  <c r="K596" i="25"/>
  <c r="K342" i="25"/>
  <c r="K395" i="25"/>
  <c r="K242" i="25"/>
  <c r="K227" i="25"/>
  <c r="K678" i="25"/>
  <c r="K278" i="25"/>
  <c r="K189" i="25"/>
  <c r="K532" i="25"/>
  <c r="K49" i="25"/>
  <c r="K388" i="25"/>
  <c r="K293" i="25"/>
  <c r="K269" i="25"/>
  <c r="K149" i="25"/>
  <c r="K192" i="25"/>
  <c r="K483" i="25"/>
  <c r="K765" i="25"/>
  <c r="K182" i="25"/>
  <c r="K391" i="25"/>
  <c r="K768" i="25"/>
  <c r="K501" i="25"/>
  <c r="K555" i="25"/>
  <c r="K369" i="25"/>
  <c r="K221" i="25"/>
  <c r="K769" i="25"/>
  <c r="K446" i="25"/>
  <c r="K440" i="25"/>
  <c r="K603" i="25"/>
  <c r="K79" i="25"/>
  <c r="K542" i="25"/>
  <c r="K276" i="25"/>
  <c r="K98" i="25"/>
  <c r="K334" i="25"/>
  <c r="K224" i="25"/>
  <c r="K407" i="25"/>
  <c r="K211" i="25"/>
  <c r="K238" i="25"/>
  <c r="K254" i="25"/>
  <c r="K593" i="25"/>
  <c r="K301" i="25"/>
  <c r="K160" i="25"/>
  <c r="K286" i="25"/>
  <c r="K454" i="25"/>
  <c r="K274" i="25"/>
  <c r="K528" i="25"/>
  <c r="K141" i="25"/>
  <c r="K258" i="25"/>
  <c r="K488" i="25"/>
  <c r="K489" i="25"/>
  <c r="K279" i="25"/>
  <c r="K351" i="25"/>
  <c r="K630" i="25"/>
  <c r="K685" i="25"/>
  <c r="K435" i="25"/>
  <c r="K316" i="25"/>
  <c r="K418" i="25"/>
  <c r="K883" i="25"/>
  <c r="K905" i="25"/>
  <c r="K210" i="25"/>
  <c r="K814" i="25"/>
  <c r="K302" i="25"/>
  <c r="K311" i="25"/>
  <c r="K295" i="25"/>
  <c r="K340" i="25"/>
  <c r="K574" i="25"/>
  <c r="K352" i="25"/>
  <c r="K442" i="25"/>
  <c r="K239" i="25"/>
  <c r="K554" i="25"/>
  <c r="K725" i="25"/>
  <c r="K168" i="25"/>
  <c r="K296" i="25"/>
  <c r="K774" i="25"/>
  <c r="K345" i="25"/>
  <c r="K434" i="25"/>
  <c r="K521" i="25"/>
  <c r="K380" i="25"/>
  <c r="K354" i="25"/>
  <c r="K748" i="25"/>
  <c r="K280" i="25"/>
  <c r="K370" i="25"/>
  <c r="K237" i="25"/>
  <c r="K707" i="25"/>
  <c r="K749" i="25"/>
  <c r="K430" i="25"/>
  <c r="K368" i="25"/>
  <c r="K907" i="25"/>
  <c r="K244" i="25"/>
  <c r="K413" i="25"/>
  <c r="K506" i="25"/>
  <c r="K125" i="25"/>
  <c r="K560" i="25"/>
  <c r="K727" i="25"/>
  <c r="K565" i="25"/>
  <c r="K471" i="25"/>
  <c r="K114" i="25"/>
  <c r="K519" i="25"/>
  <c r="K433" i="25"/>
  <c r="K476" i="25"/>
  <c r="K557" i="25"/>
  <c r="K548" i="25"/>
  <c r="K226" i="25"/>
  <c r="K591" i="25"/>
  <c r="K129" i="25"/>
  <c r="K376" i="25"/>
  <c r="K541" i="25"/>
  <c r="K908" i="25"/>
  <c r="K410" i="25"/>
  <c r="K51" i="25"/>
  <c r="K496" i="25"/>
  <c r="K404" i="25"/>
  <c r="K602" i="25"/>
  <c r="K260" i="25"/>
  <c r="K703" i="25"/>
  <c r="K304" i="25"/>
  <c r="K329" i="25"/>
  <c r="K683" i="25"/>
  <c r="K562" i="25"/>
  <c r="K234" i="25"/>
  <c r="K447" i="25"/>
  <c r="K175" i="25"/>
  <c r="K225" i="25"/>
  <c r="K613" i="25"/>
  <c r="K423" i="25"/>
  <c r="K655" i="25"/>
  <c r="K406" i="25"/>
  <c r="K481" i="25"/>
  <c r="K353" i="25"/>
  <c r="K538" i="25"/>
  <c r="K271" i="25"/>
  <c r="K672" i="25"/>
  <c r="K831" i="25"/>
  <c r="K470" i="25"/>
  <c r="K331" i="25"/>
  <c r="K813" i="25"/>
  <c r="K341" i="25"/>
  <c r="K384" i="25"/>
  <c r="K343" i="25"/>
  <c r="K275" i="25"/>
  <c r="K909" i="25"/>
  <c r="K559" i="25"/>
  <c r="K178" i="25"/>
  <c r="K811" i="25"/>
  <c r="K480" i="25"/>
  <c r="K123" i="25"/>
  <c r="K265" i="25"/>
  <c r="K594" i="25"/>
  <c r="K171" i="25"/>
  <c r="K515" i="25"/>
  <c r="K464" i="25"/>
  <c r="K405" i="25"/>
  <c r="K338" i="25"/>
  <c r="K665" i="25"/>
  <c r="K523" i="25"/>
  <c r="K102" i="25"/>
  <c r="K534" i="25"/>
  <c r="K461" i="25"/>
  <c r="K362" i="25"/>
  <c r="K851" i="25"/>
  <c r="K429" i="25"/>
  <c r="K486" i="25"/>
  <c r="K294" i="25"/>
  <c r="K564" i="25"/>
  <c r="K781" i="25"/>
  <c r="K451" i="25"/>
  <c r="K529" i="25"/>
  <c r="K424" i="25"/>
  <c r="K291" i="25"/>
  <c r="K307" i="25"/>
  <c r="K455" i="25"/>
  <c r="K751" i="25"/>
  <c r="K641" i="25"/>
  <c r="K681" i="25"/>
  <c r="K422" i="25"/>
  <c r="K862" i="25"/>
  <c r="K566" i="25"/>
  <c r="K610" i="25"/>
  <c r="K729" i="25"/>
  <c r="K539" i="25"/>
  <c r="K347" i="25"/>
  <c r="K505" i="25"/>
  <c r="K912" i="25"/>
  <c r="K448" i="25"/>
  <c r="K431" i="25"/>
  <c r="K570" i="25"/>
  <c r="K900" i="25"/>
  <c r="K264" i="25"/>
  <c r="K569" i="25"/>
  <c r="K346" i="25"/>
  <c r="K890" i="25"/>
  <c r="K544" i="25"/>
  <c r="K165" i="25"/>
  <c r="K375" i="25"/>
  <c r="K614" i="25"/>
  <c r="K326" i="25"/>
  <c r="K525" i="25"/>
  <c r="K417" i="25"/>
  <c r="K530" i="25"/>
  <c r="K432" i="25"/>
  <c r="K103" i="25"/>
  <c r="K913" i="25"/>
  <c r="K724" i="25"/>
  <c r="K869" i="25"/>
  <c r="K914" i="25"/>
  <c r="K568" i="25"/>
  <c r="K386" i="25"/>
  <c r="K915" i="25"/>
  <c r="K531" i="25"/>
  <c r="K303" i="25"/>
  <c r="K797" i="25"/>
  <c r="K460" i="25"/>
  <c r="K558" i="25"/>
  <c r="K714" i="25"/>
  <c r="K705" i="25"/>
  <c r="K653" i="25"/>
  <c r="K494" i="25"/>
  <c r="K785" i="25"/>
  <c r="K917" i="25"/>
  <c r="K397" i="25"/>
  <c r="K385" i="25"/>
  <c r="K482" i="25"/>
  <c r="K575" i="25"/>
  <c r="K918" i="25"/>
  <c r="K499" i="25"/>
  <c r="K760" i="25"/>
  <c r="K823" i="25"/>
  <c r="K472" i="25"/>
  <c r="K516" i="25"/>
  <c r="K720" i="25"/>
  <c r="K289" i="25"/>
  <c r="K157" i="25"/>
  <c r="K820" i="25"/>
  <c r="K212" i="25"/>
  <c r="K463" i="25"/>
  <c r="K728" i="25"/>
  <c r="K842" i="25"/>
  <c r="K571" i="25"/>
  <c r="K497" i="25"/>
  <c r="K567" i="25"/>
  <c r="K337" i="25"/>
  <c r="K484" i="25"/>
  <c r="K319" i="25"/>
  <c r="K664" i="25"/>
  <c r="K629" i="25"/>
  <c r="K588" i="25"/>
  <c r="K921" i="25"/>
  <c r="K739" i="25"/>
  <c r="K586" i="25"/>
  <c r="K612" i="25"/>
  <c r="K695" i="25"/>
  <c r="K324" i="25"/>
  <c r="K922" i="25"/>
  <c r="K640" i="25"/>
  <c r="K667" i="25"/>
  <c r="K374" i="25"/>
  <c r="K453" i="25"/>
  <c r="K409" i="25"/>
  <c r="K638" i="25"/>
  <c r="K553" i="25"/>
  <c r="K656" i="25"/>
  <c r="K390" i="25"/>
  <c r="K606" i="25"/>
  <c r="K702" i="25"/>
  <c r="K468" i="25"/>
  <c r="K895" i="25"/>
  <c r="K467" i="25"/>
  <c r="K228" i="25"/>
  <c r="K646" i="25"/>
  <c r="K649" i="25"/>
  <c r="K657" i="25"/>
  <c r="K520" i="25"/>
  <c r="K645" i="25"/>
  <c r="K821" i="25"/>
  <c r="K609" i="25"/>
  <c r="K637" i="25"/>
  <c r="K579" i="25"/>
  <c r="K312" i="25"/>
  <c r="K817" i="25"/>
  <c r="K778" i="25"/>
  <c r="K517" i="25"/>
  <c r="K381" i="25"/>
  <c r="K696" i="25"/>
  <c r="K601" i="25"/>
  <c r="K691" i="25"/>
  <c r="K597" i="25"/>
  <c r="K755" i="25"/>
  <c r="K675" i="25"/>
  <c r="K924" i="25"/>
  <c r="K495" i="25"/>
  <c r="K658" i="25"/>
  <c r="K925" i="25"/>
  <c r="K926" i="25"/>
  <c r="K867" i="25"/>
  <c r="K835" i="25"/>
  <c r="K807" i="25"/>
  <c r="K712" i="25"/>
  <c r="K420" i="25"/>
  <c r="K372" i="25"/>
  <c r="K784" i="25"/>
  <c r="K643" i="25"/>
  <c r="K928" i="25"/>
  <c r="K697" i="25"/>
  <c r="K445" i="25"/>
  <c r="K576" i="25"/>
  <c r="K690" i="25"/>
  <c r="K582" i="25"/>
  <c r="K426" i="25"/>
  <c r="K803" i="25"/>
  <c r="K510" i="25"/>
  <c r="K636" i="25"/>
  <c r="K929" i="25"/>
  <c r="K827" i="25"/>
  <c r="K772" i="25"/>
  <c r="K671" i="25"/>
  <c r="K698" i="25"/>
  <c r="K758" i="25"/>
  <c r="K676" i="25"/>
  <c r="K733" i="25"/>
  <c r="K930" i="25"/>
  <c r="K498" i="25"/>
  <c r="K818" i="25"/>
  <c r="K465" i="25"/>
  <c r="K513" i="25"/>
  <c r="K688" i="25"/>
  <c r="K652" i="25"/>
  <c r="K414" i="25"/>
  <c r="K604" i="25"/>
  <c r="K809" i="25"/>
  <c r="K806" i="25"/>
  <c r="K777" i="25"/>
  <c r="K717" i="25"/>
  <c r="K826" i="25"/>
  <c r="K932" i="25"/>
  <c r="K583" i="25"/>
  <c r="K438" i="25"/>
  <c r="K674" i="25"/>
  <c r="K933" i="25"/>
  <c r="K441" i="25"/>
  <c r="K887" i="25"/>
  <c r="K661" i="25"/>
  <c r="K899" i="25"/>
  <c r="K650" i="25"/>
  <c r="K654" i="25"/>
  <c r="K935" i="25"/>
  <c r="K734" i="25"/>
  <c r="K620" i="25"/>
  <c r="K514" i="25"/>
  <c r="K589" i="25"/>
  <c r="K830" i="25"/>
  <c r="K518" i="25"/>
  <c r="K877" i="25"/>
  <c r="K536" i="25"/>
  <c r="K599" i="25"/>
  <c r="K848" i="25"/>
  <c r="K403" i="25"/>
  <c r="K605" i="25"/>
  <c r="K787" i="25"/>
  <c r="K682" i="25"/>
  <c r="K936" i="25"/>
  <c r="K452" i="25"/>
  <c r="K881" i="25"/>
  <c r="K938" i="25"/>
  <c r="K766" i="25"/>
  <c r="K590" i="25"/>
  <c r="K693" i="25"/>
  <c r="K694" i="25"/>
  <c r="K253" i="25"/>
  <c r="K627" i="25"/>
  <c r="K754" i="25"/>
  <c r="K708" i="25"/>
  <c r="K689" i="25"/>
  <c r="K616" i="25"/>
  <c r="K939" i="25"/>
  <c r="K715" i="25"/>
  <c r="K879" i="25"/>
  <c r="K942" i="25"/>
  <c r="K819" i="25"/>
  <c r="K669" i="25"/>
  <c r="K798" i="25"/>
  <c r="K873" i="25"/>
  <c r="K794" i="25"/>
  <c r="K711" i="25"/>
  <c r="K865" i="25"/>
  <c r="K801" i="25"/>
  <c r="K771" i="25"/>
  <c r="K844" i="25"/>
  <c r="K775" i="25"/>
  <c r="K680" i="25"/>
  <c r="K868" i="25"/>
  <c r="K259" i="25"/>
  <c r="K450" i="25"/>
  <c r="K573" i="25"/>
  <c r="K871" i="25"/>
  <c r="K845" i="25"/>
  <c r="K846" i="25"/>
  <c r="K944" i="25"/>
  <c r="K623" i="25"/>
  <c r="K946" i="25"/>
  <c r="K540" i="25"/>
  <c r="K387" i="25"/>
  <c r="K878" i="25"/>
  <c r="K666" i="25"/>
  <c r="K828" i="25"/>
  <c r="K832" i="25"/>
  <c r="K478" i="25"/>
  <c r="K949" i="25"/>
  <c r="K789" i="25"/>
  <c r="K315" i="25"/>
  <c r="K635" i="25"/>
  <c r="K462" i="25"/>
  <c r="K950" i="25"/>
  <c r="K951" i="25"/>
  <c r="K885" i="25"/>
  <c r="K759" i="25"/>
  <c r="K812" i="25"/>
  <c r="K763" i="25"/>
  <c r="K876" i="25"/>
  <c r="K339" i="25"/>
  <c r="K953" i="25"/>
  <c r="K333" i="25"/>
  <c r="K621" i="25"/>
  <c r="K335" i="25"/>
  <c r="K550" i="25"/>
  <c r="K854" i="25"/>
  <c r="K647" i="25"/>
  <c r="K956" i="25"/>
  <c r="K796" i="25"/>
  <c r="K216" i="25"/>
  <c r="K490" i="25"/>
  <c r="K857" i="25"/>
  <c r="K957" i="25"/>
  <c r="K864" i="25"/>
  <c r="K958" i="25"/>
  <c r="K822" i="25"/>
  <c r="K716" i="25"/>
  <c r="K841" i="25"/>
  <c r="K415" i="25"/>
  <c r="K634" i="25"/>
  <c r="K861" i="25"/>
  <c r="K660" i="25"/>
  <c r="K735" i="25"/>
  <c r="K894" i="25"/>
  <c r="K960" i="25"/>
  <c r="K563" i="25"/>
  <c r="K524" i="25"/>
  <c r="K872" i="25"/>
  <c r="K710" i="25"/>
  <c r="K858" i="25"/>
  <c r="K860" i="25"/>
  <c r="K961" i="25"/>
  <c r="K966" i="25"/>
  <c r="K968" i="25"/>
  <c r="K969" i="25"/>
  <c r="K971" i="25"/>
  <c r="K662" i="25"/>
  <c r="K608" i="25"/>
  <c r="K972" i="25"/>
  <c r="K866" i="25"/>
  <c r="K974" i="25"/>
  <c r="K322" i="25"/>
  <c r="K975" i="25"/>
  <c r="K976" i="25"/>
  <c r="K977" i="25"/>
  <c r="K978" i="25"/>
  <c r="K982" i="25"/>
  <c r="K249" i="25"/>
  <c r="K898" i="25"/>
  <c r="K984" i="25"/>
  <c r="K985" i="25"/>
  <c r="K986" i="25"/>
  <c r="K788" i="25"/>
  <c r="K987" i="25"/>
  <c r="K875" i="25"/>
  <c r="K989" i="25"/>
  <c r="K990" i="25"/>
  <c r="K543" i="25"/>
  <c r="K991" i="25"/>
  <c r="K992" i="25"/>
  <c r="K742" i="25"/>
  <c r="K993" i="25"/>
  <c r="K235" i="25"/>
  <c r="K999" i="25"/>
  <c r="K747" i="25"/>
  <c r="K779" i="25"/>
  <c r="K731" i="25"/>
  <c r="K709" i="25"/>
  <c r="K1000" i="25"/>
  <c r="K793" i="25"/>
  <c r="K1002" i="25"/>
  <c r="K1003" i="25"/>
  <c r="K850" i="25"/>
  <c r="K1004" i="25"/>
  <c r="K1005" i="25"/>
  <c r="K1012" i="25"/>
  <c r="K1014" i="25"/>
  <c r="K277" i="25"/>
  <c r="K1015" i="25"/>
  <c r="K802" i="25"/>
  <c r="K753" i="25"/>
  <c r="K1016" i="25"/>
  <c r="K1019" i="25"/>
  <c r="K792" i="25"/>
  <c r="K1020" i="25"/>
  <c r="K1021" i="25"/>
  <c r="K882" i="25"/>
  <c r="K1022" i="25"/>
  <c r="K1023" i="25"/>
  <c r="K1026" i="25"/>
  <c r="K663" i="25"/>
  <c r="K1031" i="25"/>
  <c r="K1033" i="25"/>
  <c r="K1034" i="25"/>
  <c r="K1036" i="25"/>
  <c r="K1037" i="25"/>
  <c r="K1047" i="25"/>
  <c r="K1050" i="25"/>
  <c r="K1052" i="25"/>
  <c r="K1059" i="25"/>
  <c r="K1060" i="25"/>
  <c r="K1061" i="25"/>
  <c r="K1068" i="25"/>
  <c r="I1106" i="25" l="1"/>
  <c r="M190" i="21"/>
  <c r="M157" i="21"/>
  <c r="L194" i="21"/>
  <c r="L177" i="21"/>
  <c r="L105" i="21"/>
  <c r="L91" i="21"/>
  <c r="M159" i="21"/>
  <c r="M84" i="21"/>
  <c r="L175" i="21"/>
  <c r="L113" i="21"/>
  <c r="L54" i="21"/>
  <c r="L83" i="21"/>
  <c r="L188" i="21"/>
  <c r="M8" i="22" l="1"/>
  <c r="M9" i="22"/>
  <c r="M17" i="22"/>
  <c r="M19" i="22"/>
  <c r="M12" i="22"/>
  <c r="M20" i="22"/>
  <c r="M16" i="22"/>
  <c r="M14" i="22"/>
  <c r="M11" i="22"/>
  <c r="M21" i="22"/>
  <c r="M22" i="22"/>
  <c r="M15" i="22"/>
  <c r="M26" i="22"/>
  <c r="M27" i="22"/>
  <c r="M13" i="22"/>
  <c r="M51" i="22"/>
  <c r="M40" i="22"/>
  <c r="M32" i="22"/>
  <c r="M52" i="22"/>
  <c r="M38" i="22"/>
  <c r="M10" i="22"/>
  <c r="M103" i="22"/>
  <c r="M62" i="22"/>
  <c r="M28" i="22"/>
  <c r="M91" i="22"/>
  <c r="M37" i="22"/>
  <c r="M73" i="22"/>
  <c r="M47" i="22"/>
  <c r="M53" i="22"/>
  <c r="M61" i="22"/>
  <c r="M36" i="22"/>
  <c r="M58" i="22"/>
  <c r="M70" i="22"/>
  <c r="M71" i="22"/>
  <c r="M29" i="22"/>
  <c r="M49" i="22"/>
  <c r="M54" i="22"/>
  <c r="M18" i="22"/>
  <c r="M31" i="22"/>
  <c r="M74" i="22"/>
  <c r="M39" i="22"/>
  <c r="M30" i="22"/>
  <c r="M97" i="22"/>
  <c r="M104" i="22"/>
  <c r="M79" i="22"/>
  <c r="M82" i="22"/>
  <c r="M59" i="22"/>
  <c r="M35" i="22"/>
  <c r="M25" i="22"/>
  <c r="M105" i="22"/>
  <c r="M72" i="22"/>
  <c r="M106" i="22"/>
  <c r="M87" i="22"/>
  <c r="M45" i="22"/>
  <c r="M57" i="22"/>
  <c r="M80" i="22"/>
  <c r="M107" i="22"/>
  <c r="M96" i="22"/>
  <c r="M108" i="22"/>
  <c r="M41" i="22"/>
  <c r="M109" i="22"/>
  <c r="M88" i="22"/>
  <c r="M83" i="22"/>
  <c r="M68" i="22"/>
  <c r="M95" i="22"/>
  <c r="M110" i="22"/>
  <c r="M90" i="22"/>
  <c r="M46" i="22"/>
  <c r="M85" i="22"/>
  <c r="M81" i="22"/>
  <c r="M111" i="22"/>
  <c r="M99" i="22"/>
  <c r="M66" i="22"/>
  <c r="M63" i="22"/>
  <c r="M76" i="22"/>
  <c r="M69" i="22"/>
  <c r="M112" i="22"/>
  <c r="M64" i="22"/>
  <c r="M113" i="22"/>
  <c r="M93" i="22"/>
  <c r="M100" i="22"/>
  <c r="M94" i="22"/>
  <c r="M23" i="22"/>
  <c r="M33" i="22"/>
  <c r="M78" i="22"/>
  <c r="M102" i="22"/>
  <c r="M48" i="22"/>
  <c r="M114" i="22"/>
  <c r="M44" i="22"/>
  <c r="M55" i="22"/>
  <c r="M86" i="22"/>
  <c r="M115" i="22"/>
  <c r="M116" i="22"/>
  <c r="M117" i="22"/>
  <c r="M98" i="22"/>
  <c r="M43" i="22"/>
  <c r="M118" i="22"/>
  <c r="M34" i="22"/>
  <c r="M67" i="22"/>
  <c r="M42" i="22"/>
  <c r="M119" i="22"/>
  <c r="M77" i="22"/>
  <c r="M56" i="22"/>
  <c r="M120" i="22"/>
  <c r="M121" i="22"/>
  <c r="M122" i="22"/>
  <c r="M123" i="22"/>
  <c r="M75" i="22"/>
  <c r="M92" i="22"/>
  <c r="M60" i="22"/>
  <c r="M50" i="22"/>
  <c r="M124" i="22"/>
  <c r="M125" i="22"/>
  <c r="M126" i="22"/>
  <c r="M127" i="22"/>
  <c r="M128" i="22"/>
  <c r="M129" i="22"/>
  <c r="M101" i="22"/>
  <c r="M130" i="22"/>
  <c r="M131" i="22"/>
  <c r="M132" i="22"/>
  <c r="M89" i="22"/>
  <c r="M133" i="22"/>
  <c r="M134" i="22"/>
  <c r="M135" i="22"/>
  <c r="M136" i="22"/>
  <c r="M137" i="22"/>
  <c r="M138" i="22"/>
  <c r="M139" i="22"/>
  <c r="M140" i="22"/>
  <c r="M65" i="22"/>
  <c r="M24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84" i="22"/>
  <c r="M155" i="22"/>
  <c r="D156" i="22"/>
  <c r="K197" i="21"/>
  <c r="D197" i="21"/>
  <c r="C197" i="21"/>
  <c r="G197" i="21"/>
  <c r="H793" i="28" l="1"/>
  <c r="H844" i="28"/>
  <c r="H924" i="28"/>
  <c r="H790" i="28"/>
  <c r="H831" i="28"/>
  <c r="H1069" i="28"/>
  <c r="H303" i="28"/>
  <c r="H641" i="28"/>
  <c r="H1031" i="28"/>
  <c r="H995" i="28"/>
  <c r="H945" i="28"/>
  <c r="H1002" i="28"/>
  <c r="H906" i="28"/>
  <c r="H939" i="28"/>
  <c r="H993" i="28"/>
  <c r="H937" i="28"/>
  <c r="H919" i="28"/>
  <c r="H521" i="28"/>
  <c r="H1019" i="28"/>
  <c r="H1034" i="28"/>
  <c r="H507" i="28"/>
  <c r="H882" i="28"/>
  <c r="H1017" i="28"/>
  <c r="H1016" i="28"/>
  <c r="H1044" i="28"/>
  <c r="H954" i="28"/>
  <c r="H921" i="28"/>
  <c r="H616" i="28"/>
  <c r="H691" i="28"/>
  <c r="H743" i="28"/>
  <c r="H1005" i="28"/>
  <c r="H999" i="28"/>
  <c r="H950" i="28"/>
  <c r="H1000" i="28"/>
  <c r="H951" i="28"/>
  <c r="H1061" i="28"/>
  <c r="H558" i="28"/>
  <c r="H914" i="28"/>
  <c r="H935" i="28"/>
  <c r="H802" i="28"/>
  <c r="H992" i="28"/>
  <c r="H991" i="28"/>
  <c r="H989" i="28"/>
  <c r="H957" i="28"/>
  <c r="H1040" i="28"/>
  <c r="H687" i="28"/>
  <c r="H982" i="28"/>
  <c r="H853" i="28"/>
  <c r="H1036" i="28"/>
  <c r="H765" i="28"/>
  <c r="H940" i="28"/>
  <c r="H1020" i="28"/>
  <c r="H984" i="28"/>
  <c r="H1049" i="28"/>
  <c r="H704" i="28"/>
  <c r="H953" i="28"/>
  <c r="H977" i="28"/>
  <c r="H1043" i="28"/>
  <c r="H1039" i="28"/>
  <c r="H1058" i="28"/>
  <c r="H948" i="28"/>
  <c r="H1024" i="28"/>
  <c r="H930" i="28"/>
  <c r="H1032" i="28"/>
  <c r="H966" i="28"/>
  <c r="H1051" i="28"/>
  <c r="H1052" i="28"/>
  <c r="H1053" i="28"/>
  <c r="H1029" i="28"/>
  <c r="H1022" i="28"/>
  <c r="H1038" i="28"/>
  <c r="H1059" i="28"/>
  <c r="H980" i="28"/>
  <c r="H1062" i="28"/>
  <c r="H1003" i="28"/>
  <c r="H1041" i="28"/>
  <c r="H764" i="28"/>
  <c r="H932" i="28"/>
  <c r="H1065" i="28"/>
  <c r="H1066" i="28"/>
  <c r="H1068" i="28"/>
  <c r="H1048" i="28"/>
  <c r="H1074" i="28"/>
  <c r="H532" i="28"/>
  <c r="H1071" i="28"/>
  <c r="H1070" i="28"/>
  <c r="H1067" i="28"/>
  <c r="H986" i="28"/>
  <c r="H987" i="28"/>
  <c r="H1076" i="28"/>
  <c r="H1077" i="28"/>
  <c r="H833" i="28"/>
  <c r="H1060" i="28"/>
  <c r="H943" i="28"/>
  <c r="H978" i="28"/>
  <c r="H1011" i="28"/>
  <c r="H722" i="28"/>
  <c r="H894" i="28"/>
  <c r="H256" i="28"/>
  <c r="H926" i="28"/>
  <c r="H998" i="28"/>
  <c r="H913" i="28"/>
  <c r="H1028" i="28"/>
  <c r="H976" i="28"/>
  <c r="H762" i="28"/>
  <c r="H1075" i="28"/>
  <c r="H923" i="28"/>
  <c r="H879" i="28"/>
  <c r="H1006" i="28"/>
  <c r="H753" i="28"/>
  <c r="H716" i="28"/>
  <c r="H912" i="28"/>
  <c r="H598" i="28"/>
  <c r="H761" i="28"/>
  <c r="H456" i="28"/>
  <c r="H713" i="28"/>
  <c r="H393" i="28"/>
  <c r="H869" i="28"/>
  <c r="H698" i="28"/>
  <c r="H985" i="28"/>
  <c r="H351" i="28"/>
  <c r="H155" i="28"/>
  <c r="H434" i="28"/>
  <c r="L675" i="25"/>
  <c r="L924" i="25"/>
  <c r="L495" i="25"/>
  <c r="L658" i="25"/>
  <c r="L925" i="25"/>
  <c r="L926" i="25"/>
  <c r="L479" i="25"/>
  <c r="L632" i="25"/>
  <c r="L927" i="25"/>
  <c r="L745" i="25"/>
  <c r="L718" i="25"/>
  <c r="L867" i="25"/>
  <c r="L622" i="25"/>
  <c r="L770" i="25"/>
  <c r="L835" i="25"/>
  <c r="L807" i="25"/>
  <c r="L732" i="25"/>
  <c r="L712" i="25"/>
  <c r="L420" i="25"/>
  <c r="L372" i="25"/>
  <c r="L784" i="25"/>
  <c r="L643" i="25"/>
  <c r="L928" i="25"/>
  <c r="L697" i="25"/>
  <c r="L445" i="25"/>
  <c r="L576" i="25"/>
  <c r="L690" i="25"/>
  <c r="L582" i="25"/>
  <c r="L426" i="25"/>
  <c r="L803" i="25"/>
  <c r="L318" i="25"/>
  <c r="L719" i="25"/>
  <c r="L668" i="25"/>
  <c r="L619" i="25"/>
  <c r="L700" i="25"/>
  <c r="L510" i="25"/>
  <c r="L736" i="25"/>
  <c r="L456" i="25"/>
  <c r="L636" i="25"/>
  <c r="L929" i="25"/>
  <c r="L827" i="25"/>
  <c r="L772" i="25"/>
  <c r="L671" i="25"/>
  <c r="L698" i="25"/>
  <c r="L758" i="25"/>
  <c r="L676" i="25"/>
  <c r="L733" i="25"/>
  <c r="L930" i="25"/>
  <c r="L498" i="25"/>
  <c r="L818" i="25"/>
  <c r="L465" i="25"/>
  <c r="L513" i="25"/>
  <c r="L688" i="25"/>
  <c r="L652" i="25"/>
  <c r="L786" i="25"/>
  <c r="L931" i="25"/>
  <c r="L551" i="25"/>
  <c r="L533" i="25"/>
  <c r="L684" i="25"/>
  <c r="L414" i="25"/>
  <c r="L218" i="25"/>
  <c r="L572" i="25"/>
  <c r="L604" i="25"/>
  <c r="L809" i="25"/>
  <c r="L795" i="25"/>
  <c r="L806" i="25"/>
  <c r="L777" i="25"/>
  <c r="L717" i="25"/>
  <c r="L826" i="25"/>
  <c r="L932" i="25"/>
  <c r="L583" i="25"/>
  <c r="L438" i="25"/>
  <c r="L674" i="25"/>
  <c r="L933" i="25"/>
  <c r="L441" i="25"/>
  <c r="L887" i="25"/>
  <c r="L661" i="25"/>
  <c r="L899" i="25"/>
  <c r="L934" i="25"/>
  <c r="L889" i="25"/>
  <c r="L767" i="25"/>
  <c r="L545" i="25"/>
  <c r="L706" i="25"/>
  <c r="L650" i="25"/>
  <c r="L600" i="25"/>
  <c r="L659" i="25"/>
  <c r="L654" i="25"/>
  <c r="L935" i="25"/>
  <c r="L734" i="25"/>
  <c r="L620" i="25"/>
  <c r="L514" i="25"/>
  <c r="L589" i="25"/>
  <c r="L830" i="25"/>
  <c r="L518" i="25"/>
  <c r="L877" i="25"/>
  <c r="L536" i="25"/>
  <c r="L599" i="25"/>
  <c r="L848" i="25"/>
  <c r="L403" i="25"/>
  <c r="L605" i="25"/>
  <c r="L787" i="25"/>
  <c r="L682" i="25"/>
  <c r="L884" i="25"/>
  <c r="L740" i="25"/>
  <c r="L738" i="25"/>
  <c r="L757" i="25"/>
  <c r="L853" i="25"/>
  <c r="L936" i="25"/>
  <c r="L737" i="25"/>
  <c r="L937" i="25"/>
  <c r="L452" i="25"/>
  <c r="L881" i="25"/>
  <c r="L584" i="25"/>
  <c r="L938" i="25"/>
  <c r="L766" i="25"/>
  <c r="L590" i="25"/>
  <c r="L693" i="25"/>
  <c r="L694" i="25"/>
  <c r="L253" i="25"/>
  <c r="L627" i="25"/>
  <c r="L754" i="25"/>
  <c r="L708" i="25"/>
  <c r="L689" i="25"/>
  <c r="L616" i="25"/>
  <c r="L939" i="25"/>
  <c r="L715" i="25"/>
  <c r="L799" i="25"/>
  <c r="L746" i="25"/>
  <c r="L762" i="25"/>
  <c r="L940" i="25"/>
  <c r="L893" i="25"/>
  <c r="L879" i="25"/>
  <c r="L941" i="25"/>
  <c r="L726" i="25"/>
  <c r="L942" i="25"/>
  <c r="L819" i="25"/>
  <c r="L836" i="25"/>
  <c r="L669" i="25"/>
  <c r="L798" i="25"/>
  <c r="L873" i="25"/>
  <c r="L794" i="25"/>
  <c r="L711" i="25"/>
  <c r="L865" i="25"/>
  <c r="L801" i="25"/>
  <c r="L771" i="25"/>
  <c r="L844" i="25"/>
  <c r="L775" i="25"/>
  <c r="L680" i="25"/>
  <c r="L868" i="25"/>
  <c r="L259" i="25"/>
  <c r="L744" i="25"/>
  <c r="L943" i="25"/>
  <c r="L512" i="25"/>
  <c r="L825" i="25"/>
  <c r="L587" i="25"/>
  <c r="L450" i="25"/>
  <c r="L824" i="25"/>
  <c r="L852" i="25"/>
  <c r="L573" i="25"/>
  <c r="L871" i="25"/>
  <c r="L752" i="25"/>
  <c r="L845" i="25"/>
  <c r="L846" i="25"/>
  <c r="L944" i="25"/>
  <c r="L623" i="25"/>
  <c r="L945" i="25"/>
  <c r="L946" i="25"/>
  <c r="L540" i="25"/>
  <c r="L387" i="25"/>
  <c r="L878" i="25"/>
  <c r="L666" i="25"/>
  <c r="L828" i="25"/>
  <c r="L832" i="25"/>
  <c r="L478" i="25"/>
  <c r="L816" i="25"/>
  <c r="L947" i="25"/>
  <c r="L776" i="25"/>
  <c r="L948" i="25"/>
  <c r="L840" i="25"/>
  <c r="L949" i="25"/>
  <c r="L791" i="25"/>
  <c r="L631" i="25"/>
  <c r="L789" i="25"/>
  <c r="L315" i="25"/>
  <c r="L897" i="25"/>
  <c r="L635" i="25"/>
  <c r="L462" i="25"/>
  <c r="L950" i="25"/>
  <c r="L951" i="25"/>
  <c r="L952" i="25"/>
  <c r="L885" i="25"/>
  <c r="L759" i="25"/>
  <c r="L812" i="25"/>
  <c r="L763" i="25"/>
  <c r="L876" i="25"/>
  <c r="L339" i="25"/>
  <c r="L953" i="25"/>
  <c r="L333" i="25"/>
  <c r="L618" i="25"/>
  <c r="L954" i="25"/>
  <c r="L955" i="25"/>
  <c r="L863" i="25"/>
  <c r="L624" i="25"/>
  <c r="L621" i="25"/>
  <c r="L677" i="25"/>
  <c r="L232" i="25"/>
  <c r="L335" i="25"/>
  <c r="L550" i="25"/>
  <c r="L839" i="25"/>
  <c r="L854" i="25"/>
  <c r="L647" i="25"/>
  <c r="L956" i="25"/>
  <c r="L796" i="25"/>
  <c r="L880" i="25"/>
  <c r="L216" i="25"/>
  <c r="L490" i="25"/>
  <c r="L857" i="25"/>
  <c r="L957" i="25"/>
  <c r="L864" i="25"/>
  <c r="L958" i="25"/>
  <c r="L822" i="25"/>
  <c r="L716" i="25"/>
  <c r="L730" i="25"/>
  <c r="L833" i="25"/>
  <c r="L959" i="25"/>
  <c r="L855" i="25"/>
  <c r="L843" i="25"/>
  <c r="L841" i="25"/>
  <c r="L805" i="25"/>
  <c r="L491" i="25"/>
  <c r="L415" i="25"/>
  <c r="L634" i="25"/>
  <c r="L888" i="25"/>
  <c r="L861" i="25"/>
  <c r="L660" i="25"/>
  <c r="L735" i="25"/>
  <c r="L894" i="25"/>
  <c r="L896" i="25"/>
  <c r="L960" i="25"/>
  <c r="L563" i="25"/>
  <c r="L524" i="25"/>
  <c r="L872" i="25"/>
  <c r="L710" i="25"/>
  <c r="L858" i="25"/>
  <c r="L860" i="25"/>
  <c r="L961" i="25"/>
  <c r="L651" i="25"/>
  <c r="L962" i="25"/>
  <c r="L963" i="25"/>
  <c r="L964" i="25"/>
  <c r="L965" i="25"/>
  <c r="L966" i="25"/>
  <c r="L967" i="25"/>
  <c r="L115" i="25"/>
  <c r="L968" i="25"/>
  <c r="L969" i="25"/>
  <c r="L970" i="25"/>
  <c r="L971" i="25"/>
  <c r="L662" i="25"/>
  <c r="L608" i="25"/>
  <c r="L972" i="25"/>
  <c r="L308" i="25"/>
  <c r="L973" i="25"/>
  <c r="L866" i="25"/>
  <c r="L974" i="25"/>
  <c r="L322" i="25"/>
  <c r="L975" i="25"/>
  <c r="L976" i="25"/>
  <c r="L977" i="25"/>
  <c r="L978" i="25"/>
  <c r="L427" i="25"/>
  <c r="L392" i="25"/>
  <c r="L979" i="25"/>
  <c r="L980" i="25"/>
  <c r="L981" i="25"/>
  <c r="L982" i="25"/>
  <c r="L983" i="25"/>
  <c r="L800" i="25"/>
  <c r="L249" i="25"/>
  <c r="L898" i="25"/>
  <c r="L984" i="25"/>
  <c r="L985" i="25"/>
  <c r="L986" i="25"/>
  <c r="L788" i="25"/>
  <c r="L987" i="25"/>
  <c r="L988" i="25"/>
  <c r="L875" i="25"/>
  <c r="L989" i="25"/>
  <c r="L990" i="25"/>
  <c r="L543" i="25"/>
  <c r="L991" i="25"/>
  <c r="L992" i="25"/>
  <c r="L742" i="25"/>
  <c r="L993" i="25"/>
  <c r="L994" i="25"/>
  <c r="L874" i="25"/>
  <c r="L995" i="25"/>
  <c r="L996" i="25"/>
  <c r="L997" i="25"/>
  <c r="L235" i="25"/>
  <c r="L628" i="25"/>
  <c r="L998" i="25"/>
  <c r="L999" i="25"/>
  <c r="L747" i="25"/>
  <c r="L741" i="25"/>
  <c r="L779" i="25"/>
  <c r="L731" i="25"/>
  <c r="L709" i="25"/>
  <c r="L1000" i="25"/>
  <c r="L1001" i="25"/>
  <c r="L793" i="25"/>
  <c r="L1002" i="25"/>
  <c r="L1003" i="25"/>
  <c r="L850" i="25"/>
  <c r="L1004" i="25"/>
  <c r="L1005" i="25"/>
  <c r="L1006" i="25"/>
  <c r="L1007" i="25"/>
  <c r="L1008" i="25"/>
  <c r="L1009" i="25"/>
  <c r="L1010" i="25"/>
  <c r="L1011" i="25"/>
  <c r="L546" i="25"/>
  <c r="L1012" i="25"/>
  <c r="L886" i="25"/>
  <c r="L1013" i="25"/>
  <c r="L1014" i="25"/>
  <c r="L277" i="25"/>
  <c r="L892" i="25"/>
  <c r="L1015" i="25"/>
  <c r="L802" i="25"/>
  <c r="L753" i="25"/>
  <c r="L1016" i="25"/>
  <c r="L1017" i="25"/>
  <c r="L1018" i="25"/>
  <c r="L1019" i="25"/>
  <c r="L792" i="25"/>
  <c r="L1020" i="25"/>
  <c r="L1021" i="25"/>
  <c r="L882" i="25"/>
  <c r="L1022" i="25"/>
  <c r="L1023" i="25"/>
  <c r="L723" i="25"/>
  <c r="L1024" i="25"/>
  <c r="L859" i="25"/>
  <c r="L891" i="25"/>
  <c r="L1025" i="25"/>
  <c r="L1026" i="25"/>
  <c r="L1027" i="25"/>
  <c r="L1028" i="25"/>
  <c r="L1029" i="25"/>
  <c r="L663" i="25"/>
  <c r="L1030" i="25"/>
  <c r="L1031" i="25"/>
  <c r="L1032" i="25"/>
  <c r="L1033" i="25"/>
  <c r="L1034" i="25"/>
  <c r="L722" i="25"/>
  <c r="L1035" i="25"/>
  <c r="L1036" i="25"/>
  <c r="L1037" i="25"/>
  <c r="L783" i="25"/>
  <c r="L1038" i="25"/>
  <c r="L1039" i="25"/>
  <c r="L1040" i="25"/>
  <c r="L1041" i="25"/>
  <c r="L1042" i="25"/>
  <c r="L1043" i="25"/>
  <c r="L1044" i="25"/>
  <c r="L1045" i="25"/>
  <c r="L1046" i="25"/>
  <c r="L1047" i="25"/>
  <c r="L1048" i="25"/>
  <c r="L815" i="25"/>
  <c r="L1049" i="25"/>
  <c r="L1050" i="25"/>
  <c r="L1051" i="25"/>
  <c r="L1052" i="25"/>
  <c r="L1053" i="25"/>
  <c r="L1054" i="25"/>
  <c r="L1055" i="25"/>
  <c r="L1056" i="25"/>
  <c r="L1057" i="25"/>
  <c r="L1058" i="25"/>
  <c r="L1059" i="25"/>
  <c r="L1060" i="25"/>
  <c r="L1061" i="25"/>
  <c r="L1062" i="25"/>
  <c r="L1063" i="25"/>
  <c r="L458" i="25"/>
  <c r="L1064" i="25"/>
  <c r="L1065" i="25"/>
  <c r="L1066" i="25"/>
  <c r="L764" i="25"/>
  <c r="L1067" i="25"/>
  <c r="L1068" i="25"/>
  <c r="L1069" i="25"/>
  <c r="L1070" i="25"/>
  <c r="L1071" i="25"/>
  <c r="L274" i="25"/>
  <c r="L528" i="25"/>
  <c r="L141" i="25"/>
  <c r="L258" i="25"/>
  <c r="L488" i="25"/>
  <c r="L261" i="25"/>
  <c r="L298" i="25"/>
  <c r="L118" i="25"/>
  <c r="L309" i="25"/>
  <c r="L489" i="25"/>
  <c r="L279" i="25"/>
  <c r="L223" i="25"/>
  <c r="L365" i="25"/>
  <c r="L1092" i="25"/>
  <c r="L1093" i="25"/>
  <c r="L1096" i="25"/>
  <c r="L1094" i="25"/>
  <c r="L1098" i="25"/>
  <c r="L1099" i="25"/>
  <c r="L1102" i="25"/>
  <c r="L1100" i="25"/>
  <c r="L1103" i="25"/>
  <c r="L1104" i="25"/>
  <c r="L1101" i="25"/>
  <c r="L1095" i="25"/>
  <c r="L1091" i="25"/>
  <c r="L1097" i="25"/>
  <c r="L1105" i="25"/>
  <c r="K1093" i="25"/>
  <c r="K1096" i="25"/>
  <c r="K1094" i="25"/>
  <c r="K1098" i="25"/>
  <c r="K1099" i="25"/>
  <c r="K1102" i="25"/>
  <c r="K1100" i="25"/>
  <c r="K1103" i="25"/>
  <c r="K1104" i="25"/>
  <c r="K1101" i="25"/>
  <c r="K1095" i="25"/>
  <c r="K1091" i="25"/>
  <c r="K1097" i="25"/>
  <c r="K1105" i="25"/>
  <c r="H1105" i="25"/>
  <c r="H1092" i="25"/>
  <c r="L16" i="25" l="1"/>
  <c r="G156" i="22" l="1"/>
  <c r="J197" i="21" l="1"/>
  <c r="E113" i="22"/>
  <c r="E100" i="22"/>
  <c r="E79" i="22"/>
  <c r="E118" i="22"/>
  <c r="E34" i="22"/>
  <c r="E82" i="22"/>
  <c r="E67" i="22"/>
  <c r="E42" i="22"/>
  <c r="E119" i="22"/>
  <c r="E110" i="22"/>
  <c r="E96" i="22"/>
  <c r="E77" i="22"/>
  <c r="E97" i="22"/>
  <c r="E56" i="22"/>
  <c r="E120" i="22"/>
  <c r="E59" i="22"/>
  <c r="E61" i="22"/>
  <c r="E49" i="22"/>
  <c r="E112" i="22"/>
  <c r="E121" i="22"/>
  <c r="E122" i="22"/>
  <c r="E83" i="22"/>
  <c r="E123" i="22"/>
  <c r="E75" i="22"/>
  <c r="E54" i="22"/>
  <c r="E106" i="22"/>
  <c r="E92" i="22"/>
  <c r="E60" i="22"/>
  <c r="E50" i="22"/>
  <c r="E124" i="22"/>
  <c r="E125" i="22"/>
  <c r="E126" i="22"/>
  <c r="E127" i="22"/>
  <c r="E66" i="22"/>
  <c r="E128" i="22"/>
  <c r="E129" i="22"/>
  <c r="E101" i="22"/>
  <c r="E130" i="22"/>
  <c r="E131" i="22"/>
  <c r="E132" i="22"/>
  <c r="E89" i="22"/>
  <c r="E133" i="22"/>
  <c r="E134" i="22"/>
  <c r="E135" i="22"/>
  <c r="E136" i="22"/>
  <c r="E137" i="22"/>
  <c r="E138" i="22"/>
  <c r="E139" i="22"/>
  <c r="E140" i="22"/>
  <c r="E65" i="22"/>
  <c r="E24" i="22"/>
  <c r="E63" i="22"/>
  <c r="E141" i="22"/>
  <c r="E142" i="22"/>
  <c r="E143" i="22"/>
  <c r="E144" i="22"/>
  <c r="E109" i="22"/>
  <c r="E145" i="22"/>
  <c r="E146" i="22"/>
  <c r="E147" i="22"/>
  <c r="E148" i="22"/>
  <c r="E149" i="22"/>
  <c r="E150" i="22"/>
  <c r="E151" i="22"/>
  <c r="E152" i="22"/>
  <c r="E108" i="22"/>
  <c r="E37" i="22"/>
  <c r="E153" i="22"/>
  <c r="E154" i="22"/>
  <c r="E84" i="22"/>
  <c r="E155" i="22"/>
  <c r="B156" i="22"/>
  <c r="C156" i="22"/>
  <c r="H11" i="25"/>
  <c r="F154" i="22" l="1"/>
  <c r="F84" i="22"/>
  <c r="F155" i="22"/>
  <c r="F153" i="22"/>
  <c r="F37" i="22"/>
  <c r="I762" i="28" l="1"/>
  <c r="I844" i="28"/>
  <c r="I521" i="28"/>
  <c r="I1000" i="28"/>
  <c r="I765" i="28"/>
  <c r="I1051" i="28"/>
  <c r="I1048" i="28"/>
  <c r="I865" i="28"/>
  <c r="I991" i="28"/>
  <c r="I921" i="28"/>
  <c r="I1077" i="28"/>
  <c r="I1041" i="28"/>
  <c r="I1075" i="28"/>
  <c r="I924" i="28"/>
  <c r="I1019" i="28"/>
  <c r="I951" i="28"/>
  <c r="I940" i="28"/>
  <c r="I1052" i="28"/>
  <c r="I1074" i="28"/>
  <c r="I813" i="28"/>
  <c r="I987" i="28"/>
  <c r="I722" i="28"/>
  <c r="I1043" i="28"/>
  <c r="I945" i="28"/>
  <c r="I1003" i="28"/>
  <c r="I1058" i="28"/>
  <c r="I923" i="28"/>
  <c r="I790" i="28"/>
  <c r="I1034" i="28"/>
  <c r="I1061" i="28"/>
  <c r="I1020" i="28"/>
  <c r="I1053" i="28"/>
  <c r="I532" i="28"/>
  <c r="I871" i="28"/>
  <c r="I1056" i="28"/>
  <c r="I1039" i="28"/>
  <c r="I957" i="28"/>
  <c r="I833" i="28"/>
  <c r="I879" i="28"/>
  <c r="I831" i="28"/>
  <c r="I507" i="28"/>
  <c r="I558" i="28"/>
  <c r="I984" i="28"/>
  <c r="I1029" i="28"/>
  <c r="I1071" i="28"/>
  <c r="I799" i="28"/>
  <c r="I995" i="28"/>
  <c r="I1076" i="28"/>
  <c r="I894" i="28"/>
  <c r="I734" i="28"/>
  <c r="I1002" i="28"/>
  <c r="I729" i="28"/>
  <c r="I1060" i="28"/>
  <c r="I1006" i="28"/>
  <c r="I1069" i="28"/>
  <c r="I882" i="28"/>
  <c r="I914" i="28"/>
  <c r="I1049" i="28"/>
  <c r="I1022" i="28"/>
  <c r="I1070" i="28"/>
  <c r="I1057" i="28"/>
  <c r="I1025" i="28"/>
  <c r="I1010" i="28"/>
  <c r="I1062" i="28"/>
  <c r="I974" i="28"/>
  <c r="I702" i="28"/>
  <c r="I1004" i="28"/>
  <c r="I943" i="28"/>
  <c r="I786" i="28"/>
  <c r="I303" i="28"/>
  <c r="I1017" i="28"/>
  <c r="I935" i="28"/>
  <c r="I704" i="28"/>
  <c r="I1038" i="28"/>
  <c r="I1067" i="28"/>
  <c r="I1055" i="28"/>
  <c r="I954" i="28"/>
  <c r="I989" i="28"/>
  <c r="I256" i="28"/>
  <c r="I978" i="28"/>
  <c r="I782" i="28"/>
  <c r="I641" i="28"/>
  <c r="I1016" i="28"/>
  <c r="I802" i="28"/>
  <c r="I953" i="28"/>
  <c r="I1059" i="28"/>
  <c r="I986" i="28"/>
  <c r="I1054" i="28"/>
  <c r="I1011" i="28"/>
  <c r="I925" i="28"/>
  <c r="I1031" i="28"/>
  <c r="I1044" i="28"/>
  <c r="I992" i="28"/>
  <c r="I977" i="28"/>
  <c r="I980" i="28"/>
  <c r="I926" i="28"/>
  <c r="I892" i="28"/>
  <c r="I906" i="28"/>
  <c r="I691" i="28"/>
  <c r="I1040" i="28"/>
  <c r="I948" i="28"/>
  <c r="I764" i="28"/>
  <c r="I574" i="28"/>
  <c r="I1023" i="28"/>
  <c r="I913" i="28"/>
  <c r="I993" i="28"/>
  <c r="I1005" i="28"/>
  <c r="I982" i="28"/>
  <c r="I1065" i="28"/>
  <c r="I971" i="28"/>
  <c r="I1028" i="28"/>
  <c r="I938" i="28"/>
  <c r="I937" i="28"/>
  <c r="I999" i="28"/>
  <c r="I1032" i="28"/>
  <c r="I1066" i="28"/>
  <c r="I483" i="28"/>
  <c r="I976" i="28"/>
  <c r="I793" i="28"/>
  <c r="I919" i="28"/>
  <c r="I1036" i="28"/>
  <c r="I966" i="28"/>
  <c r="I1068" i="28"/>
  <c r="I557" i="28"/>
  <c r="I616" i="28"/>
  <c r="I998" i="28"/>
  <c r="I836" i="28"/>
  <c r="I939" i="28"/>
  <c r="I743" i="28"/>
  <c r="I687" i="28"/>
  <c r="I1024" i="28"/>
  <c r="I932" i="28"/>
  <c r="I823" i="28"/>
  <c r="I652" i="28"/>
  <c r="I845" i="28"/>
  <c r="I930" i="28"/>
  <c r="I949" i="28"/>
  <c r="I853" i="28"/>
  <c r="I950" i="28"/>
  <c r="B197" i="21"/>
  <c r="E193" i="21"/>
  <c r="E194" i="21"/>
  <c r="E195" i="21"/>
  <c r="E196" i="21"/>
  <c r="L765" i="25" l="1"/>
  <c r="L303" i="25"/>
  <c r="L222" i="25"/>
  <c r="L913" i="25"/>
  <c r="L238" i="25"/>
  <c r="L102" i="25"/>
  <c r="L412" i="25"/>
  <c r="L531" i="25"/>
  <c r="L234" i="25"/>
  <c r="L341" i="25"/>
  <c r="L567" i="25"/>
  <c r="L922" i="25"/>
  <c r="L672" i="25"/>
  <c r="L683" i="25"/>
  <c r="L215" i="25"/>
  <c r="L842" i="25"/>
  <c r="L74" i="25"/>
  <c r="L648" i="25"/>
  <c r="L311" i="25"/>
  <c r="L469" i="25"/>
  <c r="L409" i="25"/>
  <c r="L673" i="25"/>
  <c r="L813" i="25"/>
  <c r="L160" i="25"/>
  <c r="L142" i="25"/>
  <c r="L544" i="25"/>
  <c r="L500" i="25"/>
  <c r="L656" i="25"/>
  <c r="L919" i="25"/>
  <c r="L226" i="25"/>
  <c r="L665" i="25"/>
  <c r="L862" i="25"/>
  <c r="L856" i="25"/>
  <c r="L553" i="25"/>
  <c r="L499" i="25"/>
  <c r="L177" i="25"/>
  <c r="L569" i="25"/>
  <c r="L702" i="25"/>
  <c r="L509" i="25"/>
  <c r="L681" i="25"/>
  <c r="L485" i="25"/>
  <c r="L271" i="25"/>
  <c r="L610" i="25"/>
  <c r="L348" i="25"/>
  <c r="L847" i="25"/>
  <c r="L516" i="25"/>
  <c r="L525" i="25"/>
  <c r="L578" i="25"/>
  <c r="L328" i="25"/>
  <c r="L511" i="25"/>
  <c r="L748" i="25"/>
  <c r="L670" i="25"/>
  <c r="L140" i="25"/>
  <c r="L51" i="25"/>
  <c r="L644" i="25"/>
  <c r="L385" i="25"/>
  <c r="L630" i="25"/>
  <c r="L817" i="25"/>
  <c r="L453" i="25"/>
  <c r="L463" i="25"/>
  <c r="L520" i="25"/>
  <c r="L437" i="25"/>
  <c r="L390" i="25"/>
  <c r="L581" i="25"/>
  <c r="L810" i="25"/>
  <c r="L679" i="25"/>
  <c r="L607" i="25"/>
  <c r="L448" i="25"/>
  <c r="L281" i="25"/>
  <c r="L503" i="25"/>
  <c r="L912" i="25"/>
  <c r="L443" i="25"/>
  <c r="L327" i="25"/>
  <c r="L467" i="25"/>
  <c r="L601" i="25"/>
  <c r="L334" i="25"/>
  <c r="L557" i="25"/>
  <c r="L388" i="25"/>
  <c r="L870" i="25"/>
  <c r="L751" i="25"/>
  <c r="L424" i="25"/>
  <c r="L750" i="25"/>
  <c r="L729" i="25"/>
  <c r="L435" i="25"/>
  <c r="L761" i="25"/>
  <c r="L484" i="25"/>
  <c r="L916" i="25"/>
  <c r="L687" i="25"/>
  <c r="L609" i="25"/>
  <c r="L838" i="25"/>
  <c r="L561" i="25"/>
  <c r="L175" i="25"/>
  <c r="L614" i="25"/>
  <c r="L895" i="25"/>
  <c r="L595" i="25"/>
  <c r="L593" i="25"/>
  <c r="L921" i="25"/>
  <c r="L823" i="25"/>
  <c r="L739" i="25"/>
  <c r="L586" i="25"/>
  <c r="L638" i="25"/>
  <c r="L785" i="25"/>
  <c r="L472" i="25"/>
  <c r="L526" i="25"/>
  <c r="L486" i="25"/>
  <c r="L713" i="25"/>
  <c r="L685" i="25"/>
  <c r="L158" i="25"/>
  <c r="L48" i="25"/>
  <c r="L123" i="25"/>
  <c r="L375" i="25"/>
  <c r="L444" i="25"/>
  <c r="L900" i="25"/>
  <c r="L645" i="25"/>
  <c r="L294" i="25"/>
  <c r="L637" i="25"/>
  <c r="L915" i="25"/>
  <c r="L797" i="25"/>
  <c r="L286" i="25"/>
  <c r="L173" i="25"/>
  <c r="L696" i="25"/>
  <c r="L565" i="25"/>
  <c r="L307" i="25"/>
  <c r="L319" i="25"/>
  <c r="L579" i="25"/>
  <c r="L646" i="25"/>
  <c r="L157" i="25"/>
  <c r="L539" i="25"/>
  <c r="L554" i="25"/>
  <c r="L535" i="25"/>
  <c r="L918" i="25"/>
  <c r="L602" i="25"/>
  <c r="L324" i="25"/>
  <c r="L374" i="25"/>
  <c r="L228" i="25"/>
  <c r="L517" i="25"/>
  <c r="L497" i="25"/>
  <c r="L834" i="25"/>
  <c r="L703" i="25"/>
  <c r="L134" i="25"/>
  <c r="L336" i="25"/>
  <c r="L598" i="25"/>
  <c r="L597" i="25"/>
  <c r="L522" i="25"/>
  <c r="L476" i="25"/>
  <c r="L678" i="25"/>
  <c r="L440" i="25"/>
  <c r="L494" i="25"/>
  <c r="L369" i="25"/>
  <c r="L692" i="25"/>
  <c r="L768" i="25"/>
  <c r="L653" i="25"/>
  <c r="L780" i="25"/>
  <c r="L430" i="25"/>
  <c r="L804" i="25"/>
  <c r="L413" i="25"/>
  <c r="L904" i="25"/>
  <c r="L743" i="25"/>
  <c r="L721" i="25"/>
  <c r="L778" i="25"/>
  <c r="L560" i="25"/>
  <c r="L451" i="25"/>
  <c r="L35" i="25"/>
  <c r="L790" i="25"/>
  <c r="L592" i="25"/>
  <c r="L883" i="25"/>
  <c r="L781" i="25"/>
  <c r="L364" i="25"/>
  <c r="L461" i="25"/>
  <c r="L611" i="25"/>
  <c r="L814" i="25"/>
  <c r="L603" i="25"/>
  <c r="L769" i="25"/>
  <c r="L384" i="25"/>
  <c r="L774" i="25"/>
  <c r="L349" i="25"/>
  <c r="L909" i="25"/>
  <c r="L265" i="25"/>
  <c r="L724" i="25"/>
  <c r="L849" i="25"/>
  <c r="L890" i="25"/>
  <c r="L314" i="25"/>
  <c r="L831" i="25"/>
  <c r="L625" i="25"/>
  <c r="L429" i="25"/>
  <c r="L728" i="25"/>
  <c r="L923" i="25"/>
  <c r="L575" i="25"/>
  <c r="L773" i="25"/>
  <c r="L691" i="25"/>
  <c r="L851" i="25"/>
  <c r="L720" i="25"/>
  <c r="L405" i="25"/>
  <c r="L202" i="25"/>
  <c r="L641" i="25"/>
  <c r="L381" i="25"/>
  <c r="L171" i="25"/>
  <c r="L612" i="25"/>
  <c r="L920" i="25"/>
  <c r="L914" i="25"/>
  <c r="L701" i="25"/>
  <c r="L911" i="25"/>
  <c r="L256" i="25"/>
  <c r="L910" i="25"/>
  <c r="L289" i="25"/>
  <c r="L418" i="25"/>
  <c r="L542" i="25"/>
  <c r="L370" i="25"/>
  <c r="L464" i="25"/>
  <c r="L423" i="25"/>
  <c r="L380" i="25"/>
  <c r="L63" i="25"/>
  <c r="L432" i="25"/>
  <c r="L571" i="25"/>
  <c r="L615" i="25"/>
  <c r="L389" i="25"/>
  <c r="L266" i="25"/>
  <c r="L225" i="25"/>
  <c r="L908" i="25"/>
  <c r="L501" i="25"/>
  <c r="L167" i="25"/>
  <c r="L527" i="25"/>
  <c r="L905" i="25"/>
  <c r="L329" i="25"/>
  <c r="L386" i="25"/>
  <c r="L530" i="25"/>
  <c r="L471" i="25"/>
  <c r="L477" i="25"/>
  <c r="L145" i="25"/>
  <c r="L346" i="25"/>
  <c r="L633" i="25"/>
  <c r="L331" i="25"/>
  <c r="L221" i="25"/>
  <c r="L193" i="25"/>
  <c r="L342" i="25"/>
  <c r="L195" i="25"/>
  <c r="L273" i="25"/>
  <c r="L262" i="25"/>
  <c r="L837" i="25"/>
  <c r="L357" i="25"/>
  <c r="H925" i="28"/>
  <c r="H645" i="28"/>
  <c r="H735" i="28"/>
  <c r="H911" i="28"/>
  <c r="H983" i="28"/>
  <c r="H944" i="28"/>
  <c r="H938" i="28"/>
  <c r="H1078" i="28"/>
  <c r="H851" i="28"/>
  <c r="H836" i="28"/>
  <c r="H191" i="28"/>
  <c r="H961" i="28"/>
  <c r="H777" i="28"/>
  <c r="H960" i="28"/>
  <c r="H972" i="28"/>
  <c r="H608" i="28"/>
  <c r="H968" i="28"/>
  <c r="H484" i="28"/>
  <c r="H892" i="28"/>
  <c r="H975" i="28"/>
  <c r="H784" i="28"/>
  <c r="H388" i="28"/>
  <c r="H1072" i="28"/>
  <c r="H414" i="28"/>
  <c r="H254" i="28"/>
  <c r="H1050" i="28"/>
  <c r="H962" i="28"/>
  <c r="H440" i="28"/>
  <c r="H509" i="28"/>
  <c r="H1079" i="28"/>
  <c r="H404" i="28"/>
  <c r="H969" i="28"/>
  <c r="H804" i="28"/>
  <c r="H994" i="28"/>
  <c r="H863" i="28"/>
  <c r="H931" i="28"/>
  <c r="H1010" i="28"/>
  <c r="H933" i="28"/>
  <c r="H845" i="28"/>
  <c r="H525" i="28"/>
  <c r="H899" i="28"/>
  <c r="H748" i="28"/>
  <c r="H1009" i="28"/>
  <c r="H905" i="28"/>
  <c r="H686" i="28"/>
  <c r="H928" i="28"/>
  <c r="H1008" i="28"/>
  <c r="H541" i="28"/>
  <c r="G1106" i="28" l="1"/>
  <c r="B1106" i="28"/>
  <c r="I351" i="28" l="1"/>
  <c r="I753" i="28"/>
  <c r="J1106" i="28"/>
  <c r="K1092" i="25" l="1"/>
  <c r="B1106" i="25"/>
  <c r="G1106" i="25"/>
  <c r="F1106" i="25"/>
  <c r="F1106" i="28"/>
  <c r="I1104" i="28" s="1"/>
  <c r="L18" i="25" l="1"/>
  <c r="L8" i="25"/>
  <c r="L10" i="25"/>
  <c r="L54" i="25"/>
  <c r="L32" i="25"/>
  <c r="L59" i="25"/>
  <c r="L11" i="25"/>
  <c r="L20" i="25"/>
  <c r="L9" i="25"/>
  <c r="L206" i="25"/>
  <c r="L87" i="25"/>
  <c r="L143" i="25"/>
  <c r="L56" i="25"/>
  <c r="L88" i="25"/>
  <c r="L12" i="25"/>
  <c r="L122" i="25"/>
  <c r="L109" i="25"/>
  <c r="L174" i="25"/>
  <c r="L566" i="25"/>
  <c r="L65" i="25"/>
  <c r="L39" i="25"/>
  <c r="L33" i="25"/>
  <c r="L399" i="25"/>
  <c r="L139" i="25"/>
  <c r="L24" i="25"/>
  <c r="L13" i="25"/>
  <c r="L50" i="25"/>
  <c r="L119" i="25"/>
  <c r="L60" i="25"/>
  <c r="L236" i="25"/>
  <c r="L89" i="25"/>
  <c r="L163" i="25"/>
  <c r="L268" i="25"/>
  <c r="L25" i="25"/>
  <c r="L283" i="25"/>
  <c r="L231" i="25"/>
  <c r="L69" i="25"/>
  <c r="L203" i="25"/>
  <c r="L29" i="25"/>
  <c r="L320" i="25"/>
  <c r="L38" i="25"/>
  <c r="L15" i="25"/>
  <c r="L220" i="25"/>
  <c r="L58" i="25"/>
  <c r="L66" i="25"/>
  <c r="L242" i="25"/>
  <c r="L529" i="25"/>
  <c r="L90" i="25"/>
  <c r="L183" i="25"/>
  <c r="L62" i="25"/>
  <c r="L22" i="25"/>
  <c r="L155" i="25"/>
  <c r="L17" i="25"/>
  <c r="L209" i="25"/>
  <c r="L45" i="25"/>
  <c r="L26" i="25"/>
  <c r="L657" i="25"/>
  <c r="L113" i="25"/>
  <c r="L230" i="25"/>
  <c r="L83" i="25"/>
  <c r="L99" i="25"/>
  <c r="L94" i="25"/>
  <c r="L78" i="25"/>
  <c r="L184" i="25"/>
  <c r="L104" i="25"/>
  <c r="L82" i="25"/>
  <c r="L124" i="25"/>
  <c r="L70" i="25"/>
  <c r="L196" i="25"/>
  <c r="L36" i="25"/>
  <c r="L28" i="25"/>
  <c r="L47" i="25"/>
  <c r="L42" i="25"/>
  <c r="L108" i="25"/>
  <c r="L172" i="25"/>
  <c r="L151" i="25"/>
  <c r="L131" i="25"/>
  <c r="L185" i="25"/>
  <c r="L91" i="25"/>
  <c r="L252" i="25"/>
  <c r="L468" i="25"/>
  <c r="L152" i="25"/>
  <c r="L402" i="25"/>
  <c r="L31" i="25"/>
  <c r="L507" i="25"/>
  <c r="L291" i="25"/>
  <c r="L199" i="25"/>
  <c r="L293" i="25"/>
  <c r="L562" i="25"/>
  <c r="L27" i="25"/>
  <c r="L76" i="25"/>
  <c r="L46" i="25"/>
  <c r="L186" i="25"/>
  <c r="L264" i="25"/>
  <c r="L302" i="25"/>
  <c r="L73" i="25"/>
  <c r="L84" i="25"/>
  <c r="L208" i="25"/>
  <c r="L366" i="25"/>
  <c r="L323" i="25"/>
  <c r="L192" i="25"/>
  <c r="L133" i="25"/>
  <c r="L37" i="25"/>
  <c r="L284" i="25"/>
  <c r="L80" i="25"/>
  <c r="L300" i="25"/>
  <c r="L466" i="25"/>
  <c r="L95" i="25"/>
  <c r="L287" i="25"/>
  <c r="L156" i="25"/>
  <c r="L229" i="25"/>
  <c r="L219" i="25"/>
  <c r="L92" i="25"/>
  <c r="L244" i="25"/>
  <c r="L86" i="25"/>
  <c r="L301" i="25"/>
  <c r="L34" i="25"/>
  <c r="L254" i="25"/>
  <c r="L21" i="25"/>
  <c r="L549" i="25"/>
  <c r="L194" i="25"/>
  <c r="L150" i="25"/>
  <c r="L695" i="25"/>
  <c r="L340" i="25"/>
  <c r="L707" i="25"/>
  <c r="L107" i="25"/>
  <c r="L267" i="25"/>
  <c r="L205" i="25"/>
  <c r="L400" i="25"/>
  <c r="L596" i="25"/>
  <c r="L164" i="25"/>
  <c r="L548" i="25"/>
  <c r="L98" i="25"/>
  <c r="L97" i="25"/>
  <c r="L487" i="25"/>
  <c r="L71" i="25"/>
  <c r="L181" i="25"/>
  <c r="L52" i="25"/>
  <c r="L617" i="25"/>
  <c r="L483" i="25"/>
  <c r="L147" i="25"/>
  <c r="L110" i="25"/>
  <c r="L207" i="25"/>
  <c r="L447" i="25"/>
  <c r="L19" i="25"/>
  <c r="L81" i="25"/>
  <c r="L907" i="25"/>
  <c r="L541" i="25"/>
  <c r="L352" i="25"/>
  <c r="L538" i="25"/>
  <c r="L64" i="25"/>
  <c r="L72" i="25"/>
  <c r="L114" i="25"/>
  <c r="L749" i="25"/>
  <c r="L149" i="25"/>
  <c r="L406" i="25"/>
  <c r="L255" i="25"/>
  <c r="L182" i="25"/>
  <c r="L640" i="25"/>
  <c r="L237" i="25"/>
  <c r="L41" i="25"/>
  <c r="L135" i="25"/>
  <c r="L367" i="25"/>
  <c r="L521" i="25"/>
  <c r="L40" i="25"/>
  <c r="L558" i="25"/>
  <c r="L278" i="25"/>
  <c r="L43" i="25"/>
  <c r="L116" i="25"/>
  <c r="L306" i="25"/>
  <c r="L179" i="25"/>
  <c r="L44" i="25"/>
  <c r="L270" i="25"/>
  <c r="L138" i="25"/>
  <c r="L594" i="25"/>
  <c r="L377" i="25"/>
  <c r="L214" i="25"/>
  <c r="L197" i="25"/>
  <c r="L360" i="25"/>
  <c r="L316" i="25"/>
  <c r="L161" i="25"/>
  <c r="L345" i="25"/>
  <c r="L250" i="25"/>
  <c r="L727" i="25"/>
  <c r="L470" i="25"/>
  <c r="L165" i="25"/>
  <c r="L326" i="25"/>
  <c r="L200" i="25"/>
  <c r="L297" i="25"/>
  <c r="L725" i="25"/>
  <c r="L577" i="25"/>
  <c r="L282" i="25"/>
  <c r="L310" i="25"/>
  <c r="L337" i="25"/>
  <c r="L241" i="25"/>
  <c r="L398" i="25"/>
  <c r="L188" i="25"/>
  <c r="L371" i="25"/>
  <c r="L96" i="25"/>
  <c r="L410" i="25"/>
  <c r="L132" i="25"/>
  <c r="L395" i="25"/>
  <c r="L664" i="25"/>
  <c r="L296" i="25"/>
  <c r="L295" i="25"/>
  <c r="L368" i="25"/>
  <c r="L201" i="25"/>
  <c r="L61" i="25"/>
  <c r="L457" i="25"/>
  <c r="L247" i="25"/>
  <c r="L243" i="25"/>
  <c r="L534" i="25"/>
  <c r="L391" i="25"/>
  <c r="L117" i="25"/>
  <c r="L292" i="25"/>
  <c r="L585" i="25"/>
  <c r="L425" i="25"/>
  <c r="L480" i="25"/>
  <c r="L454" i="25"/>
  <c r="L106" i="25"/>
  <c r="L317" i="25"/>
  <c r="L55" i="25"/>
  <c r="L756" i="25"/>
  <c r="L396" i="25"/>
  <c r="L383" i="25"/>
  <c r="L330" i="25"/>
  <c r="L128" i="25"/>
  <c r="L257" i="25"/>
  <c r="L829" i="25"/>
  <c r="L481" i="25"/>
  <c r="L137" i="25"/>
  <c r="L79" i="25"/>
  <c r="L178" i="25"/>
  <c r="L125" i="25"/>
  <c r="L903" i="25"/>
  <c r="L239" i="25"/>
  <c r="L190" i="25"/>
  <c r="L493" i="25"/>
  <c r="L686" i="25"/>
  <c r="L248" i="25"/>
  <c r="L492" i="25"/>
  <c r="L275" i="25"/>
  <c r="L111" i="25"/>
  <c r="L407" i="25"/>
  <c r="L126" i="25"/>
  <c r="L30" i="25"/>
  <c r="L105" i="25"/>
  <c r="L411" i="25"/>
  <c r="L455" i="25"/>
  <c r="L502" i="25"/>
  <c r="L362" i="25"/>
  <c r="L211" i="25"/>
  <c r="L379" i="25"/>
  <c r="L523" i="25"/>
  <c r="L144" i="25"/>
  <c r="L649" i="25"/>
  <c r="L459" i="25"/>
  <c r="L245" i="25"/>
  <c r="L343" i="25"/>
  <c r="L280" i="25"/>
  <c r="L263" i="25"/>
  <c r="L233" i="25"/>
  <c r="L760" i="25"/>
  <c r="L421" i="25"/>
  <c r="L227" i="25"/>
  <c r="L299" i="25"/>
  <c r="L439" i="25"/>
  <c r="L159" i="25"/>
  <c r="L180" i="25"/>
  <c r="L332" i="25"/>
  <c r="L213" i="25"/>
  <c r="L820" i="25"/>
  <c r="L431" i="25"/>
  <c r="L276" i="25"/>
  <c r="L75" i="25"/>
  <c r="L363" i="25"/>
  <c r="L446" i="25"/>
  <c r="L153" i="25"/>
  <c r="L154" i="25"/>
  <c r="L401" i="25"/>
  <c r="L351" i="25"/>
  <c r="L204" i="25"/>
  <c r="L191" i="25"/>
  <c r="L198" i="25"/>
  <c r="L23" i="25"/>
  <c r="L901" i="25"/>
  <c r="L373" i="25"/>
  <c r="L515" i="25"/>
  <c r="L869" i="25"/>
  <c r="L100" i="25"/>
  <c r="L101" i="25"/>
  <c r="L112" i="25"/>
  <c r="L629" i="25"/>
  <c r="L394" i="25"/>
  <c r="L166" i="25"/>
  <c r="L496" i="25"/>
  <c r="L290" i="25"/>
  <c r="L240" i="25"/>
  <c r="L129" i="25"/>
  <c r="L338" i="25"/>
  <c r="L568" i="25"/>
  <c r="L127" i="25"/>
  <c r="L552" i="25"/>
  <c r="L146" i="25"/>
  <c r="L376" i="25"/>
  <c r="L508" i="25"/>
  <c r="L449" i="25"/>
  <c r="L642" i="25"/>
  <c r="L755" i="25"/>
  <c r="L404" i="25"/>
  <c r="L821" i="25"/>
  <c r="L49" i="25"/>
  <c r="L433" i="25"/>
  <c r="L187" i="25"/>
  <c r="L613" i="25"/>
  <c r="L547" i="25"/>
  <c r="L313" i="25"/>
  <c r="L917" i="25"/>
  <c r="L482" i="25"/>
  <c r="L428" i="25"/>
  <c r="L217" i="25"/>
  <c r="L14" i="25"/>
  <c r="L85" i="25"/>
  <c r="L288" i="25"/>
  <c r="L474" i="25"/>
  <c r="L555" i="25"/>
  <c r="L588" i="25"/>
  <c r="L93" i="25"/>
  <c r="L53" i="25"/>
  <c r="L559" i="25"/>
  <c r="L704" i="25"/>
  <c r="L408" i="25"/>
  <c r="L382" i="25"/>
  <c r="L162" i="25"/>
  <c r="L358" i="25"/>
  <c r="L77" i="25"/>
  <c r="L505" i="25"/>
  <c r="L537" i="25"/>
  <c r="L626" i="25"/>
  <c r="L705" i="25"/>
  <c r="L422" i="25"/>
  <c r="L272" i="25"/>
  <c r="L564" i="25"/>
  <c r="L251" i="25"/>
  <c r="L224" i="25"/>
  <c r="L354" i="25"/>
  <c r="L397" i="25"/>
  <c r="L121" i="25"/>
  <c r="L169" i="25"/>
  <c r="L811" i="25"/>
  <c r="L176" i="25"/>
  <c r="L906" i="25"/>
  <c r="L808" i="25"/>
  <c r="L305" i="25"/>
  <c r="L591" i="25"/>
  <c r="L417" i="25"/>
  <c r="L148" i="25"/>
  <c r="L556" i="25"/>
  <c r="L120" i="25"/>
  <c r="L67" i="25"/>
  <c r="L285" i="25"/>
  <c r="L639" i="25"/>
  <c r="L519" i="25"/>
  <c r="L312" i="25"/>
  <c r="L419" i="25"/>
  <c r="L442" i="25"/>
  <c r="L574" i="25"/>
  <c r="L246" i="25"/>
  <c r="L321" i="25"/>
  <c r="L570" i="25"/>
  <c r="L269" i="25"/>
  <c r="L504" i="25"/>
  <c r="L344" i="25"/>
  <c r="L136" i="25"/>
  <c r="L473" i="25"/>
  <c r="L325" i="25"/>
  <c r="L304" i="25"/>
  <c r="L506" i="25"/>
  <c r="L212" i="25"/>
  <c r="L416" i="25"/>
  <c r="L210" i="25"/>
  <c r="L436" i="25"/>
  <c r="L353" i="25"/>
  <c r="L130" i="25"/>
  <c r="L393" i="25"/>
  <c r="L189" i="25"/>
  <c r="L714" i="25"/>
  <c r="L475" i="25"/>
  <c r="L260" i="25"/>
  <c r="L347" i="25"/>
  <c r="L655" i="25"/>
  <c r="L782" i="25"/>
  <c r="L667" i="25"/>
  <c r="L606" i="25"/>
  <c r="L434" i="25"/>
  <c r="L103" i="25"/>
  <c r="L532" i="25"/>
  <c r="L902" i="25"/>
  <c r="L168" i="25"/>
  <c r="L57" i="25"/>
  <c r="L170" i="25"/>
  <c r="L580" i="25"/>
  <c r="L460" i="25"/>
  <c r="L68" i="25"/>
  <c r="K11" i="25"/>
  <c r="H583" i="28"/>
  <c r="H781" i="28"/>
  <c r="H559" i="28"/>
  <c r="H967" i="28"/>
  <c r="H373" i="28"/>
  <c r="H820" i="28"/>
  <c r="H803" i="28"/>
  <c r="H772" i="28"/>
  <c r="H738" i="28"/>
  <c r="H889" i="28"/>
  <c r="H997" i="28"/>
  <c r="H741" i="28"/>
  <c r="H1046" i="28"/>
  <c r="H1063" i="28"/>
  <c r="H917" i="28"/>
  <c r="H862" i="28"/>
  <c r="H508" i="28"/>
  <c r="H1012" i="28"/>
  <c r="H1014" i="28"/>
  <c r="H927" i="28"/>
  <c r="H271" i="28"/>
  <c r="H964" i="28"/>
  <c r="H904" i="28"/>
  <c r="H990" i="28"/>
  <c r="H1073" i="28"/>
  <c r="H959" i="28"/>
  <c r="H693" i="28"/>
  <c r="H835" i="28"/>
  <c r="H880" i="28"/>
  <c r="H903" i="28"/>
  <c r="H529" i="28"/>
  <c r="H860" i="28"/>
  <c r="H1035" i="28"/>
  <c r="H1030" i="28"/>
  <c r="H946" i="28"/>
  <c r="H840" i="28"/>
  <c r="H409" i="28"/>
  <c r="H796" i="28"/>
  <c r="H357" i="28"/>
  <c r="H676" i="28"/>
  <c r="H751" i="28"/>
  <c r="H934" i="28"/>
  <c r="H662" i="28"/>
  <c r="H494" i="28"/>
  <c r="H503" i="28"/>
  <c r="J156" i="22" l="1"/>
  <c r="E115" i="22" l="1"/>
  <c r="E111" i="22"/>
  <c r="E102" i="22"/>
  <c r="E116" i="22"/>
  <c r="E45" i="22"/>
  <c r="E80" i="22"/>
  <c r="E21" i="22"/>
  <c r="E90" i="22"/>
  <c r="E88" i="22"/>
  <c r="H1042" i="28"/>
  <c r="H1021" i="28"/>
  <c r="H1027" i="28"/>
  <c r="H678" i="28"/>
  <c r="H706" i="28"/>
  <c r="H709" i="28"/>
  <c r="H549" i="28"/>
  <c r="H952" i="28"/>
  <c r="H956" i="28"/>
  <c r="H888" i="28"/>
  <c r="H744" i="28"/>
  <c r="H936" i="28"/>
  <c r="H922" i="28"/>
  <c r="H809" i="28"/>
  <c r="H916" i="28"/>
  <c r="H988" i="28"/>
  <c r="H473" i="28"/>
  <c r="H679" i="28"/>
  <c r="H492" i="28"/>
  <c r="H810" i="28"/>
  <c r="H396" i="28"/>
  <c r="H920" i="28"/>
  <c r="H875" i="28"/>
  <c r="H929" i="28"/>
  <c r="H1001" i="28"/>
  <c r="H568" i="28"/>
  <c r="H895" i="28"/>
  <c r="H353" i="28"/>
  <c r="H755" i="28"/>
  <c r="H947" i="28"/>
  <c r="H562" i="28"/>
  <c r="H460" i="28"/>
  <c r="H876" i="28"/>
  <c r="H731" i="28"/>
  <c r="H333" i="28"/>
  <c r="H829" i="28"/>
  <c r="H909" i="28"/>
  <c r="H963" i="28"/>
  <c r="H827" i="28"/>
  <c r="H1045" i="28"/>
  <c r="H628" i="28"/>
  <c r="H681" i="28"/>
  <c r="H821" i="28"/>
  <c r="H601" i="28"/>
  <c r="H712" i="28"/>
  <c r="H857" i="28"/>
  <c r="H887" i="28"/>
  <c r="H705" i="28"/>
  <c r="H264" i="28"/>
  <c r="H907" i="28"/>
  <c r="H795" i="28"/>
  <c r="H789" i="28"/>
  <c r="H629" i="28"/>
  <c r="H846" i="28"/>
  <c r="H385" i="28"/>
  <c r="H854" i="28"/>
  <c r="H590" i="28"/>
  <c r="H794" i="28"/>
  <c r="H213" i="28"/>
  <c r="H858" i="28"/>
  <c r="H910" i="28"/>
  <c r="H842" i="28"/>
  <c r="H630" i="28"/>
  <c r="H759" i="28"/>
  <c r="H874" i="28"/>
  <c r="H870" i="28"/>
  <c r="H885" i="28"/>
  <c r="H788" i="28"/>
  <c r="H571" i="28"/>
  <c r="H720" i="28"/>
  <c r="H973" i="28"/>
  <c r="H757" i="28"/>
  <c r="H664" i="28"/>
  <c r="H958" i="28"/>
  <c r="H771" i="28"/>
  <c r="H798" i="28"/>
  <c r="H812" i="28"/>
  <c r="H877" i="28"/>
  <c r="H898" i="28"/>
  <c r="H779" i="28"/>
  <c r="H839" i="28"/>
  <c r="H669" i="28"/>
  <c r="H633" i="28"/>
  <c r="H1015" i="28"/>
  <c r="H981" i="28"/>
  <c r="H1007" i="28"/>
  <c r="H806" i="28"/>
  <c r="H300" i="28"/>
  <c r="H754" i="28"/>
  <c r="H572" i="28"/>
  <c r="H737" i="28"/>
  <c r="H588" i="28"/>
  <c r="H91" i="28"/>
  <c r="H535" i="28"/>
  <c r="H791" i="28"/>
  <c r="H717" i="28"/>
  <c r="H424" i="28"/>
  <c r="H782" i="28"/>
  <c r="H868" i="28"/>
  <c r="H710" i="28"/>
  <c r="H708" i="28"/>
  <c r="H807" i="28"/>
  <c r="H1013" i="28"/>
  <c r="H872" i="28"/>
  <c r="H547" i="28"/>
  <c r="H970" i="28"/>
  <c r="H468" i="28"/>
  <c r="H622" i="28"/>
  <c r="H787" i="28"/>
  <c r="H478" i="28"/>
  <c r="H767" i="28"/>
  <c r="H648" i="28"/>
  <c r="H564" i="28"/>
  <c r="H675" i="28"/>
  <c r="H575" i="28"/>
  <c r="H674" i="28"/>
  <c r="H315" i="28"/>
  <c r="H770" i="28"/>
  <c r="H828" i="28"/>
  <c r="H673" i="28"/>
  <c r="H192" i="28"/>
  <c r="H893" i="28"/>
  <c r="H556" i="28"/>
  <c r="H811" i="28"/>
  <c r="H335" i="28"/>
  <c r="H725" i="28"/>
  <c r="H417" i="28"/>
  <c r="H430" i="28"/>
  <c r="H631" i="28"/>
  <c r="H400" i="28"/>
  <c r="H394" i="28"/>
  <c r="H407" i="28"/>
  <c r="H752" i="28"/>
  <c r="H577" i="28"/>
  <c r="H340" i="28"/>
  <c r="I804" i="28" l="1"/>
  <c r="I484" i="28"/>
  <c r="I745" i="28"/>
  <c r="I613" i="28"/>
  <c r="I964" i="28"/>
  <c r="I522" i="28"/>
  <c r="I673" i="28"/>
  <c r="I842" i="28"/>
  <c r="I901" i="28"/>
  <c r="I876" i="28"/>
  <c r="I584" i="28"/>
  <c r="I676" i="28"/>
  <c r="I17" i="28"/>
  <c r="I49" i="28"/>
  <c r="I257" i="28"/>
  <c r="I214" i="28"/>
  <c r="I86" i="28"/>
  <c r="I233" i="28"/>
  <c r="I93" i="28"/>
  <c r="I153" i="28"/>
  <c r="I289" i="28"/>
  <c r="I306" i="28"/>
  <c r="I513" i="28"/>
  <c r="I611" i="28"/>
  <c r="I71" i="28"/>
  <c r="I339" i="28"/>
  <c r="I393" i="28"/>
  <c r="I432" i="28"/>
  <c r="I421" i="28"/>
  <c r="I646" i="28"/>
  <c r="I442" i="28"/>
  <c r="I542" i="28"/>
  <c r="I446" i="28"/>
  <c r="I662" i="28"/>
  <c r="I740" i="28"/>
  <c r="I336" i="28"/>
  <c r="I582" i="28"/>
  <c r="I559" i="28"/>
  <c r="I994" i="28"/>
  <c r="I787" i="28"/>
  <c r="I456" i="28"/>
  <c r="I910" i="28"/>
  <c r="I570" i="28"/>
  <c r="I547" i="28"/>
  <c r="I1073" i="28"/>
  <c r="I1042" i="28"/>
  <c r="I586" i="28"/>
  <c r="I947" i="28"/>
  <c r="I35" i="28"/>
  <c r="I41" i="28"/>
  <c r="I232" i="28"/>
  <c r="I187" i="28"/>
  <c r="I286" i="28"/>
  <c r="I51" i="28"/>
  <c r="I64" i="28"/>
  <c r="I134" i="28"/>
  <c r="I194" i="28"/>
  <c r="I174" i="28"/>
  <c r="I170" i="28"/>
  <c r="I311" i="28"/>
  <c r="I140" i="28"/>
  <c r="I308" i="28"/>
  <c r="I189" i="28"/>
  <c r="I305" i="28"/>
  <c r="I349" i="28"/>
  <c r="I461" i="28"/>
  <c r="I358" i="28"/>
  <c r="I485" i="28"/>
  <c r="I458" i="28"/>
  <c r="I443" i="28"/>
  <c r="I979" i="28"/>
  <c r="I464" i="28"/>
  <c r="I944" i="28"/>
  <c r="I975" i="28"/>
  <c r="I1009" i="28"/>
  <c r="I598" i="28"/>
  <c r="I585" i="28"/>
  <c r="I773" i="28"/>
  <c r="I815" i="28"/>
  <c r="I637" i="28"/>
  <c r="I1012" i="28"/>
  <c r="I829" i="28"/>
  <c r="I1037" i="28"/>
  <c r="I779" i="28"/>
  <c r="I749" i="28"/>
  <c r="I1001" i="28"/>
  <c r="I14" i="28"/>
  <c r="I60" i="28"/>
  <c r="I75" i="28"/>
  <c r="I113" i="28"/>
  <c r="I146" i="28"/>
  <c r="I307" i="28"/>
  <c r="I126" i="28"/>
  <c r="I298" i="28"/>
  <c r="I514" i="28"/>
  <c r="I429" i="28"/>
  <c r="I101" i="28"/>
  <c r="I182" i="28"/>
  <c r="I377" i="28"/>
  <c r="I327" i="28"/>
  <c r="I249" i="28"/>
  <c r="I201" i="28"/>
  <c r="I322" i="28"/>
  <c r="I784" i="28"/>
  <c r="I889" i="28"/>
  <c r="I905" i="28"/>
  <c r="I902" i="28"/>
  <c r="I897" i="28"/>
  <c r="I422" i="28"/>
  <c r="I967" i="28"/>
  <c r="I465" i="28"/>
  <c r="I654" i="28"/>
  <c r="I605" i="28"/>
  <c r="I716" i="28"/>
  <c r="I809" i="28"/>
  <c r="I835" i="28"/>
  <c r="I27" i="28"/>
  <c r="I40" i="28"/>
  <c r="I29" i="28"/>
  <c r="I67" i="28"/>
  <c r="I136" i="28"/>
  <c r="I215" i="28"/>
  <c r="I197" i="28"/>
  <c r="I190" i="28"/>
  <c r="I247" i="28"/>
  <c r="I344" i="28"/>
  <c r="I277" i="28"/>
  <c r="I250" i="28"/>
  <c r="I593" i="28"/>
  <c r="I467" i="28"/>
  <c r="I856" i="28"/>
  <c r="I713" i="28"/>
  <c r="I374" i="28"/>
  <c r="I481" i="28"/>
  <c r="I114" i="28"/>
  <c r="I470" i="28"/>
  <c r="I723" i="28"/>
  <c r="I400" i="28"/>
  <c r="I271" i="28"/>
  <c r="I981" i="28"/>
  <c r="I412" i="28"/>
  <c r="I589" i="28"/>
  <c r="I649" i="28"/>
  <c r="I525" i="28"/>
  <c r="I777" i="28"/>
  <c r="I440" i="28"/>
  <c r="I1027" i="28"/>
  <c r="I1013" i="28"/>
  <c r="I91" i="28"/>
  <c r="I700" i="28"/>
  <c r="I838" i="28"/>
  <c r="I539" i="28"/>
  <c r="I317" i="28"/>
  <c r="I941" i="28"/>
  <c r="I33" i="28"/>
  <c r="I56" i="28"/>
  <c r="I48" i="28"/>
  <c r="I141" i="28"/>
  <c r="I202" i="28"/>
  <c r="I368" i="28"/>
  <c r="I236" i="28"/>
  <c r="I115" i="28"/>
  <c r="I523" i="28"/>
  <c r="I699" i="28"/>
  <c r="I385" i="28"/>
  <c r="I169" i="28"/>
  <c r="I735" i="28"/>
  <c r="I509" i="28"/>
  <c r="I956" i="28"/>
  <c r="I916" i="28"/>
  <c r="I451" i="28"/>
  <c r="I807" i="28"/>
  <c r="I606" i="28"/>
  <c r="I816" i="28"/>
  <c r="I478" i="28"/>
  <c r="I883" i="28"/>
  <c r="I706" i="28"/>
  <c r="I808" i="28"/>
  <c r="I759" i="28"/>
  <c r="I462" i="28"/>
  <c r="I300" i="28"/>
  <c r="I855" i="28"/>
  <c r="I843" i="28"/>
  <c r="I680" i="28"/>
  <c r="I781" i="28"/>
  <c r="I1014" i="28"/>
  <c r="I857" i="28"/>
  <c r="I16" i="28"/>
  <c r="I38" i="28"/>
  <c r="I90" i="28"/>
  <c r="I361" i="28"/>
  <c r="I69" i="28"/>
  <c r="I354" i="28"/>
  <c r="I282" i="28"/>
  <c r="I212" i="28"/>
  <c r="I818" i="28"/>
  <c r="I173" i="28"/>
  <c r="I208" i="28"/>
  <c r="I512" i="28"/>
  <c r="I633" i="28"/>
  <c r="I454" i="28"/>
  <c r="I378" i="28"/>
  <c r="I502" i="28"/>
  <c r="I220" i="28"/>
  <c r="I224" i="28"/>
  <c r="I395" i="28"/>
  <c r="I695" i="28"/>
  <c r="I577" i="28"/>
  <c r="I592" i="28"/>
  <c r="I933" i="28"/>
  <c r="I254" i="28"/>
  <c r="I862" i="28"/>
  <c r="I732" i="28"/>
  <c r="I775" i="28"/>
  <c r="I827" i="28"/>
  <c r="I895" i="28"/>
  <c r="I885" i="28"/>
  <c r="I36" i="28"/>
  <c r="I89" i="28"/>
  <c r="I591" i="28"/>
  <c r="I132" i="28"/>
  <c r="I179" i="28"/>
  <c r="I498" i="28"/>
  <c r="I171" i="28"/>
  <c r="I380" i="28"/>
  <c r="I77" i="28"/>
  <c r="I576" i="28"/>
  <c r="I168" i="28"/>
  <c r="I755" i="28"/>
  <c r="I721" i="28"/>
  <c r="I744" i="28"/>
  <c r="I1035" i="28"/>
  <c r="I887" i="28"/>
  <c r="I109" i="28"/>
  <c r="I251" i="28"/>
  <c r="I154" i="28"/>
  <c r="I341" i="28"/>
  <c r="I626" i="28"/>
  <c r="I501" i="28"/>
  <c r="I665" i="28"/>
  <c r="I213" i="28"/>
  <c r="I396" i="28"/>
  <c r="I575" i="28"/>
  <c r="I758" i="28"/>
  <c r="I868" i="28"/>
  <c r="I54" i="28"/>
  <c r="I397" i="28"/>
  <c r="I302" i="28"/>
  <c r="I411" i="28"/>
  <c r="I490" i="28"/>
  <c r="I196" i="28"/>
  <c r="I544" i="28"/>
  <c r="I460" i="28"/>
  <c r="I193" i="28"/>
  <c r="I299" i="28"/>
  <c r="I579" i="28"/>
  <c r="I1083" i="28"/>
  <c r="I931" i="28"/>
  <c r="I960" i="28"/>
  <c r="I441" i="28"/>
  <c r="I760" i="28"/>
  <c r="I718" i="28"/>
  <c r="I791" i="28"/>
  <c r="I562" i="28"/>
  <c r="I155" i="28"/>
  <c r="I681" i="28"/>
  <c r="I1063" i="28"/>
  <c r="I112" i="28"/>
  <c r="I438" i="28"/>
  <c r="I84" i="28"/>
  <c r="I261" i="28"/>
  <c r="I99" i="28"/>
  <c r="I219" i="28"/>
  <c r="I703" i="28"/>
  <c r="I198" i="28"/>
  <c r="I200" i="28"/>
  <c r="I178" i="28"/>
  <c r="I536" i="28"/>
  <c r="I499" i="28"/>
  <c r="I326" i="28"/>
  <c r="I797" i="28"/>
  <c r="I147" i="28"/>
  <c r="I425" i="28"/>
  <c r="I323" i="28"/>
  <c r="I622" i="28"/>
  <c r="I607" i="28"/>
  <c r="I796" i="28"/>
  <c r="I800" i="28"/>
  <c r="I638" i="28"/>
  <c r="I712" i="28"/>
  <c r="I679" i="28"/>
  <c r="I161" i="28"/>
  <c r="I469" i="28"/>
  <c r="I279" i="28"/>
  <c r="I403" i="28"/>
  <c r="I653" i="28"/>
  <c r="I476" i="28"/>
  <c r="I846" i="28"/>
  <c r="I25" i="28"/>
  <c r="I156" i="28"/>
  <c r="I334" i="28"/>
  <c r="I316" i="28"/>
  <c r="I516" i="28"/>
  <c r="I817" i="28"/>
  <c r="I10" i="28"/>
  <c r="I506" i="28"/>
  <c r="I690" i="28"/>
  <c r="I972" i="28"/>
  <c r="I1045" i="28"/>
  <c r="I778" i="28"/>
  <c r="I357" i="28"/>
  <c r="I670" i="28"/>
  <c r="I936" i="28"/>
  <c r="I946" i="28"/>
  <c r="I22" i="28"/>
  <c r="I188" i="28"/>
  <c r="I32" i="28"/>
  <c r="I58" i="28"/>
  <c r="I152" i="28"/>
  <c r="I274" i="28"/>
  <c r="I242" i="28"/>
  <c r="I996" i="28"/>
  <c r="I757" i="28"/>
  <c r="I246" i="28"/>
  <c r="I356" i="28"/>
  <c r="I228" i="28"/>
  <c r="I766" i="28"/>
  <c r="I401" i="28"/>
  <c r="I500" i="28"/>
  <c r="I444" i="28"/>
  <c r="I908" i="28"/>
  <c r="I535" i="28"/>
  <c r="I569" i="28"/>
  <c r="I199" i="28"/>
  <c r="I625" i="28"/>
  <c r="I837" i="28"/>
  <c r="I728" i="28"/>
  <c r="I387" i="28"/>
  <c r="I417" i="28"/>
  <c r="I596" i="28"/>
  <c r="I705" i="28"/>
  <c r="I53" i="28"/>
  <c r="I203" i="28"/>
  <c r="I493" i="28"/>
  <c r="I321" i="28"/>
  <c r="I369" i="28"/>
  <c r="I1047" i="28"/>
  <c r="I710" i="28"/>
  <c r="I508" i="28"/>
  <c r="I667" i="28"/>
  <c r="I806" i="28"/>
  <c r="I859" i="28"/>
  <c r="I195" i="28"/>
  <c r="I828" i="28"/>
  <c r="I772" i="28"/>
  <c r="I738" i="28"/>
  <c r="I98" i="28"/>
  <c r="I42" i="28"/>
  <c r="I44" i="28"/>
  <c r="I110" i="28"/>
  <c r="I420" i="28"/>
  <c r="I145" i="28"/>
  <c r="I1064" i="28"/>
  <c r="I83" i="28"/>
  <c r="I870" i="28"/>
  <c r="I177" i="28"/>
  <c r="I346" i="28"/>
  <c r="I566" i="28"/>
  <c r="I372" i="28"/>
  <c r="I475" i="28"/>
  <c r="I283" i="28"/>
  <c r="I453" i="28"/>
  <c r="I331" i="28"/>
  <c r="I482" i="28"/>
  <c r="I761" i="28"/>
  <c r="I678" i="28"/>
  <c r="I850" i="28"/>
  <c r="I572" i="28"/>
  <c r="I581" i="28"/>
  <c r="I290" i="28"/>
  <c r="I810" i="28"/>
  <c r="I769" i="28"/>
  <c r="I715" i="28"/>
  <c r="I160" i="28"/>
  <c r="I383" i="28"/>
  <c r="I285" i="28"/>
  <c r="I231" i="28"/>
  <c r="I917" i="28"/>
  <c r="I852" i="28"/>
  <c r="I840" i="28"/>
  <c r="I912" i="28"/>
  <c r="I1008" i="28"/>
  <c r="I31" i="28"/>
  <c r="I221" i="28"/>
  <c r="I85" i="28"/>
  <c r="I413" i="28"/>
  <c r="I234" i="28"/>
  <c r="I746" i="28"/>
  <c r="I824" i="28"/>
  <c r="I172" i="28"/>
  <c r="I284" i="28"/>
  <c r="I677" i="28"/>
  <c r="I898" i="28"/>
  <c r="I820" i="28"/>
  <c r="I615" i="28"/>
  <c r="I79" i="28"/>
  <c r="I116" i="28"/>
  <c r="I296" i="28"/>
  <c r="I268" i="28"/>
  <c r="I144" i="28"/>
  <c r="I276" i="28"/>
  <c r="I367" i="28"/>
  <c r="I439" i="28"/>
  <c r="I580" i="28"/>
  <c r="I708" i="28"/>
  <c r="I434" i="28"/>
  <c r="I491" i="28"/>
  <c r="I121" i="28"/>
  <c r="I350" i="28"/>
  <c r="I600" i="28"/>
  <c r="I163" i="28"/>
  <c r="I688" i="28"/>
  <c r="I1026" i="28"/>
  <c r="I127" i="28"/>
  <c r="I763" i="28"/>
  <c r="I466" i="28"/>
  <c r="I430" i="28"/>
  <c r="I899" i="28"/>
  <c r="I549" i="28"/>
  <c r="I741" i="28"/>
  <c r="I95" i="28"/>
  <c r="I370" i="28"/>
  <c r="I252" i="28"/>
  <c r="I920" i="28"/>
  <c r="I860" i="28"/>
  <c r="I94" i="28"/>
  <c r="I497" i="28"/>
  <c r="I365" i="28"/>
  <c r="I639" i="28"/>
  <c r="I150" i="28"/>
  <c r="I531" i="28"/>
  <c r="I473" i="28"/>
  <c r="I180" i="28"/>
  <c r="I955" i="28"/>
  <c r="I962" i="28"/>
  <c r="I587" i="28"/>
  <c r="I877" i="28"/>
  <c r="I608" i="28"/>
  <c r="I731" i="28"/>
  <c r="I903" i="28"/>
  <c r="I770" i="28"/>
  <c r="I175" i="28"/>
  <c r="I812" i="28"/>
  <c r="I28" i="28"/>
  <c r="I185" i="28"/>
  <c r="I340" i="28"/>
  <c r="I565" i="28"/>
  <c r="I839" i="28"/>
  <c r="I604" i="28"/>
  <c r="I875" i="28"/>
  <c r="I72" i="28"/>
  <c r="I258" i="28"/>
  <c r="I540" i="28"/>
  <c r="I519" i="28"/>
  <c r="I530" i="28"/>
  <c r="I780" i="28"/>
  <c r="I774" i="28"/>
  <c r="I46" i="28"/>
  <c r="I204" i="28"/>
  <c r="I455" i="28"/>
  <c r="I211" i="28"/>
  <c r="I1033" i="28"/>
  <c r="I278" i="28"/>
  <c r="I658" i="28"/>
  <c r="I968" i="28"/>
  <c r="I929" i="28"/>
  <c r="I435" i="28"/>
  <c r="I538" i="28"/>
  <c r="I792" i="28"/>
  <c r="I751" i="28"/>
  <c r="I655" i="28"/>
  <c r="I345" i="28"/>
  <c r="I841" i="28"/>
  <c r="I798" i="28"/>
  <c r="I891" i="28"/>
  <c r="I24" i="28"/>
  <c r="I62" i="28"/>
  <c r="I205" i="28"/>
  <c r="I206" i="28"/>
  <c r="I100" i="28"/>
  <c r="I137" i="28"/>
  <c r="I719" i="28"/>
  <c r="I207" i="28"/>
  <c r="I111" i="28"/>
  <c r="I551" i="28"/>
  <c r="I630" i="28"/>
  <c r="I281" i="28"/>
  <c r="I360" i="28"/>
  <c r="I241" i="28"/>
  <c r="I447" i="28"/>
  <c r="I449" i="28"/>
  <c r="I942" i="28"/>
  <c r="I486" i="28"/>
  <c r="I697" i="28"/>
  <c r="I618" i="28"/>
  <c r="I342" i="28"/>
  <c r="I635" i="28"/>
  <c r="I963" i="28"/>
  <c r="I176" i="28"/>
  <c r="I564" i="28"/>
  <c r="I560" i="28"/>
  <c r="I725" i="28"/>
  <c r="I698" i="28"/>
  <c r="I166" i="28"/>
  <c r="I457" i="28"/>
  <c r="I450" i="28"/>
  <c r="I748" i="28"/>
  <c r="I730" i="28"/>
  <c r="I861" i="28"/>
  <c r="I904" i="28"/>
  <c r="I666" i="28"/>
  <c r="I675" i="28"/>
  <c r="I754" i="28"/>
  <c r="I934" i="28"/>
  <c r="I30" i="28"/>
  <c r="I275" i="28"/>
  <c r="I130" i="28"/>
  <c r="I133" i="28"/>
  <c r="I272" i="28"/>
  <c r="I82" i="28"/>
  <c r="I209" i="28"/>
  <c r="I240" i="28"/>
  <c r="I359" i="28"/>
  <c r="I288" i="28"/>
  <c r="I363" i="28"/>
  <c r="I631" i="28"/>
  <c r="I515" i="28"/>
  <c r="I496" i="28"/>
  <c r="I627" i="28"/>
  <c r="I436" i="28"/>
  <c r="I650" i="28"/>
  <c r="I619" i="28"/>
  <c r="I419" i="28"/>
  <c r="I474" i="28"/>
  <c r="I623" i="28"/>
  <c r="I872" i="28"/>
  <c r="I267" i="28"/>
  <c r="I597" i="28"/>
  <c r="I922" i="28"/>
  <c r="I819" i="28"/>
  <c r="I900" i="28"/>
  <c r="I642" i="28"/>
  <c r="I324" i="28"/>
  <c r="I821" i="28"/>
  <c r="I78" i="28"/>
  <c r="I783" i="28"/>
  <c r="I388" i="28"/>
  <c r="I1079" i="28"/>
  <c r="I628" i="28"/>
  <c r="I696" i="28"/>
  <c r="I555" i="28"/>
  <c r="I333" i="28"/>
  <c r="I543" i="28"/>
  <c r="I881" i="28"/>
  <c r="I495" i="28"/>
  <c r="I776" i="28"/>
  <c r="I869" i="28"/>
  <c r="I8" i="28"/>
  <c r="I43" i="28"/>
  <c r="I159" i="28"/>
  <c r="I192" i="28"/>
  <c r="I526" i="28"/>
  <c r="I184" i="28"/>
  <c r="I157" i="28"/>
  <c r="I260" i="28"/>
  <c r="I245" i="28"/>
  <c r="I337" i="28"/>
  <c r="I292" i="28"/>
  <c r="I379" i="28"/>
  <c r="I1018" i="28"/>
  <c r="I355" i="28"/>
  <c r="I408" i="28"/>
  <c r="I371" i="28"/>
  <c r="I492" i="28"/>
  <c r="I609" i="28"/>
  <c r="I391" i="28"/>
  <c r="I423" i="28"/>
  <c r="I511" i="28"/>
  <c r="I534" i="28"/>
  <c r="I524" i="28"/>
  <c r="I1072" i="28"/>
  <c r="I864" i="28"/>
  <c r="I805" i="28"/>
  <c r="I503" i="28"/>
  <c r="I1021" i="28"/>
  <c r="I701" i="28"/>
  <c r="I668" i="28"/>
  <c r="I65" i="28"/>
  <c r="I68" i="28"/>
  <c r="I63" i="28"/>
  <c r="I125" i="28"/>
  <c r="I309" i="28"/>
  <c r="I255" i="28"/>
  <c r="I362" i="28"/>
  <c r="I394" i="28"/>
  <c r="I427" i="28"/>
  <c r="I692" i="28"/>
  <c r="I651" i="28"/>
  <c r="I375" i="28"/>
  <c r="I927" i="28"/>
  <c r="I750" i="28"/>
  <c r="I624" i="28"/>
  <c r="I858" i="28"/>
  <c r="I11" i="28"/>
  <c r="I229" i="28"/>
  <c r="I348" i="28"/>
  <c r="I409" i="28"/>
  <c r="I263" i="28"/>
  <c r="I325" i="28"/>
  <c r="I832" i="28"/>
  <c r="I488" i="28"/>
  <c r="I545" i="28"/>
  <c r="I830" i="28"/>
  <c r="I866" i="28"/>
  <c r="I794" i="28"/>
  <c r="I664" i="28"/>
  <c r="I248" i="28"/>
  <c r="I594" i="28"/>
  <c r="I527" i="28"/>
  <c r="I644" i="28"/>
  <c r="I915" i="28"/>
  <c r="I12" i="28"/>
  <c r="I265" i="28"/>
  <c r="I96" i="28"/>
  <c r="I418" i="28"/>
  <c r="I373" i="28"/>
  <c r="I338" i="28"/>
  <c r="I674" i="28"/>
  <c r="I588" i="28"/>
  <c r="I9" i="28"/>
  <c r="I81" i="28"/>
  <c r="I107" i="28"/>
  <c r="I343" i="28"/>
  <c r="I227" i="28"/>
  <c r="I428" i="28"/>
  <c r="I480" i="28"/>
  <c r="I873" i="28"/>
  <c r="I487" i="28"/>
  <c r="I431" i="28"/>
  <c r="I645" i="28"/>
  <c r="I686" i="28"/>
  <c r="I788" i="28"/>
  <c r="I767" i="28"/>
  <c r="I510" i="28"/>
  <c r="I47" i="28"/>
  <c r="I55" i="28"/>
  <c r="I80" i="28"/>
  <c r="I92" i="28"/>
  <c r="I384" i="28"/>
  <c r="I1081" i="28"/>
  <c r="I312" i="28"/>
  <c r="I603" i="28"/>
  <c r="I985" i="28"/>
  <c r="I398" i="28"/>
  <c r="I550" i="28"/>
  <c r="I602" i="28"/>
  <c r="I104" i="28"/>
  <c r="I643" i="28"/>
  <c r="I801" i="28"/>
  <c r="I567" i="28"/>
  <c r="I264" i="28"/>
  <c r="I683" i="28"/>
  <c r="I57" i="28"/>
  <c r="I402" i="28"/>
  <c r="I541" i="28"/>
  <c r="I911" i="28"/>
  <c r="I414" i="28"/>
  <c r="I590" i="28"/>
  <c r="I552" i="28"/>
  <c r="I636" i="28"/>
  <c r="I880" i="28"/>
  <c r="I727" i="28"/>
  <c r="I647" i="28"/>
  <c r="I888" i="28"/>
  <c r="I811" i="28"/>
  <c r="I18" i="28"/>
  <c r="I21" i="28"/>
  <c r="I131" i="28"/>
  <c r="I97" i="28"/>
  <c r="I149" i="28"/>
  <c r="I59" i="28"/>
  <c r="I216" i="28"/>
  <c r="I381" i="28"/>
  <c r="I353" i="28"/>
  <c r="I489" i="28"/>
  <c r="I599" i="28"/>
  <c r="I318" i="28"/>
  <c r="I578" i="28"/>
  <c r="I416" i="28"/>
  <c r="I471" i="28"/>
  <c r="I239" i="28"/>
  <c r="I528" i="28"/>
  <c r="I332" i="28"/>
  <c r="I657" i="28"/>
  <c r="I621" i="28"/>
  <c r="I661" i="28"/>
  <c r="I517" i="28"/>
  <c r="I928" i="28"/>
  <c r="I634" i="28"/>
  <c r="I520" i="28"/>
  <c r="I222" i="28"/>
  <c r="I122" i="28"/>
  <c r="I329" i="28"/>
  <c r="I238" i="28"/>
  <c r="I463" i="28"/>
  <c r="I632" i="28"/>
  <c r="I983" i="28"/>
  <c r="I1015" i="28"/>
  <c r="I739" i="28"/>
  <c r="I884" i="28"/>
  <c r="I659" i="28"/>
  <c r="I907" i="28"/>
  <c r="I689" i="28"/>
  <c r="I893" i="28"/>
  <c r="I997" i="28"/>
  <c r="I13" i="28"/>
  <c r="I23" i="28"/>
  <c r="I139" i="28"/>
  <c r="I120" i="28"/>
  <c r="I230" i="28"/>
  <c r="I328" i="28"/>
  <c r="I164" i="28"/>
  <c r="I291" i="28"/>
  <c r="I330" i="28"/>
  <c r="I965" i="28"/>
  <c r="I554" i="28"/>
  <c r="I226" i="28"/>
  <c r="I896" i="28"/>
  <c r="I218" i="28"/>
  <c r="I399" i="28"/>
  <c r="I459" i="28"/>
  <c r="I389" i="28"/>
  <c r="I771" i="28"/>
  <c r="I909" i="28"/>
  <c r="I293" i="28"/>
  <c r="I315" i="28"/>
  <c r="I874" i="28"/>
  <c r="I583" i="28"/>
  <c r="I1078" i="28"/>
  <c r="I518" i="28"/>
  <c r="I685" i="28"/>
  <c r="I733" i="28"/>
  <c r="I671" i="28"/>
  <c r="I571" i="28"/>
  <c r="I711" i="28"/>
  <c r="I848" i="28"/>
  <c r="I717" i="28"/>
  <c r="I19" i="28"/>
  <c r="I52" i="28"/>
  <c r="I37" i="28"/>
  <c r="I102" i="28"/>
  <c r="I143" i="28"/>
  <c r="I301" i="28"/>
  <c r="I158" i="28"/>
  <c r="I135" i="28"/>
  <c r="I128" i="28"/>
  <c r="I270" i="28"/>
  <c r="I814" i="28"/>
  <c r="I405" i="28"/>
  <c r="I648" i="28"/>
  <c r="I314" i="28"/>
  <c r="I573" i="28"/>
  <c r="I1007" i="28"/>
  <c r="I533" i="28"/>
  <c r="I918" i="28"/>
  <c r="I452" i="28"/>
  <c r="I472" i="28"/>
  <c r="I720" i="28"/>
  <c r="I415" i="28"/>
  <c r="I736" i="28"/>
  <c r="I404" i="28"/>
  <c r="I867" i="28"/>
  <c r="I747" i="28"/>
  <c r="I280" i="28"/>
  <c r="I714" i="28"/>
  <c r="I952" i="28"/>
  <c r="I660" i="28"/>
  <c r="I785" i="28"/>
  <c r="I958" i="28"/>
  <c r="I1030" i="28"/>
  <c r="I803" i="28"/>
  <c r="I26" i="28"/>
  <c r="I34" i="28"/>
  <c r="I74" i="28"/>
  <c r="I106" i="28"/>
  <c r="I186" i="28"/>
  <c r="I244" i="28"/>
  <c r="I142" i="28"/>
  <c r="I352" i="28"/>
  <c r="I617" i="28"/>
  <c r="I162" i="28"/>
  <c r="I297" i="28"/>
  <c r="I563" i="28"/>
  <c r="I376" i="28"/>
  <c r="I682" i="28"/>
  <c r="I237" i="28"/>
  <c r="I504" i="28"/>
  <c r="I390" i="28"/>
  <c r="I269" i="28"/>
  <c r="I612" i="28"/>
  <c r="I752" i="28"/>
  <c r="I494" i="28"/>
  <c r="I191" i="28"/>
  <c r="I556" i="28"/>
  <c r="I117" i="28"/>
  <c r="I392" i="28"/>
  <c r="I406" i="28"/>
  <c r="I640" i="28"/>
  <c r="I663" i="28"/>
  <c r="I970" i="28"/>
  <c r="I694" i="28"/>
  <c r="I601" i="28"/>
  <c r="I468" i="28"/>
  <c r="I961" i="28"/>
  <c r="I990" i="28"/>
  <c r="I66" i="28"/>
  <c r="I148" i="28"/>
  <c r="I304" i="28"/>
  <c r="I724" i="28"/>
  <c r="I437" i="28"/>
  <c r="I973" i="28"/>
  <c r="I335" i="28"/>
  <c r="I693" i="28"/>
  <c r="I118" i="28"/>
  <c r="I364" i="28"/>
  <c r="I1046" i="28"/>
  <c r="I410" i="28"/>
  <c r="I1050" i="28"/>
  <c r="I737" i="28"/>
  <c r="I87" i="28"/>
  <c r="I138" i="28"/>
  <c r="I684" i="28"/>
  <c r="I707" i="28"/>
  <c r="I88" i="28"/>
  <c r="I834" i="28"/>
  <c r="I726" i="28"/>
  <c r="I407" i="28"/>
  <c r="I789" i="28"/>
  <c r="I295" i="28"/>
  <c r="I151" i="28"/>
  <c r="I505" i="28"/>
  <c r="I167" i="28"/>
  <c r="I886" i="28"/>
  <c r="I183" i="28"/>
  <c r="I595" i="28"/>
  <c r="I70" i="28"/>
  <c r="I959" i="28"/>
  <c r="I124" i="28"/>
  <c r="I181" i="28"/>
  <c r="I217" i="28"/>
  <c r="I854" i="28"/>
  <c r="I847" i="28"/>
  <c r="I319" i="28"/>
  <c r="I210" i="28"/>
  <c r="I287" i="28"/>
  <c r="I548" i="28"/>
  <c r="I243" i="28"/>
  <c r="I822" i="28"/>
  <c r="I537" i="28"/>
  <c r="I313" i="28"/>
  <c r="I310" i="28"/>
  <c r="I262" i="28"/>
  <c r="I433" i="28"/>
  <c r="I656" i="28"/>
  <c r="I477" i="28"/>
  <c r="I742" i="28"/>
  <c r="I103" i="28"/>
  <c r="I669" i="28"/>
  <c r="I445" i="28"/>
  <c r="I709" i="28"/>
  <c r="I529" i="28"/>
  <c r="I123" i="28"/>
  <c r="I448" i="28"/>
  <c r="I610" i="28"/>
  <c r="I1082" i="28"/>
  <c r="I273" i="28"/>
  <c r="I235" i="28"/>
  <c r="I890" i="28"/>
  <c r="I825" i="28"/>
  <c r="I105" i="28"/>
  <c r="I119" i="28"/>
  <c r="I795" i="28"/>
  <c r="I347" i="28"/>
  <c r="I561" i="28"/>
  <c r="I424" i="28"/>
  <c r="I266" i="28"/>
  <c r="I568" i="28"/>
  <c r="I366" i="28"/>
  <c r="I1080" i="28"/>
  <c r="I225" i="28"/>
  <c r="I386" i="28"/>
  <c r="I672" i="28"/>
  <c r="I20" i="28"/>
  <c r="I851" i="28"/>
  <c r="I826" i="28"/>
  <c r="I50" i="28"/>
  <c r="I546" i="28"/>
  <c r="I76" i="28"/>
  <c r="I614" i="28"/>
  <c r="I15" i="28"/>
  <c r="I165" i="28"/>
  <c r="I426" i="28"/>
  <c r="I756" i="28"/>
  <c r="I294" i="28"/>
  <c r="I39" i="28"/>
  <c r="I320" i="28"/>
  <c r="I849" i="28"/>
  <c r="I382" i="28"/>
  <c r="I768" i="28"/>
  <c r="I61" i="28"/>
  <c r="I878" i="28"/>
  <c r="I223" i="28"/>
  <c r="I969" i="28"/>
  <c r="I479" i="28"/>
  <c r="I988" i="28"/>
  <c r="I45" i="28"/>
  <c r="I108" i="28"/>
  <c r="I253" i="28"/>
  <c r="I620" i="28"/>
  <c r="I863" i="28"/>
  <c r="I629" i="28"/>
  <c r="I73" i="28"/>
  <c r="I129" i="28"/>
  <c r="I553" i="28"/>
  <c r="I259" i="28"/>
  <c r="H1093" i="25"/>
  <c r="H1096" i="25"/>
  <c r="H1097" i="25"/>
  <c r="H1091" i="25"/>
  <c r="H1103" i="25"/>
  <c r="H1104" i="25"/>
  <c r="H1100" i="25"/>
  <c r="H1094" i="25"/>
  <c r="H1101" i="25"/>
  <c r="H1095" i="25"/>
  <c r="H1098" i="25"/>
  <c r="H1099" i="25"/>
  <c r="H1102" i="25"/>
  <c r="H1090" i="25"/>
  <c r="H1085" i="28" l="1"/>
  <c r="E79" i="21" l="1"/>
  <c r="E77" i="21"/>
  <c r="E178" i="21"/>
  <c r="E168" i="21"/>
  <c r="E66" i="21"/>
  <c r="E75" i="21"/>
  <c r="E74" i="21"/>
  <c r="E43" i="21"/>
  <c r="E103" i="21"/>
  <c r="E123" i="21"/>
  <c r="E89" i="21"/>
  <c r="E99" i="21"/>
  <c r="E186" i="21"/>
  <c r="E127" i="21"/>
  <c r="E140" i="21"/>
  <c r="E59" i="21"/>
  <c r="H694" i="28" l="1"/>
  <c r="H177" i="28"/>
  <c r="H445" i="28"/>
  <c r="H175" i="28"/>
  <c r="H724" i="28"/>
  <c r="H819" i="28"/>
  <c r="H422" i="28"/>
  <c r="H866" i="28"/>
  <c r="H367" i="28"/>
  <c r="H355" i="28"/>
  <c r="H620" i="28"/>
  <c r="H640" i="28"/>
  <c r="H740" i="28"/>
  <c r="H890" i="28"/>
  <c r="H800" i="28"/>
  <c r="H1090" i="28" l="1"/>
  <c r="H817" i="28"/>
  <c r="H750" i="28"/>
  <c r="H815" i="28"/>
  <c r="H427" i="28"/>
  <c r="H580" i="28"/>
  <c r="H834" i="28"/>
  <c r="H369" i="28"/>
  <c r="H666" i="28"/>
  <c r="H555" i="28"/>
  <c r="H517" i="28"/>
  <c r="H366" i="28"/>
  <c r="H816" i="28"/>
  <c r="H341" i="28"/>
  <c r="H539" i="28"/>
  <c r="H195" i="28"/>
  <c r="H778" i="28"/>
  <c r="H41" i="28"/>
  <c r="H849" i="28"/>
  <c r="H942" i="28"/>
  <c r="H689" i="28"/>
  <c r="H830" i="28"/>
  <c r="H655" i="28"/>
  <c r="H864" i="28"/>
  <c r="H786" i="28"/>
  <c r="H824" i="28"/>
  <c r="H900" i="28"/>
  <c r="H604" i="28"/>
  <c r="H1026" i="28"/>
  <c r="H660" i="28"/>
  <c r="H965" i="28"/>
  <c r="H941" i="28"/>
  <c r="H280" i="28"/>
  <c r="H702" i="28"/>
  <c r="H867" i="28"/>
  <c r="H313" i="28"/>
  <c r="H918" i="28"/>
  <c r="H974" i="28"/>
  <c r="H349" i="28"/>
  <c r="H822" i="28"/>
  <c r="H624" i="28"/>
  <c r="H843" i="28"/>
  <c r="H805" i="28"/>
  <c r="H707" i="28"/>
  <c r="H418" i="28"/>
  <c r="H661" i="28"/>
  <c r="H649" i="28"/>
  <c r="H808" i="28"/>
  <c r="H883" i="28"/>
  <c r="H538" i="28"/>
  <c r="H546" i="28"/>
  <c r="H643" i="28"/>
  <c r="H721" i="28"/>
  <c r="H383" i="28"/>
  <c r="H697" i="28"/>
  <c r="H636" i="28"/>
  <c r="H552" i="28"/>
  <c r="H730" i="28"/>
  <c r="H852" i="28"/>
  <c r="H668" i="28"/>
  <c r="H733" i="28"/>
  <c r="H955" i="28"/>
  <c r="H682" i="28"/>
  <c r="H382" i="28"/>
  <c r="H651" i="28"/>
  <c r="H884" i="28"/>
  <c r="H714" i="28"/>
  <c r="H542" i="28"/>
  <c r="H451" i="28"/>
  <c r="H199" i="28"/>
  <c r="H732" i="28"/>
  <c r="H886" i="28"/>
  <c r="H511" i="28"/>
  <c r="H1033" i="28"/>
  <c r="H915" i="28"/>
  <c r="H908" i="28"/>
  <c r="H728" i="28"/>
  <c r="H690" i="28"/>
  <c r="H479" i="28"/>
  <c r="H727" i="28"/>
  <c r="H774" i="28"/>
  <c r="H685" i="28"/>
  <c r="H758" i="28"/>
  <c r="H578" i="28"/>
  <c r="H582" i="28"/>
  <c r="H696" i="28"/>
  <c r="H609" i="28"/>
  <c r="H252" i="28"/>
  <c r="H642" i="28"/>
  <c r="H520" i="28"/>
  <c r="H855" i="28"/>
  <c r="H891" i="28"/>
  <c r="H736" i="28"/>
  <c r="H444" i="28"/>
  <c r="H565" i="28"/>
  <c r="H873" i="28"/>
  <c r="H760" i="28"/>
  <c r="H1018" i="28"/>
  <c r="H747" i="28"/>
  <c r="H224" i="28"/>
  <c r="H896" i="28"/>
  <c r="H531" i="28"/>
  <c r="H818" i="28"/>
  <c r="H859" i="28"/>
  <c r="H524" i="28"/>
  <c r="H420" i="28"/>
  <c r="H537" i="28"/>
  <c r="H742" i="28"/>
  <c r="H594" i="28"/>
  <c r="H621" i="28"/>
  <c r="H625" i="28"/>
  <c r="H579" i="28"/>
  <c r="H585" i="28"/>
  <c r="H584" i="28"/>
  <c r="H533" i="28"/>
  <c r="H495" i="28"/>
  <c r="H459" i="28"/>
  <c r="H797" i="28"/>
  <c r="H237" i="28"/>
  <c r="H826" i="28"/>
  <c r="H536" i="28"/>
  <c r="H147" i="28"/>
  <c r="H514" i="28"/>
  <c r="H838" i="28"/>
  <c r="H695" i="28"/>
  <c r="H663" i="28"/>
  <c r="H718" i="28"/>
  <c r="H756" i="28"/>
  <c r="H510" i="28"/>
  <c r="H647" i="28"/>
  <c r="H426" i="28"/>
  <c r="H861" i="28"/>
  <c r="H723" i="28"/>
  <c r="H320" i="28"/>
  <c r="H296" i="28"/>
  <c r="H635" i="28"/>
  <c r="H775" i="28"/>
  <c r="H680" i="28"/>
  <c r="H439" i="28"/>
  <c r="H671" i="28"/>
  <c r="H308" i="28"/>
  <c r="H476" i="28"/>
  <c r="H160" i="28"/>
  <c r="H715" i="28"/>
  <c r="H452" i="28"/>
  <c r="H234" i="28"/>
  <c r="H338" i="28"/>
  <c r="H780" i="28"/>
  <c r="H278" i="28"/>
  <c r="H502" i="28"/>
  <c r="H466" i="28"/>
  <c r="H553" i="28"/>
  <c r="H837" i="28"/>
  <c r="H342" i="28"/>
  <c r="H522" i="28"/>
  <c r="H435" i="28"/>
  <c r="H519" i="28"/>
  <c r="H766" i="28"/>
  <c r="H902" i="28"/>
  <c r="H398" i="28"/>
  <c r="H711" i="28"/>
  <c r="H602" i="28"/>
  <c r="H825" i="28"/>
  <c r="H769" i="28"/>
  <c r="H650" i="28"/>
  <c r="H658" i="28"/>
  <c r="H490" i="28"/>
  <c r="H405" i="28"/>
  <c r="H665" i="28"/>
  <c r="H612" i="28"/>
  <c r="H378" i="28"/>
  <c r="H1037" i="28"/>
  <c r="H632" i="28"/>
  <c r="H832" i="28"/>
  <c r="H312" i="28"/>
  <c r="H654" i="28"/>
  <c r="H317" i="28"/>
  <c r="H336" i="28"/>
  <c r="H540" i="28"/>
  <c r="H499" i="28"/>
  <c r="H371" i="28"/>
  <c r="H586" i="28"/>
  <c r="H672" i="28"/>
  <c r="H401" i="28"/>
  <c r="H346" i="28"/>
  <c r="H745" i="28"/>
  <c r="H593" i="28"/>
  <c r="H659" i="28"/>
  <c r="H569" i="28"/>
  <c r="H408" i="28"/>
  <c r="H375" i="28"/>
  <c r="H801" i="28"/>
  <c r="H498" i="28"/>
  <c r="H325" i="28"/>
  <c r="H497" i="28"/>
  <c r="H901" i="28"/>
  <c r="H634" i="28"/>
  <c r="H135" i="28"/>
  <c r="H746" i="28"/>
  <c r="H615" i="28"/>
  <c r="H701" i="28"/>
  <c r="H597" i="28"/>
  <c r="H380" i="28"/>
  <c r="H856" i="28"/>
  <c r="H253" i="28"/>
  <c r="H481" i="28"/>
  <c r="H700" i="28"/>
  <c r="H607" i="28"/>
  <c r="H310" i="28"/>
  <c r="H461" i="28"/>
  <c r="H670" i="28"/>
  <c r="H262" i="28"/>
  <c r="H345" i="28"/>
  <c r="H703" i="28"/>
  <c r="H390" i="28"/>
  <c r="H190" i="28"/>
  <c r="H523" i="28"/>
  <c r="H217" i="28"/>
  <c r="H656" i="28"/>
  <c r="H432" i="28"/>
  <c r="H323" i="28"/>
  <c r="H302" i="28"/>
  <c r="H449" i="28"/>
  <c r="H595" i="28"/>
  <c r="H776" i="28"/>
  <c r="H614" i="28"/>
  <c r="H573" i="28"/>
  <c r="H125" i="28"/>
  <c r="H726" i="28"/>
  <c r="H433" i="28"/>
  <c r="H618" i="28"/>
  <c r="H637" i="28"/>
  <c r="H359" i="28"/>
  <c r="H897" i="28"/>
  <c r="H475" i="28"/>
  <c r="H570" i="28"/>
  <c r="H847" i="28"/>
  <c r="H428" i="28"/>
  <c r="H1047" i="28"/>
  <c r="H281" i="28"/>
  <c r="H613" i="28"/>
  <c r="H530" i="28"/>
  <c r="H619" i="28"/>
  <c r="H412" i="28"/>
  <c r="H207" i="28"/>
  <c r="H783" i="28"/>
  <c r="H603" i="28"/>
  <c r="H581" i="28"/>
  <c r="H554" i="28"/>
  <c r="H457" i="28"/>
  <c r="H587" i="28"/>
  <c r="H247" i="28"/>
  <c r="H850" i="28"/>
  <c r="H446" i="28"/>
  <c r="H513" i="28"/>
  <c r="H462" i="28"/>
  <c r="H168" i="28"/>
  <c r="H611" i="28"/>
  <c r="H506" i="28"/>
  <c r="H187" i="28"/>
  <c r="H329" i="28"/>
  <c r="H644" i="28"/>
  <c r="H576" i="28"/>
  <c r="H501" i="28"/>
  <c r="H684" i="28"/>
  <c r="H683" i="28"/>
  <c r="H610" i="28"/>
  <c r="H416" i="28"/>
  <c r="H447" i="28"/>
  <c r="H232" i="28"/>
  <c r="H411" i="28"/>
  <c r="H472" i="28"/>
  <c r="H319" i="28"/>
  <c r="H269" i="28"/>
  <c r="H403" i="28"/>
  <c r="H274" i="28"/>
  <c r="H384" i="28"/>
  <c r="H596" i="28"/>
  <c r="H419" i="28"/>
  <c r="H792" i="28"/>
  <c r="H627" i="28"/>
  <c r="H211" i="28"/>
  <c r="H785" i="28"/>
  <c r="H528" i="28"/>
  <c r="H617" i="28"/>
  <c r="H589" i="28"/>
  <c r="H421" i="28"/>
  <c r="H504" i="28"/>
  <c r="H196" i="28"/>
  <c r="H343" i="28"/>
  <c r="H996" i="28"/>
  <c r="H279" i="28"/>
  <c r="H458" i="28"/>
  <c r="H395" i="28"/>
  <c r="H305" i="28"/>
  <c r="H442" i="28"/>
  <c r="H563" i="28"/>
  <c r="H249" i="28"/>
  <c r="H516" i="28"/>
  <c r="H291" i="28"/>
  <c r="H534" i="28"/>
  <c r="H488" i="28"/>
  <c r="H561" i="28"/>
  <c r="H544" i="28"/>
  <c r="H773" i="28"/>
  <c r="H415" i="28"/>
  <c r="H307" i="28"/>
  <c r="H443" i="28"/>
  <c r="H470" i="28"/>
  <c r="H423" i="28"/>
  <c r="H639" i="28"/>
  <c r="H467" i="28"/>
  <c r="H739" i="28"/>
  <c r="H330" i="28"/>
  <c r="H814" i="28"/>
  <c r="H298" i="28"/>
  <c r="H667" i="28"/>
  <c r="H464" i="28"/>
  <c r="H216" i="28"/>
  <c r="H218" i="28"/>
  <c r="H692" i="28"/>
  <c r="H623" i="28"/>
  <c r="H392" i="28"/>
  <c r="H463" i="28"/>
  <c r="H238" i="28"/>
  <c r="H251" i="28"/>
  <c r="H236" i="28"/>
  <c r="H293" i="28"/>
  <c r="H591" i="28"/>
  <c r="H485" i="28"/>
  <c r="H493" i="28"/>
  <c r="H410" i="28"/>
  <c r="H425" i="28"/>
  <c r="H173" i="28"/>
  <c r="H231" i="28"/>
  <c r="H606" i="28"/>
  <c r="H205" i="28"/>
  <c r="H600" i="28"/>
  <c r="H153" i="28"/>
  <c r="H189" i="28"/>
  <c r="H283" i="28"/>
  <c r="H749" i="28"/>
  <c r="H350" i="28"/>
  <c r="H841" i="28"/>
  <c r="H399" i="28"/>
  <c r="H77" i="28"/>
  <c r="H223" i="28"/>
  <c r="H134" i="28"/>
  <c r="H480" i="28"/>
  <c r="H376" i="28"/>
  <c r="H551" i="28"/>
  <c r="H545" i="28"/>
  <c r="H358" i="28"/>
  <c r="H102" i="28"/>
  <c r="H268" i="28"/>
  <c r="H386" i="28"/>
  <c r="H246" i="28"/>
  <c r="H431" i="28"/>
  <c r="H505" i="28"/>
  <c r="H322" i="28"/>
  <c r="H657" i="28"/>
  <c r="H337" i="28"/>
  <c r="H137" i="28"/>
  <c r="H391" i="28"/>
  <c r="H465" i="28"/>
  <c r="H326" i="28"/>
  <c r="H512" i="28"/>
  <c r="H289" i="28"/>
  <c r="H688" i="28"/>
  <c r="H881" i="28"/>
  <c r="H208" i="28"/>
  <c r="H272" i="28"/>
  <c r="H356" i="28"/>
  <c r="H550" i="28"/>
  <c r="H441" i="28"/>
  <c r="H486" i="28"/>
  <c r="H436" i="28"/>
  <c r="H455" i="28"/>
  <c r="H290" i="28"/>
  <c r="H318" i="28"/>
  <c r="H482" i="28"/>
  <c r="H487" i="28"/>
  <c r="H362" i="28"/>
  <c r="H120" i="28"/>
  <c r="H605" i="28"/>
  <c r="H448" i="28"/>
  <c r="H304" i="28"/>
  <c r="H763" i="28"/>
  <c r="H299" i="28"/>
  <c r="H469" i="28"/>
  <c r="H128" i="28"/>
  <c r="H157" i="28"/>
  <c r="H339" i="28"/>
  <c r="H543" i="28"/>
  <c r="H327" i="28"/>
  <c r="H230" i="28"/>
  <c r="H677" i="28"/>
  <c r="H241" i="28"/>
  <c r="H638" i="28"/>
  <c r="H250" i="28"/>
  <c r="H768" i="28"/>
  <c r="H453" i="28"/>
  <c r="H347" i="28"/>
  <c r="H496" i="28"/>
  <c r="H363" i="28"/>
  <c r="H119" i="28"/>
  <c r="H471" i="28"/>
  <c r="H653" i="28"/>
  <c r="H109" i="28"/>
  <c r="H592" i="28"/>
  <c r="H266" i="28"/>
  <c r="H287" i="28"/>
  <c r="H599" i="28"/>
  <c r="H352" i="28"/>
  <c r="H174" i="28"/>
  <c r="H413" i="28"/>
  <c r="H348" i="28"/>
  <c r="H526" i="28"/>
  <c r="H450" i="28"/>
  <c r="H101" i="28"/>
  <c r="H500" i="28"/>
  <c r="H162" i="28"/>
  <c r="H297" i="28"/>
  <c r="H1064" i="28"/>
  <c r="H182" i="28"/>
  <c r="H181" i="28"/>
  <c r="H225" i="28"/>
  <c r="H334" i="28"/>
  <c r="H294" i="28"/>
  <c r="H331" i="28"/>
  <c r="H560" i="28"/>
  <c r="H314" i="28"/>
  <c r="H71" i="28"/>
  <c r="H163" i="28"/>
  <c r="H719" i="28"/>
  <c r="H437" i="28"/>
  <c r="H397" i="28"/>
  <c r="H368" i="28"/>
  <c r="H172" i="28"/>
  <c r="H979" i="28"/>
  <c r="H372" i="28"/>
  <c r="H406" i="28"/>
  <c r="H154" i="28"/>
  <c r="H178" i="28"/>
  <c r="H374" i="28"/>
  <c r="H360" i="28"/>
  <c r="H138" i="28"/>
  <c r="H429" i="28"/>
  <c r="H240" i="28"/>
  <c r="H204" i="28"/>
  <c r="H277" i="28"/>
  <c r="H477" i="28"/>
  <c r="H267" i="28"/>
  <c r="H257" i="28"/>
  <c r="H381" i="28"/>
  <c r="H370" i="28"/>
  <c r="H260" i="28"/>
  <c r="H92" i="28"/>
  <c r="H848" i="28"/>
  <c r="H258" i="28"/>
  <c r="H515" i="28"/>
  <c r="H124" i="28"/>
  <c r="H85" i="28"/>
  <c r="H699" i="28"/>
  <c r="H321" i="28"/>
  <c r="H68" i="28"/>
  <c r="H206" i="28"/>
  <c r="H276" i="28"/>
  <c r="H179" i="28"/>
  <c r="H527" i="28"/>
  <c r="H286" i="28"/>
  <c r="H144" i="28"/>
  <c r="H115" i="28"/>
  <c r="H164" i="28"/>
  <c r="H113" i="28"/>
  <c r="H209" i="28"/>
  <c r="H105" i="28"/>
  <c r="H229" i="28"/>
  <c r="H328" i="28"/>
  <c r="H202" i="28"/>
  <c r="H167" i="28"/>
  <c r="H261" i="28"/>
  <c r="H166" i="28"/>
  <c r="H201" i="28"/>
  <c r="H63" i="28"/>
  <c r="H180" i="28"/>
  <c r="H284" i="28"/>
  <c r="H548" i="28"/>
  <c r="H81" i="28"/>
  <c r="H324" i="28"/>
  <c r="H273" i="28"/>
  <c r="H188" i="28"/>
  <c r="H79" i="28"/>
  <c r="H263" i="28"/>
  <c r="H148" i="28"/>
  <c r="H288" i="28"/>
  <c r="H518" i="28"/>
  <c r="H228" i="28"/>
  <c r="H270" i="28"/>
  <c r="H255" i="28"/>
  <c r="H194" i="28"/>
  <c r="H129" i="28"/>
  <c r="H474" i="28"/>
  <c r="H248" i="28"/>
  <c r="H140" i="28"/>
  <c r="H151" i="28"/>
  <c r="H285" i="28"/>
  <c r="H242" i="28"/>
  <c r="H215" i="28"/>
  <c r="H221" i="28"/>
  <c r="H306" i="28"/>
  <c r="H316" i="28"/>
  <c r="H332" i="28"/>
  <c r="H110" i="28"/>
  <c r="H219" i="28"/>
  <c r="H198" i="28"/>
  <c r="H377" i="28"/>
  <c r="H220" i="28"/>
  <c r="H379" i="28"/>
  <c r="H185" i="28"/>
  <c r="H878" i="28"/>
  <c r="H200" i="28"/>
  <c r="H364" i="28"/>
  <c r="H116" i="28"/>
  <c r="H245" i="28"/>
  <c r="H387" i="28"/>
  <c r="H170" i="28"/>
  <c r="H309" i="28"/>
  <c r="H282" i="28"/>
  <c r="H165" i="28"/>
  <c r="H64" i="28"/>
  <c r="H566" i="28"/>
  <c r="H96" i="28"/>
  <c r="H233" i="28"/>
  <c r="H82" i="28"/>
  <c r="H143" i="28"/>
  <c r="H243" i="28"/>
  <c r="H159" i="28"/>
  <c r="H131" i="28"/>
  <c r="H132" i="28"/>
  <c r="H161" i="28"/>
  <c r="H197" i="28"/>
  <c r="H259" i="28"/>
  <c r="H212" i="28"/>
  <c r="H121" i="28"/>
  <c r="H235" i="28"/>
  <c r="H136" i="28"/>
  <c r="H56" i="28"/>
  <c r="H149" i="28"/>
  <c r="H210" i="28"/>
  <c r="H108" i="28"/>
  <c r="H176" i="28"/>
  <c r="H186" i="28"/>
  <c r="H311" i="28"/>
  <c r="H344" i="28"/>
  <c r="H126" i="28"/>
  <c r="H59" i="28"/>
  <c r="H626" i="28"/>
  <c r="H83" i="28"/>
  <c r="H169" i="28"/>
  <c r="H265" i="28"/>
  <c r="H365" i="28"/>
  <c r="H301" i="28"/>
  <c r="H402" i="28"/>
  <c r="H122" i="28"/>
  <c r="H152" i="28"/>
  <c r="H183" i="28"/>
  <c r="H57" i="28"/>
  <c r="H244" i="28"/>
  <c r="H69" i="28"/>
  <c r="H292" i="28"/>
  <c r="H50" i="28"/>
  <c r="H491" i="28"/>
  <c r="H100" i="28"/>
  <c r="H184" i="28"/>
  <c r="H93" i="28"/>
  <c r="H239" i="28"/>
  <c r="H145" i="28"/>
  <c r="H133" i="28"/>
  <c r="H104" i="28"/>
  <c r="H88" i="28"/>
  <c r="H99" i="28"/>
  <c r="H37" i="28"/>
  <c r="H150" i="28"/>
  <c r="H275" i="28"/>
  <c r="H130" i="28"/>
  <c r="H222" i="28"/>
  <c r="H489" i="28"/>
  <c r="H76" i="28"/>
  <c r="H32" i="28"/>
  <c r="H295" i="28"/>
  <c r="H438" i="28"/>
  <c r="H89" i="28"/>
  <c r="H171" i="28"/>
  <c r="H226" i="28"/>
  <c r="H111" i="28"/>
  <c r="H51" i="28"/>
  <c r="H142" i="28"/>
  <c r="H61" i="28"/>
  <c r="H78" i="28"/>
  <c r="H90" i="28"/>
  <c r="H114" i="28"/>
  <c r="H227" i="28"/>
  <c r="H118" i="28"/>
  <c r="H203" i="28"/>
  <c r="H35" i="28"/>
  <c r="H193" i="28"/>
  <c r="H389" i="28"/>
  <c r="H361" i="28"/>
  <c r="H158" i="28"/>
  <c r="H454" i="28"/>
  <c r="H146" i="28"/>
  <c r="H354" i="28"/>
  <c r="H36" i="28"/>
  <c r="H73" i="28"/>
  <c r="H567" i="28"/>
  <c r="H87" i="28"/>
  <c r="H75" i="28"/>
  <c r="H646" i="28"/>
  <c r="H80" i="28"/>
  <c r="H94" i="28"/>
  <c r="H103" i="28"/>
  <c r="H127" i="28"/>
  <c r="H214" i="28"/>
  <c r="H141" i="28"/>
  <c r="H29" i="28"/>
  <c r="H97" i="28"/>
  <c r="H156" i="28"/>
  <c r="H123" i="28"/>
  <c r="H67" i="28"/>
  <c r="H72" i="28"/>
  <c r="H86" i="28"/>
  <c r="H98" i="28"/>
  <c r="H55" i="28"/>
  <c r="H117" i="28"/>
  <c r="H49" i="28"/>
  <c r="H44" i="28"/>
  <c r="H107" i="28"/>
  <c r="H74" i="28"/>
  <c r="H106" i="28"/>
  <c r="H70" i="28"/>
  <c r="H112" i="28"/>
  <c r="H53" i="28"/>
  <c r="H45" i="28"/>
  <c r="H58" i="28"/>
  <c r="H46" i="28"/>
  <c r="H84" i="28"/>
  <c r="H139" i="28"/>
  <c r="H52" i="28"/>
  <c r="H54" i="28"/>
  <c r="H48" i="28"/>
  <c r="H31" i="28"/>
  <c r="H25" i="28"/>
  <c r="H14" i="28"/>
  <c r="H47" i="28"/>
  <c r="H43" i="28"/>
  <c r="H66" i="28"/>
  <c r="H62" i="28"/>
  <c r="H60" i="28"/>
  <c r="H39" i="28"/>
  <c r="H95" i="28"/>
  <c r="H34" i="28"/>
  <c r="H33" i="28"/>
  <c r="H21" i="28"/>
  <c r="H40" i="28"/>
  <c r="H42" i="28"/>
  <c r="H28" i="28"/>
  <c r="H65" i="28"/>
  <c r="H23" i="28"/>
  <c r="H38" i="28"/>
  <c r="H30" i="28"/>
  <c r="H16" i="28"/>
  <c r="H19" i="28"/>
  <c r="H20" i="28"/>
  <c r="H22" i="28"/>
  <c r="H18" i="28"/>
  <c r="H15" i="28"/>
  <c r="H24" i="28"/>
  <c r="H26" i="28"/>
  <c r="H17" i="28"/>
  <c r="H27" i="28"/>
  <c r="H12" i="28"/>
  <c r="H10" i="28"/>
  <c r="H11" i="28"/>
  <c r="H13" i="28"/>
  <c r="H9" i="28"/>
  <c r="H8" i="28"/>
  <c r="H7" i="28"/>
  <c r="I1102" i="28" l="1"/>
  <c r="I1103" i="28"/>
  <c r="I1098" i="28"/>
  <c r="I1090" i="28"/>
  <c r="I1099" i="28"/>
  <c r="I1096" i="28"/>
  <c r="H1106" i="28"/>
  <c r="I1092" i="28"/>
  <c r="I1097" i="28"/>
  <c r="I7" i="28"/>
  <c r="I1085" i="28" s="1"/>
  <c r="I1093" i="28"/>
  <c r="I1105" i="28"/>
  <c r="I1095" i="28"/>
  <c r="I1101" i="28"/>
  <c r="I1100" i="28"/>
  <c r="I1094" i="28"/>
  <c r="I1091" i="28"/>
  <c r="L7" i="25"/>
  <c r="I1106" i="28" l="1"/>
  <c r="E91" i="22"/>
  <c r="E70" i="22"/>
  <c r="E81" i="22"/>
  <c r="E103" i="22"/>
  <c r="E11" i="22"/>
  <c r="E17" i="22"/>
  <c r="E16" i="22"/>
  <c r="E87" i="22"/>
  <c r="L1090" i="25"/>
  <c r="K1090" i="25"/>
  <c r="H1106" i="25" l="1"/>
  <c r="E32" i="22" l="1"/>
  <c r="E19" i="22"/>
  <c r="E29" i="22"/>
  <c r="E74" i="22"/>
  <c r="E51" i="22"/>
  <c r="E53" i="22"/>
  <c r="E39" i="22"/>
  <c r="E13" i="22"/>
  <c r="E46" i="22"/>
  <c r="E47" i="22"/>
  <c r="E40" i="22"/>
  <c r="E69" i="22"/>
  <c r="E33" i="22"/>
  <c r="E9" i="22"/>
  <c r="E62" i="22"/>
  <c r="K156" i="22" l="1"/>
  <c r="E22" i="22" l="1"/>
  <c r="E14" i="22"/>
  <c r="E43" i="22"/>
  <c r="E12" i="22"/>
  <c r="E104" i="22"/>
  <c r="F193" i="21" l="1"/>
  <c r="F194" i="21"/>
  <c r="F195" i="21"/>
  <c r="F196" i="21"/>
  <c r="F75" i="21"/>
  <c r="F138" i="21"/>
  <c r="F145" i="21"/>
  <c r="F43" i="21"/>
  <c r="F123" i="21"/>
  <c r="F99" i="21"/>
  <c r="F161" i="21"/>
  <c r="F178" i="21"/>
  <c r="F79" i="21"/>
  <c r="F155" i="21"/>
  <c r="F106" i="21"/>
  <c r="F103" i="21"/>
  <c r="F89" i="21"/>
  <c r="F168" i="21"/>
  <c r="F174" i="21"/>
  <c r="F140" i="21"/>
  <c r="F84" i="21"/>
  <c r="F72" i="21"/>
  <c r="F112" i="21"/>
  <c r="F74" i="21"/>
  <c r="F127" i="21"/>
  <c r="F59" i="21"/>
  <c r="F77" i="21"/>
  <c r="F117" i="21"/>
  <c r="F115" i="21"/>
  <c r="F186" i="21"/>
  <c r="F66" i="21"/>
  <c r="F108" i="22"/>
  <c r="F88" i="22"/>
  <c r="F152" i="22"/>
  <c r="F66" i="22"/>
  <c r="F56" i="22"/>
  <c r="F103" i="22"/>
  <c r="F87" i="22"/>
  <c r="F31" i="22"/>
  <c r="F17" i="22"/>
  <c r="F12" i="22"/>
  <c r="F19" i="22"/>
  <c r="F81" i="22"/>
  <c r="F9" i="22"/>
  <c r="F70" i="22"/>
  <c r="F11" i="22"/>
  <c r="F18" i="22"/>
  <c r="F32" i="22"/>
  <c r="F29" i="22"/>
  <c r="F53" i="22"/>
  <c r="F91" i="22"/>
  <c r="F16" i="22"/>
  <c r="F104" i="22"/>
  <c r="F125" i="22"/>
  <c r="F151" i="22"/>
  <c r="F43" i="22"/>
  <c r="F110" i="22"/>
  <c r="F14" i="22"/>
  <c r="F22" i="22"/>
  <c r="K1106" i="25" l="1"/>
  <c r="K1085" i="25" l="1"/>
  <c r="L156" i="22" l="1"/>
  <c r="M156" i="22" l="1"/>
  <c r="E156" i="22"/>
  <c r="E7" i="22" l="1"/>
  <c r="E8" i="22"/>
  <c r="M197" i="21" l="1"/>
  <c r="L197" i="21"/>
  <c r="E197" i="21"/>
  <c r="M7" i="22"/>
  <c r="L7" i="22" l="1"/>
  <c r="F7" i="22"/>
  <c r="F13" i="22"/>
  <c r="F8" i="22" l="1"/>
  <c r="F60" i="22" l="1"/>
  <c r="E171" i="21" l="1"/>
  <c r="E118" i="21"/>
  <c r="E155" i="21"/>
  <c r="E54" i="21" l="1"/>
  <c r="E125" i="21" l="1"/>
  <c r="E182" i="21"/>
  <c r="E29" i="21" l="1"/>
  <c r="E170" i="21"/>
  <c r="F54" i="21" l="1"/>
  <c r="F125" i="21" l="1"/>
  <c r="F29" i="21"/>
  <c r="E99" i="22" l="1"/>
  <c r="E64" i="22"/>
  <c r="E117" i="22"/>
  <c r="E58" i="22"/>
  <c r="E15" i="22"/>
  <c r="E18" i="22"/>
  <c r="E78" i="22"/>
  <c r="E107" i="22"/>
  <c r="E27" i="22"/>
  <c r="E26" i="22"/>
  <c r="E10" i="22"/>
  <c r="E20" i="22"/>
  <c r="E25" i="22"/>
  <c r="E31" i="22"/>
  <c r="E44" i="22"/>
  <c r="E36" i="22"/>
  <c r="E41" i="22"/>
  <c r="E28" i="22"/>
  <c r="E114" i="22"/>
  <c r="E98" i="22"/>
  <c r="E55" i="22"/>
  <c r="E93" i="22"/>
  <c r="E73" i="22"/>
  <c r="E57" i="22"/>
  <c r="E72" i="22"/>
  <c r="E30" i="22"/>
  <c r="E85" i="22"/>
  <c r="E71" i="22"/>
  <c r="E95" i="22"/>
  <c r="E52" i="22"/>
  <c r="E105" i="22"/>
  <c r="E23" i="22"/>
  <c r="E76" i="22"/>
  <c r="E35" i="22"/>
  <c r="E94" i="22"/>
  <c r="E86" i="22"/>
  <c r="E48" i="22"/>
  <c r="E68" i="22"/>
  <c r="M7" i="21" l="1"/>
  <c r="E38" i="22" l="1"/>
  <c r="L7" i="21"/>
  <c r="E46" i="21"/>
  <c r="E111" i="21"/>
  <c r="E160" i="21"/>
  <c r="E166" i="21"/>
  <c r="E189" i="21"/>
  <c r="E153" i="21"/>
  <c r="E142" i="21"/>
  <c r="E85" i="21"/>
  <c r="E38" i="21"/>
  <c r="E67" i="21"/>
  <c r="E114" i="21"/>
  <c r="E124" i="21"/>
  <c r="E129" i="21"/>
  <c r="E138" i="21"/>
  <c r="E22" i="21"/>
  <c r="E184" i="21"/>
  <c r="E63" i="21"/>
  <c r="E42" i="21"/>
  <c r="E57" i="21"/>
  <c r="E64" i="21"/>
  <c r="E150" i="21"/>
  <c r="E97" i="21"/>
  <c r="E161" i="21"/>
  <c r="E135" i="21"/>
  <c r="E26" i="21"/>
  <c r="E27" i="21"/>
  <c r="E130" i="21"/>
  <c r="E128" i="21"/>
  <c r="E163" i="21"/>
  <c r="E112" i="21"/>
  <c r="E55" i="21"/>
  <c r="E105" i="21"/>
  <c r="E81" i="21"/>
  <c r="E141" i="21"/>
  <c r="E28" i="21"/>
  <c r="E15" i="21"/>
  <c r="E92" i="21"/>
  <c r="E188" i="21"/>
  <c r="E78" i="21"/>
  <c r="E11" i="21"/>
  <c r="E120" i="21"/>
  <c r="E122" i="21"/>
  <c r="E8" i="21"/>
  <c r="E14" i="21"/>
  <c r="E83" i="21"/>
  <c r="E102" i="21"/>
  <c r="E24" i="21"/>
  <c r="E86" i="21"/>
  <c r="E88" i="21"/>
  <c r="E20" i="21"/>
  <c r="E62" i="21"/>
  <c r="E84" i="21"/>
  <c r="E183" i="21"/>
  <c r="E132" i="21"/>
  <c r="E136" i="21"/>
  <c r="E44" i="21"/>
  <c r="E154" i="21"/>
  <c r="E70" i="21"/>
  <c r="E48" i="21"/>
  <c r="E80" i="21"/>
  <c r="E101" i="21"/>
  <c r="E191" i="21"/>
  <c r="E25" i="21"/>
  <c r="E167" i="21"/>
  <c r="E17" i="21"/>
  <c r="E21" i="21"/>
  <c r="E106" i="21"/>
  <c r="E134" i="21"/>
  <c r="E192" i="21"/>
  <c r="E96" i="21"/>
  <c r="E19" i="21"/>
  <c r="E53" i="21"/>
  <c r="E35" i="21"/>
  <c r="E146" i="21"/>
  <c r="E30" i="21"/>
  <c r="E149" i="21"/>
  <c r="E95" i="21"/>
  <c r="E173" i="21"/>
  <c r="E32" i="21"/>
  <c r="E108" i="21"/>
  <c r="E126" i="21"/>
  <c r="E91" i="21"/>
  <c r="E131" i="21"/>
  <c r="E31" i="21"/>
  <c r="E12" i="21"/>
  <c r="E107" i="21"/>
  <c r="E100" i="21"/>
  <c r="E113" i="21"/>
  <c r="E115" i="21"/>
  <c r="E45" i="21"/>
  <c r="E137" i="21"/>
  <c r="E13" i="21"/>
  <c r="E76" i="21"/>
  <c r="E87" i="21"/>
  <c r="E56" i="21"/>
  <c r="E185" i="21"/>
  <c r="E179" i="21"/>
  <c r="E148" i="21"/>
  <c r="E68" i="21"/>
  <c r="E180" i="21"/>
  <c r="E169" i="21"/>
  <c r="E50" i="21"/>
  <c r="E187" i="21"/>
  <c r="E164" i="21"/>
  <c r="E58" i="21"/>
  <c r="E175" i="21"/>
  <c r="E116" i="21"/>
  <c r="E40" i="21"/>
  <c r="E151" i="21"/>
  <c r="E18" i="21"/>
  <c r="E109" i="21"/>
  <c r="E73" i="21"/>
  <c r="E145" i="21"/>
  <c r="E119" i="21"/>
  <c r="E23" i="21"/>
  <c r="E60" i="21"/>
  <c r="E41" i="21"/>
  <c r="E139" i="21"/>
  <c r="E165" i="21"/>
  <c r="E34" i="21"/>
  <c r="E157" i="21"/>
  <c r="E7" i="21"/>
  <c r="E110" i="21"/>
  <c r="E133" i="21"/>
  <c r="E117" i="21"/>
  <c r="E162" i="21"/>
  <c r="E65" i="21"/>
  <c r="E39" i="21"/>
  <c r="E98" i="21"/>
  <c r="E33" i="21"/>
  <c r="E61" i="21"/>
  <c r="E158" i="21"/>
  <c r="E121" i="21"/>
  <c r="E10" i="21"/>
  <c r="E159" i="21"/>
  <c r="E190" i="21"/>
  <c r="E176" i="21"/>
  <c r="E172" i="21"/>
  <c r="E90" i="21"/>
  <c r="E36" i="21"/>
  <c r="E177" i="21"/>
  <c r="E94" i="21"/>
  <c r="E156" i="21"/>
  <c r="E144" i="21"/>
  <c r="E16" i="21"/>
  <c r="E93" i="21"/>
  <c r="E9" i="21"/>
  <c r="E82" i="21"/>
  <c r="E143" i="21"/>
  <c r="E47" i="21"/>
  <c r="E174" i="21"/>
  <c r="E147" i="21"/>
  <c r="E37" i="21"/>
  <c r="E152" i="21"/>
  <c r="E49" i="21"/>
  <c r="E69" i="21"/>
  <c r="E181" i="21"/>
  <c r="E51" i="21"/>
  <c r="E72" i="21"/>
  <c r="E52" i="21"/>
  <c r="E71" i="21"/>
  <c r="E104" i="21"/>
  <c r="F62" i="22" l="1"/>
  <c r="F136" i="22"/>
  <c r="F98" i="22"/>
  <c r="F96" i="22"/>
  <c r="F73" i="22"/>
  <c r="F121" i="22"/>
  <c r="F85" i="22"/>
  <c r="F10" i="22"/>
  <c r="F15" i="22"/>
  <c r="F52" i="22"/>
  <c r="F120" i="22"/>
  <c r="F140" i="22"/>
  <c r="F45" i="22"/>
  <c r="F109" i="22"/>
  <c r="F77" i="22"/>
  <c r="F138" i="22"/>
  <c r="F58" i="22"/>
  <c r="F124" i="22"/>
  <c r="F135" i="22"/>
  <c r="F26" i="22"/>
  <c r="F75" i="22"/>
  <c r="F117" i="22"/>
  <c r="F28" i="22"/>
  <c r="F50" i="22"/>
  <c r="F101" i="22"/>
  <c r="F38" i="22"/>
  <c r="F143" i="22"/>
  <c r="F100" i="22"/>
  <c r="F82" i="22"/>
  <c r="F150" i="22"/>
  <c r="F24" i="22"/>
  <c r="F47" i="22"/>
  <c r="F106" i="22"/>
  <c r="F130" i="22"/>
  <c r="F54" i="22"/>
  <c r="F80" i="22"/>
  <c r="F99" i="22"/>
  <c r="F134" i="22"/>
  <c r="F67" i="22"/>
  <c r="F133" i="22"/>
  <c r="F57" i="22"/>
  <c r="F36" i="22"/>
  <c r="F61" i="22"/>
  <c r="F145" i="22"/>
  <c r="F41" i="22"/>
  <c r="F92" i="22"/>
  <c r="F64" i="22"/>
  <c r="F69" i="22"/>
  <c r="F107" i="22"/>
  <c r="F114" i="22"/>
  <c r="F127" i="22"/>
  <c r="F74" i="22"/>
  <c r="F83" i="22"/>
  <c r="F42" i="22"/>
  <c r="F147" i="22"/>
  <c r="F30" i="22"/>
  <c r="F23" i="22"/>
  <c r="F89" i="22"/>
  <c r="F149" i="22"/>
  <c r="F118" i="22"/>
  <c r="F59" i="22"/>
  <c r="F55" i="22"/>
  <c r="F122" i="22"/>
  <c r="F144" i="22"/>
  <c r="F132" i="22"/>
  <c r="F131" i="22"/>
  <c r="F63" i="22"/>
  <c r="F111" i="22"/>
  <c r="F123" i="22"/>
  <c r="F119" i="22"/>
  <c r="F79" i="22"/>
  <c r="F146" i="22"/>
  <c r="F39" i="22"/>
  <c r="F37" i="21"/>
  <c r="F46" i="21"/>
  <c r="F128" i="21"/>
  <c r="F102" i="21"/>
  <c r="F136" i="21"/>
  <c r="F60" i="21"/>
  <c r="F65" i="21"/>
  <c r="F159" i="21"/>
  <c r="F144" i="21"/>
  <c r="F152" i="21"/>
  <c r="F114" i="21"/>
  <c r="F150" i="21"/>
  <c r="F163" i="21"/>
  <c r="F92" i="21"/>
  <c r="F53" i="21"/>
  <c r="F31" i="21"/>
  <c r="F56" i="21"/>
  <c r="F175" i="21"/>
  <c r="F41" i="21"/>
  <c r="F16" i="21"/>
  <c r="F49" i="21"/>
  <c r="F111" i="21"/>
  <c r="F124" i="21"/>
  <c r="F188" i="21"/>
  <c r="F24" i="21"/>
  <c r="F39" i="21"/>
  <c r="F190" i="21"/>
  <c r="F69" i="21"/>
  <c r="F160" i="21"/>
  <c r="F129" i="21"/>
  <c r="F55" i="21"/>
  <c r="F78" i="21"/>
  <c r="F86" i="21"/>
  <c r="F44" i="21"/>
  <c r="F35" i="21"/>
  <c r="F12" i="21"/>
  <c r="F185" i="21"/>
  <c r="F139" i="21"/>
  <c r="F176" i="21"/>
  <c r="F93" i="21"/>
  <c r="F170" i="21"/>
  <c r="F166" i="21"/>
  <c r="F105" i="21"/>
  <c r="F88" i="21"/>
  <c r="F154" i="21"/>
  <c r="F146" i="21"/>
  <c r="F107" i="21"/>
  <c r="F116" i="21"/>
  <c r="F98" i="21"/>
  <c r="F172" i="21"/>
  <c r="F181" i="21"/>
  <c r="F189" i="21"/>
  <c r="F22" i="21"/>
  <c r="F97" i="21"/>
  <c r="F70" i="21"/>
  <c r="F30" i="21"/>
  <c r="F100" i="21"/>
  <c r="F179" i="21"/>
  <c r="F40" i="21"/>
  <c r="F165" i="21"/>
  <c r="F33" i="21"/>
  <c r="F90" i="21"/>
  <c r="F9" i="21"/>
  <c r="F184" i="21"/>
  <c r="F11" i="21"/>
  <c r="F171" i="21"/>
  <c r="F48" i="21"/>
  <c r="F21" i="21"/>
  <c r="F149" i="21"/>
  <c r="F113" i="21"/>
  <c r="F148" i="21"/>
  <c r="F151" i="21"/>
  <c r="F34" i="21"/>
  <c r="F61" i="21"/>
  <c r="F36" i="21"/>
  <c r="F153" i="21"/>
  <c r="F63" i="21"/>
  <c r="F81" i="21"/>
  <c r="F20" i="21"/>
  <c r="F80" i="21"/>
  <c r="F95" i="21"/>
  <c r="F68" i="21"/>
  <c r="F18" i="21"/>
  <c r="F82" i="21"/>
  <c r="F51" i="21"/>
  <c r="F42" i="21"/>
  <c r="F120" i="21"/>
  <c r="F101" i="21"/>
  <c r="F45" i="21"/>
  <c r="F180" i="21"/>
  <c r="F109" i="21"/>
  <c r="F157" i="21"/>
  <c r="F143" i="21"/>
  <c r="F142" i="21"/>
  <c r="F135" i="21"/>
  <c r="F141" i="21"/>
  <c r="F134" i="21"/>
  <c r="F173" i="21"/>
  <c r="F137" i="21"/>
  <c r="F169" i="21"/>
  <c r="F177" i="21"/>
  <c r="F85" i="21"/>
  <c r="F26" i="21"/>
  <c r="F122" i="21"/>
  <c r="F62" i="21"/>
  <c r="F192" i="21"/>
  <c r="F32" i="21"/>
  <c r="F50" i="21"/>
  <c r="F73" i="21"/>
  <c r="F158" i="21"/>
  <c r="F94" i="21"/>
  <c r="F47" i="21"/>
  <c r="F182" i="21"/>
  <c r="F28" i="21"/>
  <c r="F191" i="21"/>
  <c r="F96" i="21"/>
  <c r="F108" i="21"/>
  <c r="F187" i="21"/>
  <c r="F7" i="21"/>
  <c r="F52" i="21"/>
  <c r="F118" i="21"/>
  <c r="F8" i="21"/>
  <c r="F25" i="21"/>
  <c r="F126" i="21"/>
  <c r="F13" i="21"/>
  <c r="F164" i="21"/>
  <c r="F119" i="21"/>
  <c r="F110" i="21"/>
  <c r="F121" i="21"/>
  <c r="F71" i="21"/>
  <c r="F57" i="21"/>
  <c r="F27" i="21"/>
  <c r="F14" i="21"/>
  <c r="F183" i="21"/>
  <c r="F167" i="21"/>
  <c r="F91" i="21"/>
  <c r="F76" i="21"/>
  <c r="F133" i="21"/>
  <c r="F10" i="21"/>
  <c r="F147" i="21"/>
  <c r="F104" i="21"/>
  <c r="F38" i="21"/>
  <c r="F64" i="21"/>
  <c r="F83" i="21"/>
  <c r="F132" i="21"/>
  <c r="F17" i="21"/>
  <c r="F131" i="21"/>
  <c r="F156" i="21"/>
  <c r="F67" i="21"/>
  <c r="F130" i="21"/>
  <c r="F15" i="21"/>
  <c r="F19" i="21"/>
  <c r="F87" i="21"/>
  <c r="F58" i="21"/>
  <c r="F23" i="21"/>
  <c r="F162" i="21"/>
  <c r="F112" i="22"/>
  <c r="F44" i="22"/>
  <c r="F51" i="22"/>
  <c r="F97" i="22"/>
  <c r="F128" i="22"/>
  <c r="F49" i="22"/>
  <c r="F126" i="22"/>
  <c r="F65" i="22"/>
  <c r="F113" i="22"/>
  <c r="F27" i="22"/>
  <c r="F105" i="22"/>
  <c r="F102" i="22"/>
  <c r="F95" i="22"/>
  <c r="F40" i="22"/>
  <c r="F142" i="22"/>
  <c r="F76" i="22"/>
  <c r="F25" i="22"/>
  <c r="F90" i="22"/>
  <c r="F116" i="22"/>
  <c r="F35" i="22"/>
  <c r="F141" i="22"/>
  <c r="F33" i="22"/>
  <c r="F94" i="22"/>
  <c r="F48" i="22"/>
  <c r="F137" i="22"/>
  <c r="F78" i="22"/>
  <c r="F34" i="22"/>
  <c r="F129" i="22"/>
  <c r="F20" i="22"/>
  <c r="F93" i="22"/>
  <c r="F148" i="22"/>
  <c r="F21" i="22"/>
  <c r="F72" i="22"/>
  <c r="F115" i="22"/>
  <c r="F71" i="22"/>
  <c r="F139" i="22"/>
  <c r="F46" i="22"/>
  <c r="F86" i="22"/>
  <c r="F68" i="22"/>
  <c r="F156" i="22" l="1"/>
  <c r="F197" i="21"/>
  <c r="H1085" i="2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88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<sst xmlns="http://schemas.openxmlformats.org/spreadsheetml/2006/main" count="18862" uniqueCount="3254">
  <si>
    <t>LU0446734872</t>
  </si>
  <si>
    <t>LU0446734104</t>
  </si>
  <si>
    <t>LU0446734526</t>
  </si>
  <si>
    <t>LU0446734369</t>
  </si>
  <si>
    <t>IE00B3VWKZ07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</si>
  <si>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</si>
  <si>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</si>
  <si>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</si>
  <si>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</si>
  <si>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</si>
  <si>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</si>
  <si>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</si>
  <si>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</si>
  <si>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</si>
  <si>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</si>
  <si>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</si>
  <si>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</si>
  <si>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DE000A0RM447</t>
  </si>
  <si>
    <t>DE000A0RM462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</si>
  <si>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</si>
  <si>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</si>
  <si>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</si>
  <si>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</si>
  <si>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</si>
  <si>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</si>
  <si>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</si>
  <si>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</si>
  <si>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</si>
  <si>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</si>
  <si>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</si>
  <si>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</si>
  <si>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</si>
  <si>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</si>
  <si>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</si>
  <si>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</si>
  <si>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</si>
  <si>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</si>
  <si>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</si>
  <si>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</si>
  <si>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</si>
  <si>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</si>
  <si>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</si>
  <si>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</si>
  <si>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</si>
  <si>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</si>
  <si>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</si>
  <si>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</si>
  <si>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</si>
  <si>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</si>
  <si>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</si>
  <si>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</si>
  <si>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</si>
  <si>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</si>
  <si>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</si>
  <si>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</si>
  <si>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</si>
  <si>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</si>
  <si>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</si>
  <si>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</si>
  <si>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</si>
  <si>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</si>
  <si>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</si>
  <si>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</si>
  <si>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</si>
  <si>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</si>
  <si>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</si>
  <si>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</si>
  <si>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</si>
  <si>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</si>
  <si>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</si>
  <si>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</si>
  <si>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</si>
  <si>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</si>
  <si>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</si>
  <si>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</si>
  <si>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</si>
  <si>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</si>
  <si>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</si>
  <si>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</si>
  <si>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</si>
  <si>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</si>
  <si>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</si>
  <si>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</si>
  <si>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</si>
  <si>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</si>
  <si>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</si>
  <si>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</si>
  <si>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</si>
  <si>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</si>
  <si>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</si>
  <si>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</si>
  <si>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</si>
  <si>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</si>
  <si>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</si>
  <si>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</si>
  <si>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</si>
  <si>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</si>
  <si>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</si>
  <si>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</si>
  <si>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</si>
  <si>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</si>
  <si>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</si>
  <si>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</si>
  <si>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</si>
  <si>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</si>
  <si>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</si>
  <si>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</si>
  <si>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</si>
  <si>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</si>
  <si>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</si>
  <si>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</si>
  <si>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</si>
  <si>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</si>
  <si>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</si>
  <si>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</si>
  <si>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</si>
  <si>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</si>
  <si>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</si>
  <si>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</si>
  <si>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</si>
  <si>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</si>
  <si>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</si>
  <si>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</si>
  <si>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</si>
  <si>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</si>
  <si>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</si>
  <si>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</si>
  <si>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</si>
  <si>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</si>
  <si>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</si>
  <si>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</si>
  <si>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</si>
  <si>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</si>
  <si>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</si>
  <si>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</si>
  <si>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</si>
  <si>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</si>
  <si>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</si>
  <si>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</si>
  <si>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</si>
  <si>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</si>
  <si>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</si>
  <si>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</si>
  <si>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</si>
  <si>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</si>
  <si>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</si>
  <si>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</si>
  <si>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</si>
  <si>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</si>
  <si>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</si>
  <si>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</si>
  <si>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</si>
  <si>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</si>
  <si>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</si>
  <si>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</si>
  <si>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</si>
  <si>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</si>
  <si>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</si>
  <si>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</si>
  <si>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</si>
  <si>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</si>
  <si>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</si>
  <si>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</si>
  <si>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</si>
  <si>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</si>
  <si>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</si>
  <si>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</si>
  <si>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</si>
  <si>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</si>
  <si>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</si>
  <si>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</si>
  <si>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</si>
  <si>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</si>
  <si>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</si>
  <si>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</si>
  <si>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</si>
  <si>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</si>
  <si>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</si>
  <si>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</si>
  <si>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</si>
  <si>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</si>
  <si>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</si>
  <si>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</si>
  <si>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</si>
  <si>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</si>
  <si>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</si>
  <si>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</si>
  <si>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</si>
  <si>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</si>
  <si>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</si>
  <si>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</si>
  <si>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</si>
  <si>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</si>
  <si>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</si>
  <si>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</si>
  <si>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</si>
  <si>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</si>
  <si>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</si>
  <si>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</si>
  <si>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</si>
  <si>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</si>
  <si>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</si>
  <si>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</si>
  <si>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</si>
  <si>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</si>
  <si>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</si>
  <si>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</si>
  <si>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</si>
  <si>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</si>
  <si>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</si>
  <si>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</si>
  <si>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</si>
  <si>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</si>
  <si>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</si>
  <si>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</si>
  <si>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</si>
  <si>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</si>
  <si>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</si>
  <si>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</si>
  <si>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</si>
  <si>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</si>
  <si>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</si>
  <si>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</si>
  <si>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</si>
  <si>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</si>
  <si>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</si>
  <si>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</si>
  <si>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</si>
  <si>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</si>
  <si>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</si>
  <si>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</si>
  <si>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</si>
  <si>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</si>
  <si>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</si>
  <si>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</si>
  <si>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</si>
  <si>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</si>
  <si>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</si>
  <si>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</si>
  <si>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</si>
  <si>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</si>
  <si>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</si>
  <si>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</si>
  <si>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</si>
  <si>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</si>
  <si>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</si>
  <si>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</si>
  <si>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LU0328475529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</si>
  <si>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</si>
  <si>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</si>
  <si>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</si>
  <si>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</si>
  <si>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</si>
  <si>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</si>
  <si>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</si>
  <si>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</si>
  <si>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</si>
  <si>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</si>
  <si>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</si>
  <si>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</si>
  <si>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</si>
  <si>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</si>
  <si>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</si>
  <si>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</si>
  <si>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</si>
  <si>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</si>
  <si>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</si>
  <si>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</si>
  <si>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</si>
  <si>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</si>
  <si>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</si>
  <si>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</si>
  <si>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</si>
  <si>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</si>
  <si>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</si>
  <si>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</si>
  <si>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</si>
  <si>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</si>
  <si>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</si>
  <si>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</si>
  <si>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</si>
  <si>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</si>
  <si>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</si>
  <si>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</si>
  <si>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</si>
  <si>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</si>
  <si>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</si>
  <si>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</si>
  <si>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</si>
  <si>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</si>
  <si>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</si>
  <si>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</si>
  <si>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</si>
  <si>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</si>
  <si>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</si>
  <si>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</si>
  <si>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</si>
  <si>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</si>
  <si>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</si>
  <si>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</si>
  <si>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</si>
  <si>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</si>
  <si>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</si>
  <si>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</si>
  <si>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</si>
  <si>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</si>
  <si>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</si>
  <si>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</si>
  <si>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</si>
  <si>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</si>
  <si>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</si>
  <si>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</si>
  <si>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</si>
  <si>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</si>
  <si>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</si>
  <si>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</si>
  <si>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</si>
  <si>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</si>
  <si>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</si>
  <si>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</si>
  <si>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</si>
  <si>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</si>
  <si>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</si>
  <si>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</si>
  <si>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</si>
  <si>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</si>
  <si>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</si>
  <si>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</si>
  <si>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</si>
  <si>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</si>
  <si>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</si>
  <si>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</si>
  <si>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</si>
  <si>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</si>
  <si>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</si>
  <si>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</si>
  <si>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</si>
  <si>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</si>
  <si>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</si>
  <si>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</si>
  <si>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</si>
  <si>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</si>
  <si>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</si>
  <si>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</si>
  <si>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</si>
  <si>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</si>
  <si>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</si>
  <si>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</si>
  <si>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</si>
  <si>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</si>
  <si>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</si>
  <si>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</si>
  <si>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</si>
  <si>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</si>
  <si>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</si>
  <si>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</si>
  <si>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</si>
  <si>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</si>
  <si>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</si>
  <si>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</si>
  <si>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</si>
  <si>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</si>
  <si>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</si>
  <si>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</si>
  <si>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</si>
  <si>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</si>
  <si>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</si>
  <si>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</si>
  <si>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</si>
  <si>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</si>
  <si>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</si>
  <si>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</si>
  <si>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</si>
  <si>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</si>
  <si>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</si>
  <si>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</si>
  <si>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</si>
  <si>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</si>
  <si>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</si>
  <si>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</si>
  <si>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</si>
  <si>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</si>
  <si>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</si>
  <si>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</si>
  <si>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</si>
  <si>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</si>
  <si>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</si>
  <si>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</si>
  <si>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FR0010129064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</si>
  <si>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</si>
  <si>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</si>
  <si>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</si>
  <si>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</si>
  <si>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</si>
  <si>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</si>
  <si>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</si>
  <si>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</si>
  <si>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</si>
  <si>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</si>
  <si>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</si>
  <si>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</si>
  <si>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</si>
  <si>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</si>
  <si>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</si>
  <si>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</si>
  <si>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</si>
  <si>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</si>
  <si>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</si>
  <si>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</si>
  <si>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</si>
  <si>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</si>
  <si>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</si>
  <si>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</si>
  <si>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</si>
  <si>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</si>
  <si>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</si>
  <si>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</si>
  <si>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</si>
  <si>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</si>
  <si>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</si>
  <si>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</si>
  <si>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DE000A1DFSA1</t>
  </si>
  <si>
    <t>DE000A1DFSG8</t>
  </si>
  <si>
    <t>DE000A1DFSB9</t>
  </si>
  <si>
    <t>DE000A1DFSF0</t>
  </si>
  <si>
    <t>DE000A1DFSE3</t>
  </si>
  <si>
    <t>DE000A1DFSJ2</t>
  </si>
  <si>
    <t>DE000BC1C7Q6</t>
  </si>
  <si>
    <t>DE000BC1C7R4</t>
  </si>
  <si>
    <t>iPath VSTOXX Short-Term Futures TR ETN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</si>
  <si>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</si>
  <si>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</si>
  <si>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</si>
  <si>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</si>
  <si>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</si>
  <si>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</si>
  <si>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iPath S&amp;P 500 VIX Short-Term Futures Index ETN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</si>
  <si>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</si>
  <si>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</si>
  <si>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</si>
  <si>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</si>
  <si>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</si>
  <si>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</si>
  <si>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</si>
  <si>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</si>
  <si>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</si>
  <si>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</si>
  <si>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</si>
  <si>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</si>
  <si>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</si>
  <si>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</si>
  <si>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</si>
  <si>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</si>
  <si>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</si>
  <si>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</si>
  <si>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</si>
  <si>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</si>
  <si>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</si>
  <si>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</si>
  <si>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</si>
  <si>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</si>
  <si>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</si>
  <si>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</si>
  <si>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</si>
  <si>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</si>
  <si>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</si>
  <si>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</si>
  <si>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</si>
  <si>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</si>
  <si>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</si>
  <si>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</si>
  <si>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</si>
  <si>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</si>
  <si>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</si>
  <si>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</si>
  <si>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</si>
  <si>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NL0009360718</t>
  </si>
  <si>
    <t>NL0009360734</t>
  </si>
  <si>
    <t>NL0009360759</t>
  </si>
  <si>
    <t>NL0009360767</t>
  </si>
  <si>
    <t>DE000A0HG2L3</t>
  </si>
  <si>
    <t>DE000A0NA0K7</t>
  </si>
  <si>
    <t>DE000A0J2060</t>
  </si>
  <si>
    <t>DE000A0HG2K5</t>
  </si>
  <si>
    <t>DE000A0LGQN1</t>
  </si>
  <si>
    <t>DE000A0NA0N1</t>
  </si>
  <si>
    <t>DE000A0NA0L5</t>
  </si>
  <si>
    <t>DE000A0F5UF5</t>
  </si>
  <si>
    <t>DE000A0H08D2</t>
  </si>
  <si>
    <t>DE000A0M5X10</t>
  </si>
  <si>
    <t>DE000A0NA0H3</t>
  </si>
  <si>
    <t>LU0490619193</t>
  </si>
  <si>
    <t>IE00B54DDP56</t>
  </si>
  <si>
    <t>IE00B53PTF40</t>
  </si>
  <si>
    <t>DE000A0MSAG2</t>
  </si>
  <si>
    <t>DE000A0MSAF4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</si>
  <si>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</si>
  <si>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</si>
  <si>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</si>
  <si>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</si>
  <si>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</si>
  <si>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</si>
  <si>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</si>
  <si>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</si>
  <si>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DE000A0Q8NA2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</si>
  <si>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</si>
  <si>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</si>
  <si>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</si>
  <si>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</si>
  <si>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</si>
  <si>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</si>
  <si>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</si>
  <si>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</si>
  <si>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</si>
  <si>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</si>
  <si>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</si>
  <si>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</si>
  <si>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</si>
  <si>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</si>
  <si>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</si>
  <si>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</si>
  <si>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</si>
  <si>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</si>
  <si>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</si>
  <si>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</si>
  <si>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</si>
  <si>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</si>
  <si>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</si>
  <si>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</si>
  <si>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</si>
  <si>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</si>
  <si>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</si>
  <si>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</si>
  <si>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</si>
  <si>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</si>
  <si>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</si>
  <si>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</si>
  <si>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</si>
  <si>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</si>
  <si>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</si>
  <si>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</si>
  <si>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</si>
  <si>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</si>
  <si>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</si>
  <si>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</si>
  <si>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</si>
  <si>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</si>
  <si>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</si>
  <si>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</si>
  <si>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</si>
  <si>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</si>
  <si>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</si>
  <si>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</si>
  <si>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</si>
  <si>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</si>
  <si>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</si>
  <si>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</si>
  <si>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</si>
  <si>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</si>
  <si>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</si>
  <si>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</si>
  <si>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</si>
  <si>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</si>
  <si>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</si>
  <si>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</si>
  <si>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</si>
  <si>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</si>
  <si>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</si>
  <si>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</si>
  <si>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</si>
  <si>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</si>
  <si>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</si>
  <si>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</si>
  <si>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</si>
  <si>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</si>
  <si>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</si>
  <si>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</si>
  <si>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</si>
  <si>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</si>
  <si>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</si>
  <si>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</si>
  <si>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</si>
  <si>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</si>
  <si>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</si>
  <si>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</si>
  <si>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</si>
  <si>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</si>
  <si>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</si>
  <si>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</si>
  <si>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</si>
  <si>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</si>
  <si>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</si>
  <si>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</si>
  <si>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</si>
  <si>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</si>
  <si>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</si>
  <si>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</si>
  <si>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</si>
  <si>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</si>
  <si>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</si>
  <si>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</si>
  <si>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</si>
  <si>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</si>
  <si>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</si>
  <si>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</si>
  <si>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</si>
  <si>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</si>
  <si>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</si>
  <si>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</si>
  <si>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</si>
  <si>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</si>
  <si>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</si>
  <si>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</si>
  <si>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</si>
  <si>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</si>
  <si>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</si>
  <si>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</si>
  <si>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</si>
  <si>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</si>
  <si>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</si>
  <si>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</si>
  <si>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</si>
  <si>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</si>
  <si>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</si>
  <si>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</si>
  <si>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</si>
  <si>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</si>
  <si>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</si>
  <si>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</si>
  <si>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</si>
  <si>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</si>
  <si>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</si>
  <si>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</si>
  <si>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</si>
  <si>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</si>
  <si>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</si>
  <si>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</si>
  <si>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</si>
  <si>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</si>
  <si>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</si>
  <si>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</si>
  <si>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</si>
  <si>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</si>
  <si>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</si>
  <si>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</si>
  <si>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</si>
  <si>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</si>
  <si>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</si>
  <si>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</si>
  <si>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</si>
  <si>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</si>
  <si>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</si>
  <si>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</si>
  <si>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</si>
  <si>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</si>
  <si>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</si>
  <si>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</si>
  <si>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</si>
  <si>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</si>
  <si>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</si>
  <si>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</si>
  <si>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</si>
  <si>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</si>
  <si>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</si>
  <si>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</si>
  <si>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</si>
  <si>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</si>
  <si>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</si>
  <si>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</si>
  <si>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</si>
  <si>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</si>
  <si>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</si>
  <si>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DE000A0V9Y99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</si>
  <si>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</si>
  <si>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</si>
  <si>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</si>
  <si>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</si>
  <si>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</si>
  <si>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</si>
  <si>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</si>
  <si>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</si>
  <si>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</si>
  <si>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DE000A0V9Y40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</si>
  <si>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</si>
  <si>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</si>
  <si>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</si>
  <si>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</si>
  <si>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</si>
  <si>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</si>
  <si>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</si>
  <si>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</si>
  <si>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</si>
  <si>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</si>
  <si>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</si>
  <si>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</si>
  <si>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</si>
  <si>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</si>
  <si>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</si>
  <si>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</si>
  <si>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</si>
  <si>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</si>
  <si>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</si>
  <si>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</si>
  <si>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</si>
  <si>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</si>
  <si>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</si>
  <si>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</si>
  <si>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</si>
  <si>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</si>
  <si>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</si>
  <si>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</si>
  <si>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</si>
  <si>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</si>
  <si>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</si>
  <si>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</si>
  <si>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</si>
  <si>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</si>
  <si>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</si>
  <si>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</si>
  <si>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</si>
  <si>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</si>
  <si>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</si>
  <si>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</si>
  <si>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</si>
  <si>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</si>
  <si>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</si>
  <si>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</si>
  <si>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</si>
  <si>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</si>
  <si>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</si>
  <si>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</si>
  <si>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</si>
  <si>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</si>
  <si>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</si>
  <si>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</si>
  <si>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</si>
  <si>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</si>
  <si>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</si>
  <si>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</si>
  <si>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</si>
  <si>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</si>
  <si>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</si>
  <si>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</si>
  <si>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</si>
  <si>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</si>
  <si>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</si>
  <si>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</si>
  <si>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</si>
  <si>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</si>
  <si>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</si>
  <si>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</si>
  <si>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</si>
  <si>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</si>
  <si>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</si>
  <si>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</si>
  <si>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</si>
  <si>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</si>
  <si>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</si>
  <si>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</si>
  <si>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</si>
  <si>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</si>
  <si>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</si>
  <si>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</si>
  <si>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</si>
  <si>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</si>
  <si>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</si>
  <si>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</si>
  <si>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</si>
  <si>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</si>
  <si>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</si>
  <si>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</si>
  <si>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</si>
  <si>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</si>
  <si>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</si>
  <si>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</si>
  <si>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</si>
  <si>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</si>
  <si>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</si>
  <si>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</si>
  <si>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</si>
  <si>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</si>
  <si>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</si>
  <si>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Cotton</t>
  </si>
  <si>
    <t>ETFS Live Cattle</t>
  </si>
  <si>
    <t>ETFS Lean Hogs</t>
  </si>
  <si>
    <t>ETFS Leveraged All Commodities DJ-UBSCI</t>
  </si>
  <si>
    <t>ETFS Forward Natural Gas</t>
  </si>
  <si>
    <t>ETFS Forward All Commodities DJ-UBSCI-F3</t>
  </si>
  <si>
    <t>ETFS Coffee</t>
  </si>
  <si>
    <t>ETFS Heating Oil</t>
  </si>
  <si>
    <t>ETFS Petroleum DJ-UBSCI</t>
  </si>
  <si>
    <t>ETFS Forward Petroleum DJ-UBSCI-F3</t>
  </si>
  <si>
    <t>ETFS Soybeans</t>
  </si>
  <si>
    <t>ETFS Soybean Oil</t>
  </si>
  <si>
    <t>ETFS Forward Industrial Metals DJ-UBSCI-F3</t>
  </si>
  <si>
    <t>ETFS Gasoline</t>
  </si>
  <si>
    <t>ETFS Forward Livestock DJ-UBSCI-F3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</si>
  <si>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</si>
  <si>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</si>
  <si>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</si>
  <si>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</si>
  <si>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</si>
  <si>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</si>
  <si>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</si>
  <si>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</si>
  <si>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</si>
  <si>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</si>
  <si>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</si>
  <si>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</si>
  <si>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</si>
  <si>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</si>
  <si>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</si>
  <si>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</si>
  <si>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</si>
  <si>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</si>
  <si>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</si>
  <si>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</si>
  <si>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</si>
  <si>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</si>
  <si>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</si>
  <si>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</si>
  <si>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</si>
  <si>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</si>
  <si>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</si>
  <si>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</si>
  <si>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</si>
  <si>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</si>
  <si>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</si>
  <si>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</si>
  <si>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</si>
  <si>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</si>
  <si>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</si>
  <si>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</si>
  <si>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</si>
  <si>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</si>
  <si>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</si>
  <si>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</si>
  <si>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</si>
  <si>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</si>
  <si>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</si>
  <si>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</si>
  <si>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</si>
  <si>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</si>
  <si>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</si>
  <si>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EasyETF NMX30 Infrastructure Global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</si>
  <si>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</si>
  <si>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</si>
  <si>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</si>
  <si>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</si>
  <si>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</si>
  <si>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</si>
  <si>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</si>
  <si>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</si>
  <si>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</si>
  <si>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</si>
  <si>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</si>
  <si>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</si>
  <si>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</si>
  <si>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</si>
  <si>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</si>
  <si>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</si>
  <si>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</si>
  <si>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</si>
  <si>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DE000A0J2094</t>
  </si>
  <si>
    <t>DE000A0HGZS9</t>
  </si>
  <si>
    <t>DE000A0DPMW9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</si>
  <si>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</si>
  <si>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</si>
  <si>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</si>
  <si>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</si>
  <si>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</si>
  <si>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</si>
  <si>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</si>
  <si>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</si>
  <si>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</si>
  <si>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</si>
  <si>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</si>
  <si>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</si>
  <si>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</si>
  <si>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</si>
  <si>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</si>
  <si>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</si>
  <si>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</si>
  <si>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</si>
  <si>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</si>
  <si>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</si>
  <si>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</si>
  <si>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</si>
  <si>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</si>
  <si>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</si>
  <si>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</si>
  <si>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</si>
  <si>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</si>
  <si>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</si>
  <si>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</si>
  <si>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</si>
  <si>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</si>
  <si>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</si>
  <si>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</si>
  <si>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</si>
  <si>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</si>
  <si>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</si>
  <si>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</si>
  <si>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</si>
  <si>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</si>
  <si>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</si>
  <si>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</si>
  <si>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</si>
  <si>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</si>
  <si>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</si>
  <si>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</si>
  <si>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</si>
  <si>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</si>
  <si>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</si>
  <si>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</si>
  <si>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</si>
  <si>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</si>
  <si>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</si>
  <si>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</si>
  <si>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</si>
  <si>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</si>
  <si>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</si>
  <si>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</si>
  <si>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</si>
  <si>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</si>
  <si>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</si>
  <si>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</si>
  <si>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</si>
  <si>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</si>
  <si>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</si>
  <si>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</si>
  <si>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</si>
  <si>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</si>
  <si>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</si>
  <si>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LU0589685956</t>
  </si>
  <si>
    <t>EasyETF EURO STOXX 50 (C share)</t>
  </si>
  <si>
    <t>FR0010967323</t>
  </si>
  <si>
    <t>RBS Market Access DAX Global Asia Index ETF</t>
  </si>
  <si>
    <t>RBS Market Access DAX global BRIC Index ETF</t>
  </si>
  <si>
    <t>LU0629459404</t>
  </si>
  <si>
    <t>LU0629459743</t>
  </si>
  <si>
    <t>LU0629460089</t>
  </si>
  <si>
    <t>LU0629460675</t>
  </si>
  <si>
    <t>LU0629460832</t>
  </si>
  <si>
    <t>Order book turnover</t>
  </si>
  <si>
    <t>(in MEUR)</t>
  </si>
  <si>
    <t>RBS RICI Enhanced Index Exchange Traded Commodities</t>
  </si>
  <si>
    <t>RBS RICI Enhanced Industrial Metals Index Exchange Traded Commodities</t>
  </si>
  <si>
    <t>RBS RICI Enhanced Brent Crude Oil TR Index Exchange Traded Commodities</t>
  </si>
  <si>
    <t>RBS RICI Enhanced WTI Crude Oil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</si>
  <si>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</si>
  <si>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</si>
  <si>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</si>
  <si>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</si>
  <si>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</si>
  <si>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</si>
  <si>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</si>
  <si>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</si>
  <si>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</si>
  <si>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</si>
  <si>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</si>
  <si>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</si>
  <si>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</si>
  <si>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</si>
  <si>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</si>
  <si>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</si>
  <si>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</si>
  <si>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</si>
  <si>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</si>
  <si>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</si>
  <si>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</si>
  <si>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</si>
  <si>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</si>
  <si>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</si>
  <si>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</si>
  <si>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</si>
  <si>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</si>
  <si>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</si>
  <si>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</si>
  <si>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</si>
  <si>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</si>
  <si>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</si>
  <si>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</si>
  <si>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</si>
  <si>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</si>
  <si>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</si>
  <si>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</si>
  <si>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</si>
  <si>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</si>
  <si>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</si>
  <si>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</si>
  <si>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</si>
  <si>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</si>
  <si>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</si>
  <si>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</si>
  <si>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</si>
  <si>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</si>
  <si>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</si>
  <si>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</si>
  <si>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</si>
  <si>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</si>
  <si>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</si>
  <si>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</si>
  <si>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</si>
  <si>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</si>
  <si>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</si>
  <si>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</si>
  <si>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</si>
  <si>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</si>
  <si>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</si>
  <si>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</si>
  <si>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>LU0635178014</t>
  </si>
  <si>
    <t>IE00B6YX5B26</t>
  </si>
  <si>
    <t>IE00B6YX5D40</t>
  </si>
  <si>
    <t>IE00B6VS8T94</t>
  </si>
  <si>
    <t>LU0671493277</t>
  </si>
  <si>
    <t>LU0671492899</t>
  </si>
  <si>
    <t>ETFS Brent 1mth</t>
  </si>
  <si>
    <t>ETFS Leveraged Cocoa</t>
  </si>
  <si>
    <t>ETFS Leveraged Coffee</t>
  </si>
  <si>
    <t>ETFS Leveraged Copper</t>
  </si>
  <si>
    <t>ETFS Leveraged Gasoline</t>
  </si>
  <si>
    <t>ETFS Leveraged Gold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</si>
  <si>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</si>
  <si>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</si>
  <si>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</si>
  <si>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</si>
  <si>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</si>
  <si>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Sugar</t>
  </si>
  <si>
    <t>ETFS Leveraged Wheat</t>
  </si>
  <si>
    <t>ETFS Physical Swiss Gold</t>
  </si>
  <si>
    <t>ETFS Short Coffee</t>
  </si>
  <si>
    <t>ETFS Short Gold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</si>
  <si>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</si>
  <si>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</si>
  <si>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</si>
  <si>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</si>
  <si>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</si>
  <si>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</si>
  <si>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</si>
  <si>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</si>
  <si>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</si>
  <si>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</si>
  <si>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</si>
  <si>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</si>
  <si>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</si>
  <si>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</si>
  <si>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</si>
  <si>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</si>
  <si>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</si>
  <si>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</si>
  <si>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</si>
  <si>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</si>
  <si>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</si>
  <si>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</si>
  <si>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</si>
  <si>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</si>
  <si>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</si>
  <si>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</si>
  <si>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</si>
  <si>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</si>
  <si>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</si>
  <si>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</si>
  <si>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</si>
  <si>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</si>
  <si>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</si>
  <si>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</si>
  <si>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</si>
  <si>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</si>
  <si>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</si>
  <si>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</si>
  <si>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</si>
  <si>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</si>
  <si>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</si>
  <si>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</si>
  <si>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</si>
  <si>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</si>
  <si>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</si>
  <si>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</si>
  <si>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</si>
  <si>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</si>
  <si>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</si>
  <si>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</si>
  <si>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</si>
  <si>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</si>
  <si>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</si>
  <si>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</si>
  <si>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</si>
  <si>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</si>
  <si>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</si>
  <si>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</si>
  <si>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</si>
  <si>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</si>
  <si>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</si>
  <si>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</si>
  <si>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</si>
  <si>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</si>
  <si>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</si>
  <si>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</si>
  <si>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</si>
  <si>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</si>
  <si>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</si>
  <si>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</si>
  <si>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</si>
  <si>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</si>
  <si>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</si>
  <si>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</si>
  <si>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</si>
  <si>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</si>
  <si>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</si>
  <si>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</si>
  <si>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</si>
  <si>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</si>
  <si>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</si>
  <si>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</si>
  <si>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</si>
  <si>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</si>
  <si>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</si>
  <si>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</si>
  <si>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</si>
  <si>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</si>
  <si>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</si>
  <si>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</si>
  <si>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</si>
  <si>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</si>
  <si>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</si>
  <si>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</si>
  <si>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</si>
  <si>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</si>
  <si>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</si>
  <si>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</si>
  <si>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</si>
  <si>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</si>
  <si>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</si>
  <si>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</si>
  <si>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</si>
  <si>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</si>
  <si>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</si>
  <si>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</si>
  <si>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</si>
  <si>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</si>
  <si>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</si>
  <si>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</si>
  <si>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</si>
  <si>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</si>
  <si>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</si>
  <si>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</si>
  <si>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</si>
  <si>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</si>
  <si>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</si>
  <si>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</si>
  <si>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</si>
  <si>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</si>
  <si>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</si>
  <si>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</si>
  <si>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</si>
  <si>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</si>
  <si>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</si>
  <si>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</si>
  <si>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</si>
  <si>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</si>
  <si>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</si>
  <si>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</si>
  <si>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</si>
  <si>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</si>
  <si>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</si>
  <si>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</si>
  <si>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</si>
  <si>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</si>
  <si>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</si>
  <si>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</si>
  <si>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</si>
  <si>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</si>
  <si>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</si>
  <si>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</si>
  <si>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</si>
  <si>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</si>
  <si>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</si>
  <si>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</si>
  <si>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</si>
  <si>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</si>
  <si>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</si>
  <si>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</si>
  <si>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</si>
  <si>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</si>
  <si>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</si>
  <si>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</si>
  <si>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</si>
  <si>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</si>
  <si>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</si>
  <si>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</si>
  <si>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</si>
  <si>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</si>
  <si>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</si>
  <si>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</si>
  <si>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</si>
  <si>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</si>
  <si>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</si>
  <si>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</si>
  <si>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</si>
  <si>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</si>
  <si>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</si>
  <si>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</si>
  <si>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</si>
  <si>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</si>
  <si>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</si>
  <si>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</si>
  <si>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</si>
  <si>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</si>
  <si>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</si>
  <si>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</si>
  <si>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</si>
  <si>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</si>
  <si>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</si>
  <si>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</si>
  <si>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</si>
  <si>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</si>
  <si>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</si>
  <si>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</si>
  <si>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</si>
  <si>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</si>
  <si>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</si>
  <si>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</si>
  <si>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</si>
  <si>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</si>
  <si>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</si>
  <si>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</si>
  <si>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</si>
  <si>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</si>
  <si>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</si>
  <si>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</si>
  <si>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</si>
  <si>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</si>
  <si>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</si>
  <si>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</si>
  <si>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</si>
  <si>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</si>
  <si>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</si>
  <si>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</si>
  <si>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</si>
  <si>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</si>
  <si>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</si>
  <si>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</si>
  <si>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</si>
  <si>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</si>
  <si>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</si>
  <si>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</si>
  <si>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</si>
  <si>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</si>
  <si>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</si>
  <si>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</si>
  <si>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</si>
  <si>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</si>
  <si>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</si>
  <si>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</si>
  <si>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</si>
  <si>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</si>
  <si>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</si>
  <si>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</si>
  <si>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</si>
  <si>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</si>
  <si>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</si>
  <si>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</si>
  <si>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</si>
  <si>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</si>
  <si>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</si>
  <si>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</si>
  <si>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</si>
  <si>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</si>
  <si>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</si>
  <si>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</si>
  <si>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</si>
  <si>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</si>
  <si>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</si>
  <si>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</si>
  <si>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</si>
  <si>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</si>
  <si>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</si>
  <si>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</si>
  <si>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</si>
  <si>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</si>
  <si>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</si>
  <si>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</si>
  <si>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</si>
  <si>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</si>
  <si>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</si>
  <si>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</si>
  <si>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</si>
  <si>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</si>
  <si>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</si>
  <si>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</si>
  <si>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</si>
  <si>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</si>
  <si>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</si>
  <si>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</si>
  <si>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</si>
  <si>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</si>
  <si>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</si>
  <si>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</si>
  <si>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</si>
  <si>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</si>
  <si>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</si>
  <si>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</si>
  <si>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</si>
  <si>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</si>
  <si>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</si>
  <si>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</si>
  <si>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</si>
  <si>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</si>
  <si>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</si>
  <si>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</si>
  <si>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</si>
  <si>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</si>
  <si>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</si>
  <si>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</si>
  <si>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</si>
  <si>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</si>
  <si>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</si>
  <si>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</si>
  <si>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</si>
  <si>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</si>
  <si>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</si>
  <si>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</si>
  <si>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</si>
  <si>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</si>
  <si>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</si>
  <si>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</si>
  <si>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</si>
  <si>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</si>
  <si>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</si>
  <si>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</si>
  <si>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</si>
  <si>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</si>
  <si>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</si>
  <si>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</si>
  <si>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</si>
  <si>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</si>
  <si>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</si>
  <si>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</si>
  <si>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</si>
  <si>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</si>
  <si>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</si>
  <si>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</si>
  <si>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</si>
  <si>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</si>
  <si>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</si>
  <si>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</si>
  <si>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</si>
  <si>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</si>
  <si>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</si>
  <si>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</si>
  <si>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</si>
  <si>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</si>
  <si>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</si>
  <si>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</si>
  <si>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</si>
  <si>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</si>
  <si>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</si>
  <si>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</si>
  <si>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</si>
  <si>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</si>
  <si>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</si>
  <si>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</si>
  <si>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</si>
  <si>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</si>
  <si>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</si>
  <si>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</si>
  <si>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</si>
  <si>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</si>
  <si>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</si>
  <si>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</si>
  <si>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</si>
  <si>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</si>
  <si>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</si>
  <si>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</si>
  <si>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</si>
  <si>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</si>
  <si>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</si>
  <si>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</si>
  <si>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</si>
  <si>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</si>
  <si>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</si>
  <si>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</si>
  <si>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</si>
  <si>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</si>
  <si>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</si>
  <si>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</si>
  <si>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</si>
  <si>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</si>
  <si>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</si>
  <si>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</si>
  <si>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</si>
  <si>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</si>
  <si>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</si>
  <si>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</si>
  <si>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</si>
  <si>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</si>
  <si>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</si>
  <si>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</si>
  <si>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</si>
  <si>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</si>
  <si>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</si>
  <si>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</si>
  <si>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</si>
  <si>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</si>
  <si>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</si>
  <si>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</si>
  <si>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LU0621755676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</si>
  <si>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</si>
  <si>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</si>
  <si>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</si>
  <si>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</si>
  <si>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</si>
  <si>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</si>
  <si>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</si>
  <si>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</si>
  <si>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</si>
  <si>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</si>
  <si>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</si>
  <si>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</si>
  <si>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</si>
  <si>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</si>
  <si>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</si>
  <si>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</si>
  <si>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</si>
  <si>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</si>
  <si>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</si>
  <si>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</si>
  <si>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</si>
  <si>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</si>
  <si>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</si>
  <si>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</si>
  <si>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</si>
  <si>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</si>
  <si>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</si>
  <si>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</si>
  <si>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</si>
  <si>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</si>
  <si>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</si>
  <si>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</si>
  <si>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</si>
  <si>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</si>
  <si>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</si>
  <si>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</si>
  <si>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</si>
  <si>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</si>
  <si>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</si>
  <si>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</si>
  <si>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</si>
  <si>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</si>
  <si>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</si>
  <si>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</si>
  <si>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</si>
  <si>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</si>
  <si>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</si>
  <si>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</si>
  <si>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</si>
  <si>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</si>
  <si>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</si>
  <si>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</si>
  <si>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</si>
  <si>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</si>
  <si>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</si>
  <si>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</si>
  <si>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</si>
  <si>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</si>
  <si>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</si>
  <si>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</si>
  <si>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</si>
  <si>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</si>
  <si>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</si>
  <si>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</si>
  <si>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</si>
  <si>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</si>
  <si>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</si>
  <si>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</si>
  <si>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</si>
  <si>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</si>
  <si>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</si>
  <si>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</si>
  <si>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</si>
  <si>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</si>
  <si>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</si>
  <si>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</si>
  <si>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</si>
  <si>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</si>
  <si>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</si>
  <si>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</si>
  <si>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</si>
  <si>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</si>
  <si>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</si>
  <si>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</si>
  <si>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</si>
  <si>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</si>
  <si>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</si>
  <si>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</si>
  <si>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</si>
  <si>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</si>
  <si>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</si>
  <si>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</si>
  <si>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</si>
  <si>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</si>
  <si>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</si>
  <si>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</si>
  <si>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</si>
  <si>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</si>
  <si>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</si>
  <si>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</si>
  <si>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</si>
  <si>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</si>
  <si>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</si>
  <si>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</si>
  <si>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</si>
  <si>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</si>
  <si>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</si>
  <si>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</si>
  <si>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</si>
  <si>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</si>
  <si>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</si>
  <si>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</si>
  <si>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</si>
  <si>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</si>
  <si>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</si>
  <si>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</si>
  <si>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LU0781021950</t>
  </si>
  <si>
    <t>LU0781022172</t>
  </si>
  <si>
    <t>LU0781022339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</si>
  <si>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</si>
  <si>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</si>
  <si>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</si>
  <si>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</si>
  <si>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</si>
  <si>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</si>
  <si>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</si>
  <si>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</si>
  <si>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</si>
  <si>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</si>
  <si>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</si>
  <si>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</si>
  <si>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</si>
  <si>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</si>
  <si>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</si>
  <si>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</si>
  <si>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</si>
  <si>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</si>
  <si>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</si>
  <si>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</si>
  <si>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</si>
  <si>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</si>
  <si>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</si>
  <si>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</si>
  <si>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</si>
  <si>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</si>
  <si>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</si>
  <si>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</si>
  <si>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</si>
  <si>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</si>
  <si>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</si>
  <si>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</si>
  <si>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</si>
  <si>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</si>
  <si>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 xml:space="preserve">db x-trackers HSI Short Daily UCITS ETF </t>
  </si>
  <si>
    <t>db x-trackers S&amp;P Global Infrastructure UCITS ETF</t>
  </si>
  <si>
    <t>db x-trackers FTSE 100 Short Daily UCITS ETF</t>
  </si>
  <si>
    <t>db x-trackers DJ Islamic Market Titans 100 UCITS ETF</t>
  </si>
  <si>
    <t>db x-trackers S&amp;P Select Frontier UCITS ETF</t>
  </si>
  <si>
    <t>db x-trackers II Sterling Cash UCITS ETF</t>
  </si>
  <si>
    <t>db x-trackers S&amp;P 500 Inverse Daily UCITS ETF</t>
  </si>
  <si>
    <t>db x-trackers MSCI AC Asia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</si>
  <si>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</si>
  <si>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</si>
  <si>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</si>
  <si>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</si>
  <si>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</si>
  <si>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</si>
  <si>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</si>
  <si>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</si>
  <si>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Pakistan IM Index UCITS ETF</t>
  </si>
  <si>
    <t>db x-trackers MSCI Bangladesh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</si>
  <si>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</si>
  <si>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</si>
  <si>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</si>
  <si>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MSCI India Index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</si>
  <si>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</si>
  <si>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</si>
  <si>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</si>
  <si>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II iBoxx EUR Liquid Covered UCITS ETF</t>
  </si>
  <si>
    <t>db x-trackers MSCI EM Information Technology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</si>
  <si>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</si>
  <si>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</si>
  <si>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</si>
  <si>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</si>
  <si>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</si>
  <si>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</si>
  <si>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</si>
  <si>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</si>
  <si>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</si>
  <si>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</si>
  <si>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</si>
  <si>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</si>
  <si>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</si>
  <si>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</si>
  <si>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</si>
  <si>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</si>
  <si>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</si>
  <si>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</si>
  <si>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</si>
  <si>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</si>
  <si>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</si>
  <si>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</si>
  <si>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</si>
  <si>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</si>
  <si>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</si>
  <si>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</si>
  <si>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</si>
  <si>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</si>
  <si>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</si>
  <si>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</si>
  <si>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</si>
  <si>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</si>
  <si>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</si>
  <si>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</si>
  <si>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</si>
  <si>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Corporate Bond Large Cap UCITS ETF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</si>
  <si>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</si>
  <si>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</si>
  <si>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</si>
  <si>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</si>
  <si>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</si>
  <si>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</si>
  <si>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</si>
  <si>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</si>
  <si>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</si>
  <si>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</si>
  <si>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</si>
  <si>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</si>
  <si>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</si>
  <si>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</si>
  <si>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</si>
  <si>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</si>
  <si>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</si>
  <si>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</si>
  <si>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</si>
  <si>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</si>
  <si>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</si>
  <si>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</si>
  <si>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</si>
  <si>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</si>
  <si>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</si>
  <si>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MSCI World EUR Hedged UCITS ETF</t>
  </si>
  <si>
    <t>iShares US Property Yield UCITS ETF</t>
  </si>
  <si>
    <t>iShares BRIC 50 UCITS ETF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</si>
  <si>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</si>
  <si>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</si>
  <si>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</si>
  <si>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</si>
  <si>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</si>
  <si>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</si>
  <si>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</si>
  <si>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</si>
  <si>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</si>
  <si>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</si>
  <si>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</si>
  <si>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</si>
  <si>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</si>
  <si>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</si>
  <si>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</si>
  <si>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</si>
  <si>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Ossiam Europe Minimum Variance NR UCITS ETF 1C-EUR</t>
  </si>
  <si>
    <t>iShares France Government Bond UCITS ETF</t>
  </si>
  <si>
    <t>iShares MSCI South Africa UCITS ETF</t>
  </si>
  <si>
    <t>iShares Emerging Asia Local Government Bond UCITS ETF</t>
  </si>
  <si>
    <t>iShares MSCI EMU UCITS ETF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</si>
  <si>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</si>
  <si>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</si>
  <si>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</si>
  <si>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</si>
  <si>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</si>
  <si>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</si>
  <si>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</si>
  <si>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</si>
  <si>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</si>
  <si>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</si>
  <si>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</si>
  <si>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</si>
  <si>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</si>
  <si>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</si>
  <si>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Global Clean Energy UCITS ETF</t>
  </si>
  <si>
    <t>iShares $ TIPS UCITS ETF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</si>
  <si>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</si>
  <si>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</si>
  <si>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</si>
  <si>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</si>
  <si>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</si>
  <si>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</si>
  <si>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</si>
  <si>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</si>
  <si>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</si>
  <si>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</si>
  <si>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</si>
  <si>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</si>
  <si>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</si>
  <si>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</si>
  <si>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</si>
  <si>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</si>
  <si>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</si>
  <si>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</si>
  <si>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</si>
  <si>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</si>
  <si>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EURO STOXX Small UCITS ETF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</si>
  <si>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</si>
  <si>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</si>
  <si>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</si>
  <si>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</si>
  <si>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</si>
  <si>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</si>
  <si>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</si>
  <si>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</si>
  <si>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</si>
  <si>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</si>
  <si>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</si>
  <si>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</si>
  <si>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</si>
  <si>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</si>
  <si>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</si>
  <si>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</si>
  <si>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</si>
  <si>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</si>
  <si>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</si>
  <si>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</si>
  <si>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</si>
  <si>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</si>
  <si>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</si>
  <si>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</si>
  <si>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</si>
  <si>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</si>
  <si>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</si>
  <si>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</si>
  <si>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</si>
  <si>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</si>
  <si>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</si>
  <si>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</si>
  <si>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</si>
  <si>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</si>
  <si>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</si>
  <si>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</si>
  <si>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</si>
  <si>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</si>
  <si>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</si>
  <si>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</si>
  <si>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</si>
  <si>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</si>
  <si>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</si>
  <si>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</si>
  <si>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</si>
  <si>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</si>
  <si>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</si>
  <si>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</si>
  <si>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</si>
  <si>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</si>
  <si>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</si>
  <si>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</si>
  <si>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</si>
  <si>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</si>
  <si>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</si>
  <si>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</si>
  <si>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</si>
  <si>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</si>
  <si>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</si>
  <si>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</si>
  <si>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</si>
  <si>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</si>
  <si>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</si>
  <si>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</si>
  <si>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</si>
  <si>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</si>
  <si>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</si>
  <si>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</si>
  <si>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</si>
  <si>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</si>
  <si>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</si>
  <si>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</si>
  <si>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</si>
  <si>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</si>
  <si>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</si>
  <si>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</si>
  <si>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</si>
  <si>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</si>
  <si>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</si>
  <si>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</si>
  <si>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</si>
  <si>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</si>
  <si>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</si>
  <si>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</si>
  <si>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</si>
  <si>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</si>
  <si>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LU0877808211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</si>
  <si>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</si>
  <si>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</si>
  <si>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</si>
  <si>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</si>
  <si>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</si>
  <si>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</si>
  <si>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</si>
  <si>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</si>
  <si>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</si>
  <si>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</si>
  <si>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</si>
  <si>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</si>
  <si>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</si>
  <si>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iShares MSCI EMU Mid Cap UCITS ETF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</si>
  <si>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</si>
  <si>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</si>
  <si>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</si>
  <si>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</si>
  <si>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</si>
  <si>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</si>
  <si>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</si>
  <si>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</si>
  <si>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</si>
  <si>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</si>
  <si>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</si>
  <si>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</si>
  <si>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</si>
  <si>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</si>
  <si>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</si>
  <si>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</si>
  <si>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</si>
  <si>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</si>
  <si>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</si>
  <si>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</si>
  <si>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</si>
  <si>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</si>
  <si>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</si>
  <si>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</si>
  <si>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</si>
  <si>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</si>
  <si>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</si>
  <si>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</si>
  <si>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</si>
  <si>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</si>
  <si>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</si>
  <si>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</si>
  <si>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</si>
  <si>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</si>
  <si>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</si>
  <si>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</si>
  <si>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</si>
  <si>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</si>
  <si>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</si>
  <si>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</si>
  <si>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</si>
  <si>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</si>
  <si>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</si>
  <si>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</si>
  <si>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</si>
  <si>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</si>
  <si>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</si>
  <si>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</si>
  <si>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</si>
  <si>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</si>
  <si>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</si>
  <si>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UCITS ETF (EUR)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</si>
  <si>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</si>
  <si>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</si>
  <si>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</si>
  <si>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</si>
  <si>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</si>
  <si>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</si>
  <si>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</si>
  <si>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</si>
  <si>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</si>
  <si>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</si>
  <si>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</si>
  <si>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</si>
  <si>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</si>
  <si>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</si>
  <si>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</si>
  <si>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</si>
  <si>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</si>
  <si>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</si>
  <si>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</si>
  <si>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</si>
  <si>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</si>
  <si>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</si>
  <si>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</si>
  <si>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</si>
  <si>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</si>
  <si>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</si>
  <si>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</si>
  <si>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</si>
  <si>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</si>
  <si>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</si>
  <si>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</si>
  <si>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</si>
  <si>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</si>
  <si>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IE00B95FFX04</t>
  </si>
  <si>
    <t>ETFS EUR Daily Hedged Energy DJ-UBS EDSM</t>
  </si>
  <si>
    <t>DE000A1Y7Y36</t>
  </si>
  <si>
    <t>SPDR MSCI EM Beyond BRIC UCITS ETF</t>
  </si>
  <si>
    <t>IE00BCBJFC69</t>
  </si>
  <si>
    <t>UBS (Irl) ETF plc - MSCI Brazil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</si>
  <si>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</si>
  <si>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</si>
  <si>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</si>
  <si>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</si>
  <si>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</si>
  <si>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</si>
  <si>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</si>
  <si>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</si>
  <si>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</si>
  <si>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</si>
  <si>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</si>
  <si>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</si>
  <si>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</si>
  <si>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</si>
  <si>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</si>
  <si>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</si>
  <si>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</si>
  <si>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</si>
  <si>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</si>
  <si>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</si>
  <si>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</si>
  <si>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</si>
  <si>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</si>
  <si>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</si>
  <si>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</si>
  <si>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</si>
  <si>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</si>
  <si>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</si>
  <si>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</si>
  <si>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</si>
  <si>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</si>
  <si>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</si>
  <si>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</si>
  <si>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</si>
  <si>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</si>
  <si>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</si>
  <si>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</si>
  <si>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</si>
  <si>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</si>
  <si>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</si>
  <si>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</si>
  <si>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</si>
  <si>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</si>
  <si>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</si>
  <si>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</si>
  <si>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</si>
  <si>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</si>
  <si>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</si>
  <si>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</si>
  <si>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</si>
  <si>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</si>
  <si>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</si>
  <si>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</si>
  <si>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</si>
  <si>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</si>
  <si>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</si>
  <si>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</si>
  <si>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</si>
  <si>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</si>
  <si>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</si>
  <si>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</si>
  <si>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</si>
  <si>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</si>
  <si>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</si>
  <si>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</si>
  <si>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</si>
  <si>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</si>
  <si>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</si>
  <si>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</si>
  <si>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</si>
  <si>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</si>
  <si>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</si>
  <si>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</si>
  <si>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</si>
  <si>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</si>
  <si>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</si>
  <si>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</si>
  <si>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</si>
  <si>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</si>
  <si>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</si>
  <si>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</si>
  <si>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</si>
  <si>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</si>
  <si>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</si>
  <si>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</si>
  <si>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</si>
  <si>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</si>
  <si>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</si>
  <si>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</si>
  <si>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</si>
  <si>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</si>
  <si>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</si>
  <si>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</si>
  <si>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</si>
  <si>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</si>
  <si>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</si>
  <si>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</si>
  <si>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</si>
  <si>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</si>
  <si>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</si>
  <si>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</si>
  <si>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</si>
  <si>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</si>
  <si>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</si>
  <si>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</si>
  <si>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</si>
  <si>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</si>
  <si>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</si>
  <si>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</si>
  <si>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Sovereigns Eurozone AAA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</si>
  <si>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</si>
  <si>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</si>
  <si>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</si>
  <si>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</si>
  <si>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</si>
  <si>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</si>
  <si>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</si>
  <si>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</si>
  <si>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</si>
  <si>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</si>
  <si>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</si>
  <si>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</si>
  <si>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</si>
  <si>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</si>
  <si>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</si>
  <si>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</si>
  <si>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</si>
  <si>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</si>
  <si>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</si>
  <si>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</si>
  <si>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</si>
  <si>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</si>
  <si>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</si>
  <si>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</si>
  <si>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</si>
  <si>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</si>
  <si>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</si>
  <si>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</si>
  <si>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</si>
  <si>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</si>
  <si>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</si>
  <si>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</si>
  <si>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</si>
  <si>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</si>
  <si>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</si>
  <si>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</si>
  <si>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</si>
  <si>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</si>
  <si>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</si>
  <si>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</si>
  <si>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</si>
  <si>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</si>
  <si>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</si>
  <si>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</si>
  <si>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</si>
  <si>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</si>
  <si>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</si>
  <si>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</si>
  <si>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</si>
  <si>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</si>
  <si>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</si>
  <si>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</si>
  <si>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</si>
  <si>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</si>
  <si>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</si>
  <si>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</si>
  <si>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</si>
  <si>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</si>
  <si>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</si>
  <si>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</si>
  <si>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</si>
  <si>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</si>
  <si>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</si>
  <si>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</si>
  <si>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</si>
  <si>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</si>
  <si>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</si>
  <si>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</si>
  <si>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</si>
  <si>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</si>
  <si>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</si>
  <si>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</si>
  <si>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</si>
  <si>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</si>
  <si>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</si>
  <si>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</si>
  <si>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</si>
  <si>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</si>
  <si>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</si>
  <si>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</si>
  <si>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</si>
  <si>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</si>
  <si>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</si>
  <si>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</si>
  <si>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</si>
  <si>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</si>
  <si>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</si>
  <si>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</si>
  <si>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</si>
  <si>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</si>
  <si>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</si>
  <si>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</si>
  <si>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</si>
  <si>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</si>
  <si>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</si>
  <si>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</si>
  <si>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</si>
  <si>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</si>
  <si>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</si>
  <si>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</si>
  <si>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</si>
  <si>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</si>
  <si>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</si>
  <si>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</si>
  <si>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</si>
  <si>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</si>
  <si>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</si>
  <si>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</si>
  <si>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</si>
  <si>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</si>
  <si>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</si>
  <si>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</si>
  <si>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</si>
  <si>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</si>
  <si>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</si>
  <si>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</si>
  <si>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</si>
  <si>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</si>
  <si>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>RBS Market Access TOPIX EUR Hedged Index ETF</t>
  </si>
  <si>
    <t>db x-trackers STOXX Europe 600 Insurance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</si>
  <si>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</si>
  <si>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</si>
  <si>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</si>
  <si>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</si>
  <si>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</si>
  <si>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</si>
  <si>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</si>
  <si>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</si>
  <si>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</si>
  <si>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</si>
  <si>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</si>
  <si>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</si>
  <si>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</si>
  <si>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</si>
  <si>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</si>
  <si>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</si>
  <si>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</si>
  <si>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</si>
  <si>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</si>
  <si>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</si>
  <si>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</si>
  <si>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</si>
  <si>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</si>
  <si>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</si>
  <si>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</si>
  <si>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</si>
  <si>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</si>
  <si>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</si>
  <si>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</si>
  <si>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</si>
  <si>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</si>
  <si>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</si>
  <si>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</si>
  <si>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>Source STOXX Europe 600 Optimised Technology UCITS ETF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</si>
  <si>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</si>
  <si>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</si>
  <si>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</si>
  <si>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</si>
  <si>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Source STOXX Europe 600 Optimised Financial Services UCITS ETF</t>
  </si>
  <si>
    <t>db x-trackers STOXX Europe 600 Oil &amp; Gas UCITS ETF</t>
  </si>
  <si>
    <t>SPDR MSCI Europe Industrials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</si>
  <si>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</si>
  <si>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</si>
  <si>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</si>
  <si>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</si>
  <si>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</si>
  <si>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</si>
  <si>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</si>
  <si>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</si>
  <si>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</si>
  <si>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</si>
  <si>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</si>
  <si>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</si>
  <si>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</si>
  <si>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</si>
  <si>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</si>
  <si>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</si>
  <si>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PowerShares FTSE RAFI Europe Mid-Small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</si>
  <si>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</si>
  <si>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</si>
  <si>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</si>
  <si>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</si>
  <si>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</si>
  <si>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</si>
  <si>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</si>
  <si>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</si>
  <si>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</si>
  <si>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</si>
  <si>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</si>
  <si>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</si>
  <si>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</si>
  <si>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Deka STOXX Europe Strong Value 20 UCITS ETF</t>
  </si>
  <si>
    <t xml:space="preserve">HSBC MSCI Europe UCITS ETF </t>
  </si>
  <si>
    <t>db x-trackers II iTraxx Crossover Short Daily UCITS ETF</t>
  </si>
  <si>
    <t>Source STOXX Europe 600 Optimised Media UCITS ETF</t>
  </si>
  <si>
    <t>Deka STOXX Europe Strong Style Composite 40 UCITS ETF</t>
  </si>
  <si>
    <t>UBS ETFs plc - MSCI EMU SF UCITS ETF (EUR) A-acc</t>
  </si>
  <si>
    <t>UBS ETFs plc - MSCI Japan SF UCITS ETF (JPY) A-acc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</si>
  <si>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</si>
  <si>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</si>
  <si>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</si>
  <si>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</si>
  <si>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</si>
  <si>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</si>
  <si>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</si>
  <si>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</si>
  <si>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</si>
  <si>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</si>
  <si>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</si>
  <si>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</si>
  <si>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</si>
  <si>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</si>
  <si>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</si>
  <si>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</si>
  <si>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</si>
  <si>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</si>
  <si>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</si>
  <si>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</si>
  <si>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</si>
  <si>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</si>
  <si>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</si>
  <si>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</si>
  <si>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</si>
  <si>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</si>
  <si>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</si>
  <si>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2x Short Daily UCITS ETF</t>
  </si>
  <si>
    <t>db x-trackers II Markit iBoxx Japan Sovereign Short Daily UCITS ETF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</si>
  <si>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</si>
  <si>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</si>
  <si>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</si>
  <si>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</si>
  <si>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</si>
  <si>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</si>
  <si>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</si>
  <si>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</si>
  <si>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</si>
  <si>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</si>
  <si>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</si>
  <si>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</si>
  <si>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</si>
  <si>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</si>
  <si>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</si>
  <si>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</si>
  <si>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</si>
  <si>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</si>
  <si>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</si>
  <si>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</si>
  <si>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</si>
  <si>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</si>
  <si>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</si>
  <si>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</si>
  <si>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</si>
  <si>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</si>
  <si>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</si>
  <si>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</si>
  <si>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</si>
  <si>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</si>
  <si>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</si>
  <si>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</si>
  <si>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</si>
  <si>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</si>
  <si>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</si>
  <si>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</si>
  <si>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</si>
  <si>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</si>
  <si>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</si>
  <si>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</si>
  <si>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</si>
  <si>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</si>
  <si>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</si>
  <si>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</si>
  <si>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</si>
  <si>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</si>
  <si>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</si>
  <si>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</si>
  <si>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</si>
  <si>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</si>
  <si>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</si>
  <si>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</si>
  <si>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</si>
  <si>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</si>
  <si>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</si>
  <si>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</si>
  <si>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</si>
  <si>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</si>
  <si>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</si>
  <si>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NASDAQ-100 EUR Hedged Daily UCITS ETF</t>
  </si>
  <si>
    <t>Amundi ETF NASDAQ-100 UCITS ETF</t>
  </si>
  <si>
    <t>Amundi ETF S&amp;P 500 EUR HEDGED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</si>
  <si>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</si>
  <si>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</si>
  <si>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Daily UCITS ETF</t>
  </si>
  <si>
    <t>Amundi ETF STOXX Europe 600 UCITS ETF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</si>
  <si>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</si>
  <si>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</si>
  <si>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</si>
  <si>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</si>
  <si>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</si>
  <si>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</si>
  <si>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</si>
  <si>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</si>
  <si>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</si>
  <si>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</si>
  <si>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</si>
  <si>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</si>
  <si>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</si>
  <si>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</si>
  <si>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</si>
  <si>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</si>
  <si>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</si>
  <si>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</si>
  <si>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</si>
  <si>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</si>
  <si>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</si>
  <si>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</si>
  <si>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</si>
  <si>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</si>
  <si>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</si>
  <si>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</si>
  <si>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</si>
  <si>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</si>
  <si>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</si>
  <si>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</si>
  <si>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</si>
  <si>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</si>
  <si>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</si>
  <si>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</si>
  <si>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</si>
  <si>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</si>
  <si>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</si>
  <si>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</si>
  <si>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</si>
  <si>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</si>
  <si>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</si>
  <si>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</si>
  <si>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</si>
  <si>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</si>
  <si>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</si>
  <si>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</si>
  <si>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</si>
  <si>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</si>
  <si>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</si>
  <si>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</si>
  <si>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</si>
  <si>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</si>
  <si>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</si>
  <si>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</si>
  <si>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</si>
  <si>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</si>
  <si>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</si>
  <si>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</si>
  <si>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</si>
  <si>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</si>
  <si>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</si>
  <si>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</si>
  <si>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</si>
  <si>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iShares Core Euro Corporate Bond UCITS ETF</t>
  </si>
  <si>
    <t>iShares Core Euro Government Bond UCITS ETF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</si>
  <si>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</si>
  <si>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</si>
  <si>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</si>
  <si>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</si>
  <si>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</si>
  <si>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</si>
  <si>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</si>
  <si>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</si>
  <si>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</si>
  <si>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</si>
  <si>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</si>
  <si>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</si>
  <si>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</si>
  <si>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</si>
  <si>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</si>
  <si>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</si>
  <si>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</si>
  <si>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</si>
  <si>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</si>
  <si>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</si>
  <si>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</si>
  <si>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</si>
  <si>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</si>
  <si>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</si>
  <si>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</si>
  <si>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</si>
  <si>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</si>
  <si>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</si>
  <si>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</si>
  <si>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</si>
  <si>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</si>
  <si>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</si>
  <si>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</si>
  <si>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</si>
  <si>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</si>
  <si>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</si>
  <si>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</si>
  <si>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</si>
  <si>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</si>
  <si>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</si>
  <si>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</si>
  <si>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</si>
  <si>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</si>
  <si>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</si>
  <si>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</si>
  <si>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</si>
  <si>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</si>
  <si>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</si>
  <si>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</si>
  <si>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</si>
  <si>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</si>
  <si>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</si>
  <si>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</si>
  <si>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</si>
  <si>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</si>
  <si>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</si>
  <si>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</si>
  <si>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</si>
  <si>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</si>
  <si>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</si>
  <si>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</si>
  <si>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</si>
  <si>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</si>
  <si>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</si>
  <si>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</si>
  <si>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</si>
  <si>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</si>
  <si>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</si>
  <si>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</si>
  <si>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</si>
  <si>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</si>
  <si>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</si>
  <si>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</si>
  <si>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</si>
  <si>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</si>
  <si>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</si>
  <si>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</si>
  <si>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</si>
  <si>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</si>
  <si>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</si>
  <si>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</si>
  <si>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</si>
  <si>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</si>
  <si>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</si>
  <si>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</si>
  <si>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</si>
  <si>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</si>
  <si>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</si>
  <si>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</si>
  <si>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</si>
  <si>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</si>
  <si>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</si>
  <si>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</si>
  <si>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</si>
  <si>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</si>
  <si>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</si>
  <si>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</si>
  <si>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</si>
  <si>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</si>
  <si>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</si>
  <si>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</si>
  <si>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</si>
  <si>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</si>
  <si>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</si>
  <si>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</si>
  <si>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</si>
  <si>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</si>
  <si>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</si>
  <si>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</si>
  <si>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</si>
  <si>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</si>
  <si>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</si>
  <si>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</si>
  <si>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</si>
  <si>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 xml:space="preserve">Lyxor UCITS ETF Privex </t>
  </si>
  <si>
    <t>Lyxor UCITS ETF FTSE EPRA/NAREIT Asia ex-Japan</t>
  </si>
  <si>
    <t xml:space="preserve">Lyxor UCITS ETF EURO STOXX 50 Daily Short 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</si>
  <si>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</si>
  <si>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</si>
  <si>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</si>
  <si>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</si>
  <si>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 xml:space="preserve">Lyxor UCITS ETF Dynamic Short VIX Futures Index 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</si>
  <si>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</si>
  <si>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</si>
  <si>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</si>
  <si>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</si>
  <si>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</si>
  <si>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GSCI Aggregate 3 Month Forward</t>
  </si>
  <si>
    <t xml:space="preserve">Lyxor UCITS ETF STOXX Europe 600 Retail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</si>
  <si>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</si>
  <si>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</si>
  <si>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</si>
  <si>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</si>
  <si>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</si>
  <si>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</si>
  <si>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</si>
  <si>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</si>
  <si>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</si>
  <si>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</si>
  <si>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</si>
  <si>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</si>
  <si>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</si>
  <si>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</si>
  <si>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</si>
  <si>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</si>
  <si>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</si>
  <si>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</si>
  <si>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</si>
  <si>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Gold Mining GO UCITS ETF</t>
  </si>
  <si>
    <t>ETFS Russell 2000 US Small Cap GO UCITS ETF</t>
  </si>
  <si>
    <t>ETFS S-Network Global Agri Business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</si>
  <si>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</si>
  <si>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</si>
  <si>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</si>
  <si>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</si>
  <si>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</si>
  <si>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</si>
  <si>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</si>
  <si>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</si>
  <si>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Boost ETP</t>
  </si>
  <si>
    <t>db x-trackers S&amp;P 500 Equal Weight UCITS ETF (DR)</t>
  </si>
  <si>
    <t>IE00BLNMYC90</t>
  </si>
  <si>
    <t>db x-trackers MSCI World Index UCITS ETF (DR)</t>
  </si>
  <si>
    <t>IE00BJ0KDQ92</t>
  </si>
  <si>
    <t>db x-trackers MSCI Brazil Index UCITS ETF (DR)</t>
  </si>
  <si>
    <t>ETFS Longer Dated All Commodities GO UCITS ETF</t>
  </si>
  <si>
    <t>FTSE EPRA Eurozone THEAM Easy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</si>
  <si>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</si>
  <si>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</si>
  <si>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</si>
  <si>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</si>
  <si>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</si>
  <si>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</si>
  <si>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</si>
  <si>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Source Morningstar US Energy Infrastructure MPL UCITS ETF</t>
  </si>
  <si>
    <t>DE000A119M42</t>
  </si>
  <si>
    <t>DE000A119M34</t>
  </si>
  <si>
    <t>PowerShares Global Agriculture UCITS ETF</t>
  </si>
  <si>
    <t>IE00B3BQ0418</t>
  </si>
  <si>
    <t>PowerShares FTSE RAFI All-World 3000 UCITS ETF</t>
  </si>
  <si>
    <t>IE00B23LNQ02</t>
  </si>
  <si>
    <t>Source JPX-Nikkei 400 UCITS ETF</t>
  </si>
  <si>
    <t>DE000A119T29</t>
  </si>
  <si>
    <t>FR0011829084</t>
  </si>
  <si>
    <t>db x-trackers Equity Quality Factor UCITS ETF (DR)</t>
  </si>
  <si>
    <t>IE00BL25JL35</t>
  </si>
  <si>
    <t>db x-trackers Equity Value Factor UCITS ETF (DR)</t>
  </si>
  <si>
    <t>IE00BL25JM42</t>
  </si>
  <si>
    <t>db x-trackers Equity Low Beta Factor UCITS ETF (DR)</t>
  </si>
  <si>
    <t>IE00BL25JN58</t>
  </si>
  <si>
    <t>db x-trackers Equity Momentum Factor UCITS ETF (DR)</t>
  </si>
  <si>
    <t>IE00BL25JP72</t>
  </si>
  <si>
    <t>db x-trackers FTSE Developed Europe Ex UK Property UCITS ETF (DR)</t>
  </si>
  <si>
    <t>IE00BP8FKB21</t>
  </si>
  <si>
    <t>UBS (Irl) ETF plc - MSCI EMU Cyclical UCITS ETF (EUR)</t>
  </si>
  <si>
    <t>IE00BMP3HJ57</t>
  </si>
  <si>
    <t>UBS (Irl) ETF plc - MSCI EMU Defensive UCITS ETF (EUR)</t>
  </si>
  <si>
    <t>IE00BMP3HL79</t>
  </si>
  <si>
    <t>UBS (Irl) ETF plc - DJ Global Select Dividend UCITS ETF (USD)</t>
  </si>
  <si>
    <t>IE00BMP3HG27</t>
  </si>
  <si>
    <t>UBS ETF - MSCI Emerging Markets Socially Responsible UCITS ETF (USD)</t>
  </si>
  <si>
    <t>LU1048313891</t>
  </si>
  <si>
    <t>iShares MSCI France UCITS ETF</t>
  </si>
  <si>
    <t>DE000A12A4K6</t>
  </si>
  <si>
    <t>Source Man GLG Asia Plus UCITS ETF</t>
  </si>
  <si>
    <t>DE000A119M18</t>
  </si>
  <si>
    <t>Source Man GLG Continental Europe Plus UCITS ETF</t>
  </si>
  <si>
    <t>DE000A119PG3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</si>
  <si>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</si>
  <si>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</si>
  <si>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</si>
  <si>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</si>
  <si>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</si>
  <si>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</si>
  <si>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</si>
  <si>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</si>
  <si>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</si>
  <si>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</si>
  <si>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</si>
  <si>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</si>
  <si>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</si>
  <si>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</si>
  <si>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db xtrackers S&amp;P 500 UCITS ETF (EUR hedged)</t>
  </si>
  <si>
    <t>db x-trackers Russell Midcap UCITS ETF</t>
  </si>
  <si>
    <t>db x-trackers Russell 2000 UCITS ETF</t>
  </si>
  <si>
    <t>db x-trackers MSCI World Utilities Index UCITS ETF</t>
  </si>
  <si>
    <t>db x-trackers MSCI World Telecom Services Index UCITS ETF</t>
  </si>
  <si>
    <t>db x-trackers MSCI World Materials Index UCITS ETF</t>
  </si>
  <si>
    <t>db x-trackers MSCI World Information Technology Index UCITS ETF</t>
  </si>
  <si>
    <t>db x-trackers MSCI World Industrials Index UCITS ETF</t>
  </si>
  <si>
    <t>db x-trackers MSCI World Index UCITS ETF (EUR hedged)</t>
  </si>
  <si>
    <t>db x-trackers MSCI World Health Care Index UCITS ETF</t>
  </si>
  <si>
    <t>db x-trackers MSCI World Financials Index UCITS ETF</t>
  </si>
  <si>
    <t>db x-trackers MSCI World Energy Index UCITS ETF</t>
  </si>
  <si>
    <t>db x-trackers MSCI World Consumer Staples Index UCITS ETF</t>
  </si>
  <si>
    <t>db x-trackers MSCI World Consumer Discretionary Index UCITS ETF</t>
  </si>
  <si>
    <t>db x-trackers MSCI Singapore IM Index UCITS ETF (DR)</t>
  </si>
  <si>
    <t>db x-trackers MSCI Malaysia Index UCITS ETF (DR)</t>
  </si>
  <si>
    <t>db x-trackers MSCI Korea Index UCITS ETF (DR)</t>
  </si>
  <si>
    <t>db x-trackers MSCI EM Eastern Europe Index UCITS ETF</t>
  </si>
  <si>
    <t>db x-trackers MSCI EFM Africa TOP 50 Capped Index UCITS ETF</t>
  </si>
  <si>
    <t>db x-trackers MSCI Chile Index UCITS ETF</t>
  </si>
  <si>
    <t>db x-trackers MSCI BRIC Index UCITS ETF</t>
  </si>
  <si>
    <t>db x-trackers MSCI AC Far East ex Japan Index UCITS ETF (DR) (EUR hedged)</t>
  </si>
  <si>
    <t>db x-trackers II MTS Italy Aggregate 3-5 Years - ex-Bank of Italy UCITS ETF</t>
  </si>
  <si>
    <t>db x-trackers II MTS Italy Aggregate 1-3 Years - ex Bank of Italy UCITS ETF</t>
  </si>
  <si>
    <t>db x-trackers II iBoxx Sovereigns Eurozone Yield Plus UCITS ETF (Intereste Rate hedged)</t>
  </si>
  <si>
    <t>db x-trackers II iBoxx Sovereigns Eurozone Yield Plus 1-3 UCITS ETF</t>
  </si>
  <si>
    <t>db x-trackers II iBoxx Sovereigns Eurozone UCITS ETF 4%</t>
  </si>
  <si>
    <t>db x-trackers II iBoxx Sovereigns Eurozone AAA UCITS ETF</t>
  </si>
  <si>
    <t>db x-trackers II iBoxx Sovereign Eurozone Yield Plus UCITS ETF</t>
  </si>
  <si>
    <t>db x-trackers II iBoxx Global Inflation-linked UCITS ETF (EUR hedged)</t>
  </si>
  <si>
    <t>db x-trackers II iBoxx Global Inflation-Linked UCITS ETF (EUR hedged)</t>
  </si>
  <si>
    <t>db x-trackers II iBoxx Global Inflation-Linked UCITS ETF</t>
  </si>
  <si>
    <t>db x-trackers II iBoxx Germany UCITS ETF 4%</t>
  </si>
  <si>
    <t>db x-trackers II iBoxx Germany Covered UCITS ETF</t>
  </si>
  <si>
    <t>db x-trackers II iBoxx EUR Liquid Corporate UCITS ETF (Interest Rate hedged)</t>
  </si>
  <si>
    <t>db x-trackers II iBoxx EUR Liquid Corporate Non-Financials UCITS ETF (Interest Rate hedged)</t>
  </si>
  <si>
    <t>db x-trackers II iBoxx EUR Liquid Corporate Financials UCITS ETF (Interest Rate hedged)</t>
  </si>
  <si>
    <t>db x-trackers II Global Sovereign UCITS ETF (EUR hedged)</t>
  </si>
  <si>
    <t>db x-trackers II Emerging Markets Liquid Eurobond UCITS ETF (EUR hedged)</t>
  </si>
  <si>
    <t>db x-trackers II Barclays Global Aggregate Bond UCITS ETF (EUR hedged)</t>
  </si>
  <si>
    <t>db x-trackers EURO STOXX 50 UCITS ETF (DR)</t>
  </si>
  <si>
    <t>db x-trackers DBLCI - OY Balanced UCITS ETF (EUR hedged)</t>
  </si>
  <si>
    <t>db x-trackers db Hedge Fund Index UCITS ETF (EUR hedged)</t>
  </si>
  <si>
    <t>db x-trackers db Equity Strategies Hedge Fund Index UCITS ETF (EUR hedged)</t>
  </si>
  <si>
    <t>db x-trackers db Commodity Booster Light Energy Benchmark UCITS ETF (EUR hedged)</t>
  </si>
  <si>
    <t>db x-trackers db Commodity Booster Bloomberg UCITS ETF (EUR hedged)</t>
  </si>
  <si>
    <t>db x-trackers CSI 300 UCITS ETF</t>
  </si>
  <si>
    <t>db x-trackers CSI 300 Real Estate UCITS ETF</t>
  </si>
  <si>
    <t>db x-trackers CSI 300 Health Care UCITS ETF</t>
  </si>
  <si>
    <t>db x-trackers CSI 300 Energy UCITS ETF</t>
  </si>
  <si>
    <t>db x-trackers CSI 300 Consumer Discretionary UCITS ETF</t>
  </si>
  <si>
    <t>db x-trackers CNX Nifty UCITS ETF</t>
  </si>
  <si>
    <t xml:space="preserve">J.P.MORGAN SECURITIES PLC               </t>
  </si>
  <si>
    <t>ETFS Agriculture</t>
  </si>
  <si>
    <t>ETFS All Commodities</t>
  </si>
  <si>
    <t xml:space="preserve">ETFS Brent Crude </t>
  </si>
  <si>
    <t>ETFS Daily Leveraged Gold</t>
  </si>
  <si>
    <t>ETFS Daily Leveraged Lean Hogs</t>
  </si>
  <si>
    <t>ETFS Daily Leveraged Live Cattle</t>
  </si>
  <si>
    <t>ETFS Daily Leveraged Natural Gas</t>
  </si>
  <si>
    <t>ETFS Daily Leveraged Nickel</t>
  </si>
  <si>
    <t>ETFS Daily Leveraged Silver</t>
  </si>
  <si>
    <t>ETFS Daily Leveraged Wheat</t>
  </si>
  <si>
    <t>ETFS Daily Leveraged WTI Crude Oil</t>
  </si>
  <si>
    <t>ETFS Daily Short Gold</t>
  </si>
  <si>
    <t>ETFS Daily Short Lean Hogs</t>
  </si>
  <si>
    <t>ETFS Daily Short Live Cattle</t>
  </si>
  <si>
    <t>ETFS Daily Short Natural Gas</t>
  </si>
  <si>
    <t>ETFS Daily Short Nickel</t>
  </si>
  <si>
    <t>ETFS Daily Short Silver</t>
  </si>
  <si>
    <t>ETFS Daily Short Soybean Oil</t>
  </si>
  <si>
    <t>ETFS Daily Short Wheat</t>
  </si>
  <si>
    <t>ETFS Daily Short WTI Crude Oil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</si>
  <si>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</si>
  <si>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</si>
  <si>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</si>
  <si>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</si>
  <si>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</si>
  <si>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</si>
  <si>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</si>
  <si>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</si>
  <si>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</si>
  <si>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</si>
  <si>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</si>
  <si>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</si>
  <si>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</si>
  <si>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</si>
  <si>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</si>
  <si>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</si>
  <si>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</si>
  <si>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</si>
  <si>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</si>
  <si>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</si>
  <si>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</si>
  <si>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</si>
  <si>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</si>
  <si>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</si>
  <si>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</si>
  <si>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</si>
  <si>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</si>
  <si>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iShares MSCI World Quality Factor UCITS ETF</t>
  </si>
  <si>
    <t>iShares MSCI World Momentum Factor UCITS ETF</t>
  </si>
  <si>
    <t>iShares MSCI World Value Factor UCITS ETF</t>
  </si>
  <si>
    <t>iShares MSCI World Size Factor UCITS ETF</t>
  </si>
  <si>
    <t>SPDR Thomson Reuters Global Convertible Bond UCITS ETF</t>
  </si>
  <si>
    <t>DE000A12BHE5</t>
  </si>
  <si>
    <t>DE000A12BHH8</t>
  </si>
  <si>
    <t>IE00BNH72088</t>
  </si>
  <si>
    <t>DE000A12BHF2</t>
  </si>
  <si>
    <t>DE000A12BHG0</t>
  </si>
  <si>
    <t>iShares EURO STOXX 50 UCITS ETF (Dist)</t>
  </si>
  <si>
    <t>iShares S&amp;P 500 UCITS ETF (Dist)</t>
  </si>
  <si>
    <t>iShares MSCI World UCITS ETF (Dist)</t>
  </si>
  <si>
    <t>iShares MSCI Emerging Markets UCITS ETF (Dist)</t>
  </si>
  <si>
    <t>iShares MSCI Europe UCITS ETF (Dist)</t>
  </si>
  <si>
    <t>iShares MSCI Japan UCITS ETF (Dist)</t>
  </si>
  <si>
    <t>iShares MSCI Brazil UCITS ETF (Dist)</t>
  </si>
  <si>
    <t>db x-trackers FTSE CHINA 50 UCITS ETF (DR)</t>
  </si>
  <si>
    <t>iShares MSCI EM Latin America UCITS ETF (Dist)</t>
  </si>
  <si>
    <t>Amundi ETF MSCI India UCITS ETF - EUR</t>
  </si>
  <si>
    <t>iShares MSCI Emerging Markets Small Cap UCITS ETF</t>
  </si>
  <si>
    <t>iShares S&amp;P Small Cap 600 UCITS ETF</t>
  </si>
  <si>
    <t>iShares MSCI Korea UCITS ETF (Dist)</t>
  </si>
  <si>
    <t>Amundi ETF MSCI China UCITS ETF - EUR</t>
  </si>
  <si>
    <t>Amundi ETF Russell 2000 UCITS ETF-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</si>
  <si>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</si>
  <si>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</si>
  <si>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</si>
  <si>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</si>
  <si>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</si>
  <si>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</si>
  <si>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</si>
  <si>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iShares MSCI AC Far East ex-Japan Small Cap UCITS ETF</t>
  </si>
  <si>
    <t>iShares MSCI Pacific ex-Japan UCITS ETF (Dist)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</si>
  <si>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</si>
  <si>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</si>
  <si>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</si>
  <si>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</si>
  <si>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iShares MSCI Japan Small Cap UCITS ETF (Dist)</t>
  </si>
  <si>
    <t>iShares MSCI Japan UCITS ETF (Acc)</t>
  </si>
  <si>
    <t>Amundi ETF Euro Corporates UCITS ETF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</si>
  <si>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</si>
  <si>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</si>
  <si>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</si>
  <si>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db x-trackers MSCI Japan EUR Hedged Index UCITS ETF (DR)</t>
  </si>
  <si>
    <t>db x-trackers MSCI Japan Index UCITS ETF (DR)</t>
  </si>
  <si>
    <t>db x-trackers MSCI Pacific ex Japan Index UCITS ETF (DR)</t>
  </si>
  <si>
    <t>db x-trackers MSCI Philippines IM Index UCITS ETF (DR)</t>
  </si>
  <si>
    <t>db x-trackers MSCI Thailand Index UCITS ETF (DR)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</si>
  <si>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</si>
  <si>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</si>
  <si>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</si>
  <si>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</si>
  <si>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</si>
  <si>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</si>
  <si>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</si>
  <si>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</si>
  <si>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</si>
  <si>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</si>
  <si>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</si>
  <si>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</si>
  <si>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</si>
  <si>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</si>
  <si>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</si>
  <si>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</si>
  <si>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</si>
  <si>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</si>
  <si>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</si>
  <si>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</si>
  <si>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</si>
  <si>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</si>
  <si>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</si>
  <si>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</si>
  <si>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</si>
  <si>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db x-trackers MSCI EMU INDEX UCITS ETF (DR)</t>
  </si>
  <si>
    <t>db x-trackers MSCI Taiwan Index UCITS ETF (DR)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</si>
  <si>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</si>
  <si>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</si>
  <si>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</si>
  <si>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</si>
  <si>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</si>
  <si>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</si>
  <si>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</si>
  <si>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</si>
  <si>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</si>
  <si>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</si>
  <si>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</si>
  <si>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</si>
  <si>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</si>
  <si>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</si>
  <si>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</si>
  <si>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</si>
  <si>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</si>
  <si>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</si>
  <si>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</si>
  <si>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</si>
  <si>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Boost US Large Cap 3x Leverage Daily ETP</t>
  </si>
  <si>
    <t>DE000A133ZS8</t>
  </si>
  <si>
    <t>Boost US Large Cap 3x Short Daily ETP</t>
  </si>
  <si>
    <t>DE000A133ZX8</t>
  </si>
  <si>
    <t>Lyxor UCITS ETF iBoxx Germany 1-3Y (DR)</t>
  </si>
  <si>
    <t>FR0012283398</t>
  </si>
  <si>
    <t>SPDR Barclays 3-5 Year Euro Government Bond UCITS ETF</t>
  </si>
  <si>
    <t>IE00BS7K8821</t>
  </si>
  <si>
    <t>UBS ETF - Barclays US Liquid Corporates 1-5 Year UCITS ETF</t>
  </si>
  <si>
    <t>LU1048314949</t>
  </si>
  <si>
    <t>Source S&amp;P 500 UCITS ETF - EUR Hedged</t>
  </si>
  <si>
    <t>IE00BRKWGL70</t>
  </si>
  <si>
    <t>db x-trackers MSCI China Index UCITS ETF (DR)</t>
  </si>
  <si>
    <t>Acc / Distr</t>
  </si>
  <si>
    <t xml:space="preserve">LANG &amp; SCHWARZ TRADECENTER AG &amp; CO. KG  </t>
  </si>
  <si>
    <t>ROBO-STOX Global Robotics and Automation GO UCITS ETF</t>
  </si>
  <si>
    <t>DE000A12GJD2</t>
  </si>
  <si>
    <t>db x-trackers II iBoxx EUR High Yield Bond UCITS ETF</t>
  </si>
  <si>
    <t>LU1109942653</t>
  </si>
  <si>
    <t>db x-trackers II iBoxx EUR High Yield 1-3 Bond UCITS ETF</t>
  </si>
  <si>
    <t>LU1109939865</t>
  </si>
  <si>
    <t>db x-trackers II iBoxx EUR High Yield Bond Short Daily UCITS ETF</t>
  </si>
  <si>
    <t>LU1109944352</t>
  </si>
  <si>
    <t>iShares MSCI Target US Real Estate UCITS ETF</t>
  </si>
  <si>
    <t>DE000A12HP18</t>
  </si>
  <si>
    <t>Source R Equal-Risk European Equity UCITS ETF</t>
  </si>
  <si>
    <t>DE000A12D253</t>
  </si>
  <si>
    <t>iShares MSCI Europe Quality Factor UCITS ETF</t>
  </si>
  <si>
    <t>DE000A12GXQ5</t>
  </si>
  <si>
    <t>iShares MSCI Europe Momentum Factor UCITS ETF</t>
  </si>
  <si>
    <t>DE000A12GXR3</t>
  </si>
  <si>
    <t>iShares MSCI Europe Value Factor UCITS ETF</t>
  </si>
  <si>
    <t>DE000A12GXS1</t>
  </si>
  <si>
    <t>iShares MSCI Europe Size Factor UCITS ETF</t>
  </si>
  <si>
    <t>DE000A12GXT9</t>
  </si>
  <si>
    <t>Amundi ETF Govt Bond Lowest Rated EuroMTS Investment Grade 1-3 UCITS ETF</t>
  </si>
  <si>
    <t>FR0011807015</t>
  </si>
  <si>
    <t>Amundi ETF Floating Rate Euro Corporate 1-3 UCITS ETF</t>
  </si>
  <si>
    <t>FR0012005734</t>
  </si>
  <si>
    <t>iShares $ Treasury Bond 20+yr UCITS ETF</t>
  </si>
  <si>
    <t>iShares Euro Government Bond 20yr Target Duration UCITS ETF</t>
  </si>
  <si>
    <t>DE000A12HST7</t>
  </si>
  <si>
    <t>Source Goldman Sachs Equity Factor Index Europe UCITS ETF (GS EFI Europe ETF)</t>
  </si>
  <si>
    <t>DE000A1161M1</t>
  </si>
  <si>
    <t>Amundi ETF JPX-Nikkei 400 UCITS ETF (EUR)</t>
  </si>
  <si>
    <t>FR0012205631</t>
  </si>
  <si>
    <t>DE000A12HSS9</t>
  </si>
  <si>
    <t>iShares Euro Corporate Bond BBB-BB UCITS ETF</t>
  </si>
  <si>
    <t>DE000A12HUB1</t>
  </si>
  <si>
    <t>iShares US Equity Buyback Achievers UCITS ETF</t>
  </si>
  <si>
    <t>DE000A14MBJ0</t>
  </si>
  <si>
    <t>UBS ETF - MSCI EMU Hedged USD UCITS ETF (USD) A-dis</t>
  </si>
  <si>
    <t>LU0937835576</t>
  </si>
  <si>
    <t>Ossiam Shiller Barclays Cape Europe Sector Value TR - UCITS ETF 1C (EUR)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</si>
  <si>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</si>
  <si>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</si>
  <si>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</si>
  <si>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</si>
  <si>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</si>
  <si>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</si>
  <si>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</si>
  <si>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</si>
  <si>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</si>
  <si>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db x-trackers MSCI GCC Select Index UCITS ETF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</si>
  <si>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</si>
  <si>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</si>
  <si>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</si>
  <si>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</si>
  <si>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</si>
  <si>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</si>
  <si>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</si>
  <si>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</si>
  <si>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</si>
  <si>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</si>
  <si>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</si>
  <si>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</si>
  <si>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</si>
  <si>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</si>
  <si>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</si>
  <si>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</si>
  <si>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</si>
  <si>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</si>
  <si>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</si>
  <si>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</si>
  <si>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</si>
  <si>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</si>
  <si>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</si>
  <si>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</si>
  <si>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ComStage Dow Jones Switzerland Titans 30 Net TR UCITS ETF</t>
  </si>
  <si>
    <t>UBS ETFs plc - MAP Balanced 7 SF UCITS ETF (EUR) A-acc</t>
  </si>
  <si>
    <t>IE00BTFR5140</t>
  </si>
  <si>
    <t>Amundi ETF CAC 40 UCITS ETF (C)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</si>
  <si>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</si>
  <si>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</si>
  <si>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</si>
  <si>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</si>
  <si>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</si>
  <si>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</si>
  <si>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</si>
  <si>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</si>
  <si>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</si>
  <si>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</si>
  <si>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</si>
  <si>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</si>
  <si>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</si>
  <si>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</si>
  <si>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</si>
  <si>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</si>
  <si>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</si>
  <si>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</si>
  <si>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</si>
  <si>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</si>
  <si>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</si>
  <si>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</si>
  <si>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</si>
  <si>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</si>
  <si>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</si>
  <si>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ComStage MDAX TR UCITS ETF</t>
  </si>
  <si>
    <t xml:space="preserve">db x-trackers ATX UCITS ETF (DR) 1C </t>
  </si>
  <si>
    <t xml:space="preserve">db x-trackers CAC 40 UCITS ETF (DR) 1D </t>
  </si>
  <si>
    <t xml:space="preserve">db x-trackers CNX Nifty UCITS ETF  1C </t>
  </si>
  <si>
    <t xml:space="preserve">db x-trackers CSI300 Banks UCITS ETF 1C </t>
  </si>
  <si>
    <t xml:space="preserve">db x-trackers CSI300 Consumer Discretionary UCITS ETF 1C </t>
  </si>
  <si>
    <t xml:space="preserve">db x-trackers CSI300 Energy UCITS ETF 1C </t>
  </si>
  <si>
    <t xml:space="preserve">db x-trackers CSI300 Health Care UCITS ETF 1C </t>
  </si>
  <si>
    <t xml:space="preserve">db x-trackers CSI300 Real Estate UCITS ETF 1C </t>
  </si>
  <si>
    <t xml:space="preserve">db x-trackers CSI300 UCITS ETF 1C </t>
  </si>
  <si>
    <t xml:space="preserve">db x-trackers DAX UCITS ETF (DR) - Income 1D </t>
  </si>
  <si>
    <t xml:space="preserve">db x-trackers DAX UCITS ETF (DR) 1C </t>
  </si>
  <si>
    <t>db x-trackers db Commodity Booster Bloomberg UCITS ETF 2C (EUR hedged)</t>
  </si>
  <si>
    <t>db x-trackers db Commodity Booster Light Energy Benchmark UCITS ETF 1C (EUR hedged)</t>
  </si>
  <si>
    <t>db x-trackers db Equity Strategies Hedge Fund Index UCITS ETF 1C (EUR hedged)</t>
  </si>
  <si>
    <t>db x-trackers db Hedge Fund Index UCITS ETF 1C (EUR hedged)</t>
  </si>
  <si>
    <t>db x-trackers DBLCI - OY Balanced UCITS ETF 1C (EUR hedged)</t>
  </si>
  <si>
    <t xml:space="preserve">db x-trackers DJ Islamic Market Titans 100 UCITS ETF 1C </t>
  </si>
  <si>
    <t xml:space="preserve">db x-trackers Equity Low Beta Factor UCITS ETF (DR) 1C </t>
  </si>
  <si>
    <t xml:space="preserve">db x-trackers Equity Momentum Factor UCITS ETF (DR) 1C </t>
  </si>
  <si>
    <t xml:space="preserve">db x-trackers Equity Quality Factor UCITS ETF (DR) 1C </t>
  </si>
  <si>
    <t xml:space="preserve">db x-trackers Equity Value Factor UCITS ETF (DR) 1C </t>
  </si>
  <si>
    <t>db x-trackers EUR Liquid Corporate 12.5 UCITS ETF 1C</t>
  </si>
  <si>
    <t xml:space="preserve">db x-trackers EURO STOXX 50 ex Financials UCITS ETF (DR) 1D </t>
  </si>
  <si>
    <t xml:space="preserve">db x-trackers EURO STOXX 50 Short Daily UCITS ETF 1C </t>
  </si>
  <si>
    <t xml:space="preserve">db x-trackers EURO STOXX 50 UCITS ETF (DR) 1C </t>
  </si>
  <si>
    <t xml:space="preserve">db x-trackers EURO STOXX 50 UCITS ETF (DR) 1D </t>
  </si>
  <si>
    <t xml:space="preserve">db x-trackers EURO STOXX Select Dividend 30 UCITS ETF (DR) 1D </t>
  </si>
  <si>
    <t xml:space="preserve">db x-trackers FTSE 100 Short Daily UCITS ETF 1C </t>
  </si>
  <si>
    <t xml:space="preserve">db x-trackers FTSE 100 UCITS ETF (DR) - Income 1D </t>
  </si>
  <si>
    <t xml:space="preserve">db x-trackers FTSE 100 UCITS ETF (DR) 1C </t>
  </si>
  <si>
    <t xml:space="preserve">db x-trackers FTSE 250 UCITS ETF (DR) 1D </t>
  </si>
  <si>
    <t xml:space="preserve">db x-trackers FTSE All-Share UCITS ETF (DR) 1D </t>
  </si>
  <si>
    <t xml:space="preserve">db x-trackers FTSE China 50 UCITS ETF (DR) 1C </t>
  </si>
  <si>
    <t xml:space="preserve">db x-trackers FTSE Developed Europe Ex UK Property UCITS ETF (DR) 1C </t>
  </si>
  <si>
    <t xml:space="preserve">db x-trackers FTSE EPRA/NAREIT Developed Europe Real Estate UCITS ETF (DR) 1C </t>
  </si>
  <si>
    <t xml:space="preserve">db x-trackers FTSE MIB UCITS ETF (DR) 1D </t>
  </si>
  <si>
    <t xml:space="preserve">db x-trackers FTSE Vietnam UCITS ETF 1C </t>
  </si>
  <si>
    <t xml:space="preserve">db x-trackers Harvest CSI300 INDEX UCITS ETF (DR) 1D </t>
  </si>
  <si>
    <t xml:space="preserve">db x-trackers HSI Short Daily UCITS ETF 2C </t>
  </si>
  <si>
    <t xml:space="preserve">db x-trackers II Australia SSA Bonds UCITS ETF 1C </t>
  </si>
  <si>
    <t xml:space="preserve">db x-trackers II Australian Dollar Cash UCITS ETF 1C </t>
  </si>
  <si>
    <t>db x-trackers II Barclays Global Aggregate Bond UCITS ETF 1C</t>
  </si>
  <si>
    <t>db x-trackers II Barclays Global Aggregate Bond UCITS ETF 5C (EUR hedged)</t>
  </si>
  <si>
    <t xml:space="preserve">db x-trackers II Canadian Dollar Cash UCITS ETF 1C </t>
  </si>
  <si>
    <t>db x-trackers II Emerging Markets Liquid Eurobond UCITS ETF 1C (EUR hedged)</t>
  </si>
  <si>
    <t xml:space="preserve">db x-trackers II EONIA UCITS ETF 1C </t>
  </si>
  <si>
    <t xml:space="preserve">db x-trackers II EONIA UCITS ETF 1D </t>
  </si>
  <si>
    <t xml:space="preserve">db x-trackers II Eurozone Sovereigns Double Short Daily UCITS ETF 1C </t>
  </si>
  <si>
    <t xml:space="preserve">db x-trackers II Fed Funds Effective Rate UCITS ETF 1C </t>
  </si>
  <si>
    <t>db x-trackers II Global Sovereign UCITS ETF 1C (EUR hedged)</t>
  </si>
  <si>
    <t>db x-trackers II Global Sovereign UCITS ETF 1D (EUR hedged)</t>
  </si>
  <si>
    <t xml:space="preserve">db x-trackers II Global Sovereign UCITS ETF 5C </t>
  </si>
  <si>
    <t xml:space="preserve">db x-trackers II iBoxx EUR High Yield Bond 1-3 UCITS ETF 1C </t>
  </si>
  <si>
    <t xml:space="preserve">db x-trackers II iBoxx EUR High Yield Bond Short Daily UCITS ETF 1C </t>
  </si>
  <si>
    <t xml:space="preserve">db x-trackers II iBoxx EUR High Yield Bond UCITS ETF 1C </t>
  </si>
  <si>
    <t xml:space="preserve">db x-trackers II iBoxx EUR Liquid Corporate Financials UCITS ETF 1C </t>
  </si>
  <si>
    <t>db x-trackers II iBoxx EUR Liquid Corporate Financials UCITS ETF 2C (Interest Rate Hedged)</t>
  </si>
  <si>
    <t xml:space="preserve">db x-trackers II iBoxx EUR Liquid Corporate Non-Financials UCITS ETF 1C </t>
  </si>
  <si>
    <t>db x-trackers II iBoxx EUR Liquid Corporate Non-Financials UCITS ETF 2C (Interest Rate Hedged)</t>
  </si>
  <si>
    <t xml:space="preserve">db x-trackers II iBoxx EUR Liquid Corporate UCITS ETF 1C </t>
  </si>
  <si>
    <t>db x-trackers II iBoxx EUR Liquid Corporate UCITS ETF 2C (Interest Rate Hedged)</t>
  </si>
  <si>
    <t xml:space="preserve">db x-trackers II iBoxx EUR Liquid Covered UCITS ETF 1C </t>
  </si>
  <si>
    <t xml:space="preserve">db x-trackers II iBoxx Euro Inflation-Linked UCITS ETF 1C </t>
  </si>
  <si>
    <t xml:space="preserve">db x-trackers II iBoxx Germany 1-3 UCITS ETF 1D </t>
  </si>
  <si>
    <t xml:space="preserve">db x-trackers II iBoxx Germany 3-5 UCITS ETF 1D </t>
  </si>
  <si>
    <t xml:space="preserve">db x-trackers II iBoxx Germany 7-10 UCITS ETF 1D </t>
  </si>
  <si>
    <t xml:space="preserve">db x-trackers II iBoxx Germany Covered 1-3 UCITS ETF 1C </t>
  </si>
  <si>
    <t xml:space="preserve">db x-trackers II iBoxx Germany Covered UCITS ETF 1C </t>
  </si>
  <si>
    <t xml:space="preserve">db x-trackers II iBoxx Germany Covered UCITS ETF 1D </t>
  </si>
  <si>
    <t xml:space="preserve">db x-trackers II iBoxx Germany UCITS ETF 1D </t>
  </si>
  <si>
    <t xml:space="preserve">db x-trackers II iBoxx Germany UCITS ETF 4% - D </t>
  </si>
  <si>
    <t>db x-trackers II iBoxx Global Inflation-Linked UCITS ETF 1C (EUR hedged)</t>
  </si>
  <si>
    <t>db x-trackers II iBoxx Global Inflation-Linked UCITS ETF 1D (EUR hedged)</t>
  </si>
  <si>
    <t xml:space="preserve">db x-trackers II iBoxx Global Inflation-Linked UCITS ETF 5C </t>
  </si>
  <si>
    <t xml:space="preserve">db x-trackers II iBoxx Sovereigns Eurozone 10-15 UCITS ETF 1C </t>
  </si>
  <si>
    <t xml:space="preserve">db x-trackers II iBoxx Sovereigns Eurozone 1-3 UCITS ETF 1C </t>
  </si>
  <si>
    <t xml:space="preserve">db x-trackers II iBoxx Sovereigns Eurozone 1-3 UCITS ETF 1D </t>
  </si>
  <si>
    <t xml:space="preserve">db x-trackers II iBoxx Sovereigns Eurozone 15+ UCITS ETF 1C </t>
  </si>
  <si>
    <t xml:space="preserve">db x-trackers II iBoxx Sovereigns Eurozone 25+ UCITS ETF 1C </t>
  </si>
  <si>
    <t xml:space="preserve">db x-trackers II iBoxx Sovereigns Eurozone 3-5 UCITS ETF 1C </t>
  </si>
  <si>
    <t xml:space="preserve">db x-trackers II iBoxx Sovereigns Eurozone 3-5 UCITS ETF 1D </t>
  </si>
  <si>
    <t xml:space="preserve">db x-trackers II iBoxx Sovereigns Eurozone 5-7 UCITS ETF 1C </t>
  </si>
  <si>
    <t xml:space="preserve">db x-trackers II iBoxx Sovereigns Eurozone 7-10 UCITS ETF 1C </t>
  </si>
  <si>
    <t xml:space="preserve">db x-trackers II iBoxx Sovereigns Eurozone AAA 1-3 UCITS ETF 1C </t>
  </si>
  <si>
    <t xml:space="preserve">db x-trackers II iBoxx Sovereigns Eurozone AAA UCITS ETF 1C </t>
  </si>
  <si>
    <t xml:space="preserve">db x-trackers II iBoxx Sovereigns Eurozone AAA UCITS ETF 1D </t>
  </si>
  <si>
    <t xml:space="preserve">db x-trackers II iBoxx Sovereigns Eurozone UCITS ETF 1C </t>
  </si>
  <si>
    <t xml:space="preserve">db x-trackers II iBoxx Sovereigns Eurozone UCITS ETF 4% - D </t>
  </si>
  <si>
    <t xml:space="preserve">db x-trackers II iBoxx Sovereigns Eurozone Yield Plus 1-3 UCITS ETF 1C </t>
  </si>
  <si>
    <t xml:space="preserve">db x-trackers II iBoxx Sovereigns Eurozone Yield Plus 1-3 UCITS ETF 1D </t>
  </si>
  <si>
    <t xml:space="preserve">db x-trackers II iBoxx Sovereigns Eurozone Yield Plus UCITS ETF 1C </t>
  </si>
  <si>
    <t xml:space="preserve">db x-trackers II iBoxx Sovereigns Eurozone Yield Plus UCITS ETF 1D </t>
  </si>
  <si>
    <t>db x-trackers II iBoxx Sovereigns Eurozone Yield Plus UCITS ETF 2C (Interest Rate Hedged)</t>
  </si>
  <si>
    <t xml:space="preserve">db x-trackers II iBoxx Spain 1-3 UCITS ETF 1C </t>
  </si>
  <si>
    <t xml:space="preserve">db x-trackers II iBoxx Spain UCITS ETF 1C </t>
  </si>
  <si>
    <t xml:space="preserve">db x-trackers II iTraxx Crossover 2x Daily UCITS ETF 1C </t>
  </si>
  <si>
    <t xml:space="preserve">db x-trackers II iTraxx Crossover 2x Short Daily UCITS ETF 1C </t>
  </si>
  <si>
    <t xml:space="preserve">db x-trackers II iTraxx Crossover Short Daily UCITS ETF 1C </t>
  </si>
  <si>
    <t xml:space="preserve">db x-trackers II iTraxx Crossover UCITS ETF 1C </t>
  </si>
  <si>
    <t xml:space="preserve">db x-trackers II iTraxx Europe 2x Daily UCITS ETF 1C </t>
  </si>
  <si>
    <t xml:space="preserve">db x-trackers II iTraxx Europe 2x Short Daily UCITS ETF 1C </t>
  </si>
  <si>
    <t xml:space="preserve">db x-trackers II iTraxx Europe Short Daily UCITS ETF 1C </t>
  </si>
  <si>
    <t xml:space="preserve">db x-trackers II iTraxx Europe UCITS ETF 1C </t>
  </si>
  <si>
    <t xml:space="preserve">db x-trackers II Markit iBoxx ABF Indonesia Government UCITS ETF 1C </t>
  </si>
  <si>
    <t>db x-trackers II Markit iBoxx Japan Sovereign Short Daily UCITS ETF 1C</t>
  </si>
  <si>
    <t>db x-trackers II Markit iBoxx Japan Sovereign UCITS ETF 1C</t>
  </si>
  <si>
    <t xml:space="preserve">db x-trackers II MTS Ex-Bank of Italy Aggregate UCITS ETF 1D </t>
  </si>
  <si>
    <t xml:space="preserve">db x-trackers II MTS Ex-Bank of Italy BOT UCITS ETF 1C </t>
  </si>
  <si>
    <t xml:space="preserve">db x-trackers II MTS Ex-Bank of Italy BTP UCITS ETF 1D </t>
  </si>
  <si>
    <t xml:space="preserve">db x-trackers II MTS Italy Aggregate 1-3 Years - Ex-Bank of Italy UCITS ETF 1D </t>
  </si>
  <si>
    <t xml:space="preserve">db x-trackers II MTS Italy Aggregate 3-5 Years - Ex-Bank of Italy UCITS ETF 1D </t>
  </si>
  <si>
    <t xml:space="preserve">db x-trackers II Short iBoxx € Sovereigns Eurozone Daily UCITS ETF 1C </t>
  </si>
  <si>
    <t xml:space="preserve">db x-trackers II Sterling Cash UCITS ETF 1D </t>
  </si>
  <si>
    <t xml:space="preserve">db x-trackers LevDAX Daily UCITS ETF 1C </t>
  </si>
  <si>
    <t xml:space="preserve">db x-trackers LPX MM Private Equity UCITS ETF 1C </t>
  </si>
  <si>
    <t xml:space="preserve">db x-trackers Mittelstand &amp; MidCap Germany UCITS ETF (DR) 1D </t>
  </si>
  <si>
    <t xml:space="preserve">db x-trackers MSCI AC Asia ex Japan Index UCITS ETF 1C </t>
  </si>
  <si>
    <t>db x-trackers MSCI AC Far East ex Japan Index UCITS ETF (DR) 2C (EUR hedged)</t>
  </si>
  <si>
    <t xml:space="preserve">db x-trackers MSCI AC World Index UCITS ETF (DR) 1C </t>
  </si>
  <si>
    <t xml:space="preserve">db x-trackers MSCI Bangladesh IM Index UCITS ETF 1C </t>
  </si>
  <si>
    <t xml:space="preserve">db x-trackers MSCI Brazil Index UCITS ETF (DR) 1C </t>
  </si>
  <si>
    <t xml:space="preserve">db x-trackers MSCI BRIC Index UCITS ETF 1C </t>
  </si>
  <si>
    <t xml:space="preserve">db x-trackers MSCI Canada Index UCITS ETF 1C </t>
  </si>
  <si>
    <t xml:space="preserve">db x-trackers MSCI Chile Index UCITS ETF 1C </t>
  </si>
  <si>
    <t xml:space="preserve">db x-trackers MSCI China Index UCITS ETF (DR) 1C </t>
  </si>
  <si>
    <t xml:space="preserve">db x-trackers MSCI EFM Africa TOP 50 Capped Index UCITS ETF 1C </t>
  </si>
  <si>
    <t xml:space="preserve">db x-trackers MSCI EM Asia Index UCITS ETF 1C </t>
  </si>
  <si>
    <t xml:space="preserve">db x-trackers MSCI EM Consumer Discretionary Index UCITS ETF 1C </t>
  </si>
  <si>
    <t xml:space="preserve">db x-trackers MSCI EM Consumer Staples Index UCITS ETF 1C </t>
  </si>
  <si>
    <t xml:space="preserve">db x-trackers MSCI EM Eastern Europe Index UCITS ETF 1C </t>
  </si>
  <si>
    <t xml:space="preserve">db x-trackers MSCI EM EMEA Index UCITS ETF 1C </t>
  </si>
  <si>
    <t xml:space="preserve">db x-trackers MSCI EM Energy Index UCITS ETF 1C </t>
  </si>
  <si>
    <t xml:space="preserve">db x-trackers MSCI EM Financials Index UCITS ETF 1C </t>
  </si>
  <si>
    <t xml:space="preserve">db x-trackers MSCI EM Healthcare Index UCITS ETF 1C </t>
  </si>
  <si>
    <t xml:space="preserve">db x-trackers MSCI EM Industrials Index UCITS ETF 1C </t>
  </si>
  <si>
    <t xml:space="preserve">db x-trackers MSCI EM Information Technology Index UCITS ETF 1C </t>
  </si>
  <si>
    <t xml:space="preserve">db x-trackers MSCI EM LatAm Index UCITS ETF 1C </t>
  </si>
  <si>
    <t xml:space="preserve">db x-trackers MSCI EM Materials Index UCITS ETF 1C </t>
  </si>
  <si>
    <t xml:space="preserve">db x-trackers MSCI EM Short Daily Index UCITS ETF 1C </t>
  </si>
  <si>
    <t xml:space="preserve">db x-trackers MSCI EM Telecommunication Services Index UCITS ETF 1C </t>
  </si>
  <si>
    <t xml:space="preserve">db x-trackers MSCI EM Utilities Index UCITS ETF 1C </t>
  </si>
  <si>
    <t xml:space="preserve">db x-trackers MSCI Emerging Markets Index UCITS ETF 1C </t>
  </si>
  <si>
    <t xml:space="preserve">db x-trackers MSCI EMU Index UCITS ETF (DR) 1D </t>
  </si>
  <si>
    <t xml:space="preserve">db x-trackers MSCI Europe Index UCITS ETF (DR) 1C </t>
  </si>
  <si>
    <t xml:space="preserve">db x-trackers MSCI Europe Mid Cap Index UCITS ETF (DR) 1C </t>
  </si>
  <si>
    <t xml:space="preserve">db x-trackers MSCI Europe Small Cap Index UCITS ETF (DR) 1C </t>
  </si>
  <si>
    <t xml:space="preserve">db x-trackers MSCI Europe Value Index UCITS ETF 1C </t>
  </si>
  <si>
    <t xml:space="preserve">db x-trackers MSCI India Index UCITS ETF 1C </t>
  </si>
  <si>
    <t xml:space="preserve">db x-trackers MSCI Indonesia Index UCITS ETF 1C </t>
  </si>
  <si>
    <t xml:space="preserve">db x-trackers MSCI Japan Index UCITS ETF (DR) 1C </t>
  </si>
  <si>
    <t>db x-trackers MSCI Japan Index UCITS ETF (DR) 4C (EUR hedged)</t>
  </si>
  <si>
    <t xml:space="preserve">db x-trackers MSCI Korea Index UCITS ETF (DR) 1C </t>
  </si>
  <si>
    <t xml:space="preserve">db x-trackers MSCI Malaysia Index UCITS ETF (DR) 1C </t>
  </si>
  <si>
    <t xml:space="preserve">db x-trackers MSCI Mexico Index UCITS ETF (DR) 1C </t>
  </si>
  <si>
    <t xml:space="preserve">db x-trackers MSCI Nordic Index UCITS ETF (DR) 1D </t>
  </si>
  <si>
    <t xml:space="preserve">db x-trackers MSCI North America High Dividend Yield Index UCITS ETF (DR) 1C </t>
  </si>
  <si>
    <t xml:space="preserve">db x-trackers MSCI Pacific ex Japan Index UCITS ETF (DR) 1C </t>
  </si>
  <si>
    <t xml:space="preserve">db x-trackers MSCI Pakistan IM Index UCITS ETF 1C </t>
  </si>
  <si>
    <t xml:space="preserve">db x-trackers MSCI Pan-Euro Index UCITS ETF (DR) 1C </t>
  </si>
  <si>
    <t xml:space="preserve">db x-trackers MSCI Philippines IM Index UCITS ETF (DR) 1C </t>
  </si>
  <si>
    <t xml:space="preserve">db x-trackers MSCI Russia Capped Index UCITS ETF 1C </t>
  </si>
  <si>
    <t xml:space="preserve">db x-trackers MSCI Singapore IM Index UCITS ETF (DR) 1C </t>
  </si>
  <si>
    <t xml:space="preserve">db x-trackers MSCI Taiwan Index UCITS ETF (DR) 1C </t>
  </si>
  <si>
    <t xml:space="preserve">db x-trackers MSCI Thailand Index UCITS ETF (DR) 1C </t>
  </si>
  <si>
    <t xml:space="preserve">db x-trackers MSCI Turkey Index UCITS ETF (DR) 1D </t>
  </si>
  <si>
    <t xml:space="preserve">db x-trackers MSCI USA Index UCITS ETF (DR) 1C </t>
  </si>
  <si>
    <t xml:space="preserve">db x-trackers MSCI USA Index UCITS ETF 1C </t>
  </si>
  <si>
    <t xml:space="preserve">db x-trackers MSCI World Consumer Discretionary Index UCITS ETF 1C </t>
  </si>
  <si>
    <t xml:space="preserve">db x-trackers MSCI World Consumer Staples Index UCITS ETF 1C </t>
  </si>
  <si>
    <t xml:space="preserve">db x-trackers MSCI World Energy Index UCITS ETF 1C </t>
  </si>
  <si>
    <t xml:space="preserve">db x-trackers MSCI World Financials Index UCITS ETF 1C </t>
  </si>
  <si>
    <t xml:space="preserve">db x-trackers MSCI World Health Care Index UCITS ETF 1C </t>
  </si>
  <si>
    <t xml:space="preserve">db x-trackers MSCI World Index UCITS ETF (DR) 1C </t>
  </si>
  <si>
    <t xml:space="preserve">db x-trackers MSCI World Index UCITS ETF 1C </t>
  </si>
  <si>
    <t>db x-trackers MSCI World Index UCITS ETF 4C (EUR hedged)</t>
  </si>
  <si>
    <t xml:space="preserve">db x-trackers MSCI World Industrials Index UCITS ETF 1C </t>
  </si>
  <si>
    <t xml:space="preserve">db x-trackers MSCI World Information Technology Index UCITS ETF 1C </t>
  </si>
  <si>
    <t xml:space="preserve">db x-trackers MSCI World Materials Index UCITS ETF 1C </t>
  </si>
  <si>
    <t xml:space="preserve">db x-trackers MSCI World Telecom Services Index UCITS ETF 1C </t>
  </si>
  <si>
    <t xml:space="preserve">db x-trackers MSCI World Utilities Index UCITS ETF 1C </t>
  </si>
  <si>
    <t xml:space="preserve">db x-trackers Nikkei 225 UCITS ETF (DR) 1D </t>
  </si>
  <si>
    <t>db x-trackers Portfolio Income UCITS ETF 1D</t>
  </si>
  <si>
    <t xml:space="preserve">db x-trackers Portfolio Total Return UCITS ETF 1C </t>
  </si>
  <si>
    <t xml:space="preserve">db x-trackers S&amp;P 500 2x Inverse Daily UCITS ETF 1C </t>
  </si>
  <si>
    <t xml:space="preserve">db x-trackers S&amp;P 500 2x Leveraged Daily UCITS ETF 1C </t>
  </si>
  <si>
    <t xml:space="preserve">db x-trackers S&amp;P 500 Equal Weight UCITS ETF (DR) 1C </t>
  </si>
  <si>
    <t xml:space="preserve">db x-trackers S&amp;P 500 Inverse Daily UCITS ETF 1C </t>
  </si>
  <si>
    <t xml:space="preserve">db x-trackers S&amp;P 500 UCITS ETF 1C </t>
  </si>
  <si>
    <t xml:space="preserve">db x-trackers S&amp;P Global Infrastructure UCITS ETF 1C </t>
  </si>
  <si>
    <t xml:space="preserve">db x-trackers S&amp;P Select Frontier UCITS ETF 1C </t>
  </si>
  <si>
    <t xml:space="preserve">db x-trackers S&amp;P/ASX 200 UCITS ETF (DR) 1C </t>
  </si>
  <si>
    <t xml:space="preserve">db x-trackers ShortDAX Daily UCITS ETF 1C </t>
  </si>
  <si>
    <t xml:space="preserve">db x-trackers ShortDAX x2 Daily UCITS ETF 1C </t>
  </si>
  <si>
    <t xml:space="preserve">db x-trackers SLI UCITS ETF 1D </t>
  </si>
  <si>
    <t xml:space="preserve">db x-trackers SMI UCITS ETF (DR) 1D </t>
  </si>
  <si>
    <t>db x-trackers Stiftungs-UCITS ETF Stabilität 1D</t>
  </si>
  <si>
    <t xml:space="preserve">db x-trackers STOXX Europe 600 Banks Short Daily UCITS ETF 1C </t>
  </si>
  <si>
    <t xml:space="preserve">db x-trackers STOXX Europe 600 Banks UCITS ETF 1C </t>
  </si>
  <si>
    <t xml:space="preserve">db x-trackers STOXX Europe 600 Basic Resources Short Daily UCITS ETF 1C </t>
  </si>
  <si>
    <t xml:space="preserve">db x-trackers STOXX Europe 600 Basic Resources UCITS ETF 1C </t>
  </si>
  <si>
    <t xml:space="preserve">db x-trackers STOXX Europe 600 Food &amp; Beverage UCITS ETF 1C </t>
  </si>
  <si>
    <t xml:space="preserve">db x-trackers STOXX Europe 600 Health Care Short Daily UCITS ETF 1C </t>
  </si>
  <si>
    <t xml:space="preserve">db x-trackers STOXX Europe 600 Health Care UCITS ETF 1C </t>
  </si>
  <si>
    <t xml:space="preserve">db x-trackers STOXX Europe 600 Industrial Goods Short Daily UCITS ETF 1C </t>
  </si>
  <si>
    <t xml:space="preserve">db x-trackers STOXX Europe 600 Industrial Goods UCITS ETF 1C </t>
  </si>
  <si>
    <t xml:space="preserve">db x-trackers STOXX Europe 600 Insurance UCITS ETF 1C </t>
  </si>
  <si>
    <t xml:space="preserve">db x-trackers STOXX Europe 600 Oil &amp; Gas Short Daily UCITS ETF 1C </t>
  </si>
  <si>
    <t xml:space="preserve">db x-trackers STOXX Europe 600 Oil &amp; Gas UCITS ETF 1C </t>
  </si>
  <si>
    <t xml:space="preserve">db x-trackers STOXX Europe 600 Technology UCITS ETF 1C </t>
  </si>
  <si>
    <t xml:space="preserve">db x-trackers STOXX Europe 600 Telecommunications UCITS ETF 1C </t>
  </si>
  <si>
    <t xml:space="preserve">db x-trackers STOXX Europe 600 UCITS ETF (DR) 1C </t>
  </si>
  <si>
    <t xml:space="preserve">db x-trackers STOXX Europe 600 Utilities UCITS ETF 1C </t>
  </si>
  <si>
    <t xml:space="preserve">db x-trackers STOXX Global Select Dividend 100 UCITS ETF 1D </t>
  </si>
  <si>
    <t>UBS ETF - MSCI Canada UCITS ETF (hedged to EUR) A-acc</t>
  </si>
  <si>
    <t>UBS ETFs plc - CMCI Composite SF UCITS ETF (GBP) A-acc</t>
  </si>
  <si>
    <t>Source JPX-Nikkei 400 UCITS ETF Euro Hedged</t>
  </si>
  <si>
    <t>iShares MSCI Target UK Real Estate UCITS ETF</t>
  </si>
  <si>
    <t>db x-trackers S&amp;P 500 UCITS ETF (Prospective DR)</t>
  </si>
  <si>
    <t>db x-trackers Russell 2000 UCITS ETF (Prospective DR)</t>
  </si>
  <si>
    <t>db x-trackers Russell Midcap UCITS ETF (Prospective DR)</t>
  </si>
  <si>
    <t>LU1130155606</t>
  </si>
  <si>
    <t>IE00B50XJX92</t>
  </si>
  <si>
    <t>IE00BVGC6645</t>
  </si>
  <si>
    <t>DE000A14PKP1</t>
  </si>
  <si>
    <t>IE00BM67HW99</t>
  </si>
  <si>
    <t>IE00BJZ2DD79</t>
  </si>
  <si>
    <t>IE00BJZ2DC62</t>
  </si>
  <si>
    <t>iShares MSCI China A UCITS ETF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</si>
  <si>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</si>
  <si>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</si>
  <si>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</si>
  <si>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</si>
  <si>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</si>
  <si>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</si>
  <si>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db x-trackers JPX-Nikkei 400 UCITS ETF (DR)</t>
  </si>
  <si>
    <t>IE00BPVLQD13</t>
  </si>
  <si>
    <t>IE00BRB36B93</t>
  </si>
  <si>
    <t>iShares JPX-Nikkei 400 EUR Hedged UCITS ETF</t>
  </si>
  <si>
    <t>IE00BQT3W831</t>
  </si>
  <si>
    <t>UBS ETF - Barclays US Liquid Corporates 1-5 Year UCITS ETF (hedged to EUR) A-acc</t>
  </si>
  <si>
    <t>LU1048315243</t>
  </si>
  <si>
    <t>DEKA EURO STOXX 50 UCITS ETF</t>
  </si>
  <si>
    <t>DE000ETFL466</t>
  </si>
  <si>
    <t>UC Thomson Reuters Balanced European Convertible Bond UCITS ETF</t>
  </si>
  <si>
    <t>LU1199448058</t>
  </si>
  <si>
    <t>WisdomTree Japan Equity UCITS ETF - USD Hedged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</si>
  <si>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</si>
  <si>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</si>
  <si>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</si>
  <si>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</si>
  <si>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</si>
  <si>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Market Vectors Gold Miners UCITS ETF</t>
  </si>
  <si>
    <t>IE00BQQP9F84</t>
  </si>
  <si>
    <t>Market Vectors Junior Gold Miners UCITS ETF</t>
  </si>
  <si>
    <t>IE00BQQP9G91</t>
  </si>
  <si>
    <t>IE00BVZ6SP04</t>
  </si>
  <si>
    <t>Unicredit ETF</t>
  </si>
  <si>
    <t>Market Vectors</t>
  </si>
  <si>
    <t>iShares FTSE 100 UCITS ETF (Acc)</t>
  </si>
  <si>
    <t>db Copper Booster ETC (EUR)</t>
  </si>
  <si>
    <t>Source STOXX Eurozone Exporters UCITS ETF</t>
  </si>
  <si>
    <t>Source STOXX Japan Exporters UCITS ETF (EUR Hedged)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</si>
  <si>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</si>
  <si>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</si>
  <si>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</si>
  <si>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</si>
  <si>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</si>
  <si>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</si>
  <si>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</si>
  <si>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</si>
  <si>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</si>
  <si>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</si>
  <si>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</si>
  <si>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</si>
  <si>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</si>
  <si>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</si>
  <si>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</si>
  <si>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06/2015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</si>
  <si>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</si>
  <si>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</si>
  <si>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</si>
  <si>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</si>
  <si>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</si>
  <si>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</si>
  <si>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</si>
  <si>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</si>
  <si>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</si>
  <si>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</si>
  <si>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 xml:space="preserve">IMC TRADING B.V.                        </t>
  </si>
  <si>
    <t>iShares MSCI EMU USD Hedged UCITS ETF</t>
  </si>
  <si>
    <t>IE00BWZN1T31</t>
  </si>
  <si>
    <t>Lyxor UCITS ETF FTSE Athex Large Cap</t>
  </si>
  <si>
    <t>ROBO-STOX® Global Robotics and Automation GO UCITS ETF</t>
  </si>
  <si>
    <t>UBS ETF (IE) MSCI USA hedged EUR UCITS ETF (EUR) A-acc</t>
  </si>
  <si>
    <t>ETFS Daily Leveraged Cocoa</t>
  </si>
  <si>
    <t>ETFS Daily Leveraged Coffee</t>
  </si>
  <si>
    <t>ETFS Daily Leveraged Copper</t>
  </si>
  <si>
    <t>ETFS Daily Leveraged Corn</t>
  </si>
  <si>
    <t>ETFS Daily Leveraged Sugar</t>
  </si>
  <si>
    <t>ETFS Daily Short Coffee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</si>
  <si>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</si>
  <si>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</si>
  <si>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</si>
  <si>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</si>
  <si>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</si>
  <si>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</si>
  <si>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</si>
  <si>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</si>
  <si>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</si>
  <si>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</si>
  <si>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</si>
  <si>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</si>
  <si>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</si>
  <si>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</si>
  <si>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</si>
  <si>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</si>
  <si>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</si>
  <si>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</si>
  <si>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</si>
  <si>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</si>
  <si>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</si>
  <si>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</si>
  <si>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</si>
  <si>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</si>
  <si>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</si>
  <si>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</si>
  <si>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</si>
  <si>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</si>
  <si>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</si>
  <si>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</si>
  <si>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</si>
  <si>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 xml:space="preserve">Lyxor J.P. Morgan Europe Value Factor Index UCITS ETF </t>
  </si>
  <si>
    <t>Lyxor J.P. Morgan Europe Low Size Factor Index UCITS ETF</t>
  </si>
  <si>
    <t>Lyxor J.P. Morgan Europe Momentum Factor Index UCITS ETF</t>
  </si>
  <si>
    <t>Lyxor J.P. Morgan Europe Quality Factor Index UCITS ETF</t>
  </si>
  <si>
    <t>db x-trackers II Harvest CSI China Sovereign Bond UCITS ETF (DR)</t>
  </si>
  <si>
    <t xml:space="preserve">Lyxor UCITS ETF Barclays Floating Rate Euro 0-7Y </t>
  </si>
  <si>
    <t>Ossiam Shiller Barclays CAPE US Sector Value TR UCITS ETF 1C (EUR)</t>
  </si>
  <si>
    <t>Euro STOXX 50 Theam Easy UCITS ETF (EUR capitalization share class)</t>
  </si>
  <si>
    <t>Euro STOXX 50 Theam Easy UCITS ETF (EUR distribution share class)</t>
  </si>
  <si>
    <t>db X-trackers II</t>
  </si>
  <si>
    <t>n.a</t>
  </si>
  <si>
    <t>07/2015</t>
  </si>
  <si>
    <t>Boost S&amp;P 500 3x Leverage Daily ETP</t>
  </si>
  <si>
    <t>Boost S&amp;P 500 3x Short Daily ETP</t>
  </si>
  <si>
    <t>Designated Sponsor Report: July 2015</t>
  </si>
  <si>
    <t>Turnover Report: July 2015</t>
  </si>
  <si>
    <t>k.A.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</si>
</sst>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#,##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203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4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5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4" fontId="2" fillId="0" borderId="9" xfId="1" applyNumberFormat="1" applyFont="1" applyFill="1" applyBorder="1" applyAlignment="1">
      <alignment horizontal="right" vertical="center"/>
    </xf>
    <xf numFmtId="4" fontId="6" fillId="0" borderId="0" xfId="1" applyNumberFormat="1" applyFont="1" applyAlignment="1">
      <alignment vertical="center"/>
    </xf>
    <xf numFmtId="4" fontId="6" fillId="0" borderId="0" xfId="9" applyNumberFormat="1" applyFont="1" applyFill="1" applyAlignment="1">
      <alignment vertical="center"/>
    </xf>
    <xf numFmtId="2" fontId="2" fillId="0" borderId="0" xfId="1" applyNumberFormat="1" applyFont="1" applyAlignment="1">
      <alignment vertical="center"/>
    </xf>
    <xf numFmtId="0" fontId="2" fillId="0" borderId="25" xfId="4" applyFont="1" applyBorder="1" applyAlignment="1"/>
    <xf numFmtId="0" fontId="9" fillId="4" borderId="14" xfId="1" applyFont="1" applyFill="1" applyBorder="1" applyAlignment="1">
      <alignment horizontal="right" vertical="center"/>
    </xf>
    <xf numFmtId="4" fontId="2" fillId="0" borderId="6" xfId="1" applyNumberFormat="1" applyFont="1" applyFill="1" applyBorder="1" applyAlignment="1">
      <alignment horizontal="right" vertical="center"/>
    </xf>
    <xf numFmtId="4" fontId="2" fillId="2" borderId="7" xfId="12" applyNumberFormat="1" applyFont="1" applyFill="1" applyBorder="1" applyAlignment="1">
      <alignment horizontal="right" vertical="center"/>
    </xf>
    <xf numFmtId="3" fontId="2" fillId="0" borderId="0" xfId="12" applyNumberFormat="1" applyFont="1" applyBorder="1" applyAlignment="1">
      <alignment horizontal="right"/>
    </xf>
    <xf numFmtId="0" fontId="2" fillId="0" borderId="14" xfId="9" applyNumberFormat="1" applyFont="1" applyBorder="1" applyAlignment="1">
      <alignment horizontal="left" vertical="top"/>
    </xf>
    <xf numFmtId="0" fontId="2" fillId="6" borderId="14" xfId="9" applyNumberFormat="1" applyFont="1" applyFill="1" applyBorder="1" applyAlignment="1">
      <alignment horizontal="left" vertical="top"/>
    </xf>
    <xf numFmtId="0" fontId="2" fillId="6" borderId="16" xfId="9" applyNumberFormat="1" applyFont="1" applyFill="1" applyBorder="1" applyAlignment="1">
      <alignment horizontal="left" vertical="top"/>
    </xf>
    <xf numFmtId="0" fontId="6" fillId="0" borderId="6" xfId="1" applyFont="1" applyBorder="1" applyAlignment="1">
      <alignment vertical="center"/>
    </xf>
    <xf numFmtId="4" fontId="1" fillId="0" borderId="0" xfId="13" applyNumberFormat="1" applyAlignment="1"/>
    <xf numFmtId="164" fontId="2" fillId="0" borderId="31" xfId="11" applyNumberFormat="1" applyFont="1" applyBorder="1"/>
    <xf numFmtId="49" fontId="3" fillId="2" borderId="36" xfId="9" quotePrefix="1" applyNumberFormat="1" applyFont="1" applyFill="1" applyBorder="1" applyAlignment="1">
      <alignment horizontal="right" vertical="top" wrapText="1"/>
    </xf>
    <xf numFmtId="0" fontId="2" fillId="6" borderId="0" xfId="9" applyNumberFormat="1" applyFont="1" applyFill="1" applyBorder="1" applyAlignment="1">
      <alignment horizontal="left" vertical="top"/>
    </xf>
    <xf numFmtId="167" fontId="2" fillId="0" borderId="0" xfId="9" applyNumberFormat="1" applyFont="1" applyFill="1" applyBorder="1" applyAlignment="1">
      <alignment vertical="center"/>
    </xf>
    <xf numFmtId="0" fontId="2" fillId="0" borderId="37" xfId="4" applyFont="1" applyBorder="1" applyAlignment="1"/>
    <xf numFmtId="3" fontId="6" fillId="0" borderId="0" xfId="12" applyNumberFormat="1" applyFont="1" applyAlignment="1">
      <alignment horizontal="right" vertical="center"/>
    </xf>
    <xf numFmtId="0" fontId="2" fillId="0" borderId="10" xfId="1" applyFont="1" applyBorder="1" applyAlignment="1">
      <alignment vertical="center"/>
    </xf>
    <xf numFmtId="0" fontId="2" fillId="0" borderId="10" xfId="1" applyFont="1" applyBorder="1" applyAlignment="1">
      <alignment horizontal="left" vertical="center"/>
    </xf>
    <xf numFmtId="4" fontId="6" fillId="6" borderId="0" xfId="9" applyNumberFormat="1" applyFont="1" applyFill="1" applyAlignment="1">
      <alignment vertical="center"/>
    </xf>
    <xf numFmtId="4" fontId="2" fillId="6" borderId="0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164" fontId="2" fillId="6" borderId="33" xfId="11" applyNumberFormat="1" applyFont="1" applyFill="1" applyBorder="1"/>
    <xf numFmtId="4" fontId="2" fillId="6" borderId="33" xfId="9" applyNumberFormat="1" applyFont="1" applyFill="1" applyBorder="1" applyAlignment="1">
      <alignment vertical="center"/>
    </xf>
    <xf numFmtId="4" fontId="2" fillId="0" borderId="38" xfId="9" applyNumberFormat="1" applyFont="1" applyFill="1" applyBorder="1" applyAlignment="1">
      <alignment vertical="center"/>
    </xf>
    <xf numFmtId="4" fontId="2" fillId="0" borderId="39" xfId="9" applyNumberFormat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3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 Aug 14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41821</c:v>
              </c:pt>
              <c:pt idx="1">
                <c:v>41852</c:v>
              </c:pt>
              <c:pt idx="2">
                <c:v>41883</c:v>
              </c:pt>
              <c:pt idx="3">
                <c:v>41913</c:v>
              </c:pt>
              <c:pt idx="4">
                <c:v>41944</c:v>
              </c:pt>
              <c:pt idx="5">
                <c:v>41974</c:v>
              </c:pt>
              <c:pt idx="6">
                <c:v>42005</c:v>
              </c:pt>
              <c:pt idx="7">
                <c:v>42036</c:v>
              </c:pt>
              <c:pt idx="8">
                <c:v>42064</c:v>
              </c:pt>
              <c:pt idx="9">
                <c:v>42095</c:v>
              </c:pt>
              <c:pt idx="10">
                <c:v>42125</c:v>
              </c:pt>
              <c:pt idx="11">
                <c:v>42156</c:v>
              </c:pt>
              <c:pt idx="12">
                <c:v>42186</c:v>
              </c:pt>
            </c:numLit>
          </c:cat>
          <c:val>
            <c:numLit>
              <c:formatCode>General</c:formatCode>
              <c:ptCount val="13"/>
              <c:pt idx="0">
                <c:v>9948.5509704069118</c:v>
              </c:pt>
              <c:pt idx="1">
                <c:v>10968.876612848549</c:v>
              </c:pt>
              <c:pt idx="2">
                <c:v>10189.796363623273</c:v>
              </c:pt>
              <c:pt idx="3">
                <c:v>18201.12131161596</c:v>
              </c:pt>
              <c:pt idx="4">
                <c:v>10984.758402362926</c:v>
              </c:pt>
              <c:pt idx="5">
                <c:v>14602.322402893202</c:v>
              </c:pt>
              <c:pt idx="6">
                <c:v>18646.841223585041</c:v>
              </c:pt>
              <c:pt idx="7">
                <c:v>14647.169583364237</c:v>
              </c:pt>
              <c:pt idx="8">
                <c:v>17795.490834950659</c:v>
              </c:pt>
              <c:pt idx="9">
                <c:v>15306.075078856116</c:v>
              </c:pt>
              <c:pt idx="10">
                <c:v>14835.824129151712</c:v>
              </c:pt>
              <c:pt idx="11">
                <c:v>18680.105935482374</c:v>
              </c:pt>
              <c:pt idx="12">
                <c:v>16387.929863172136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30368"/>
        <c:axId val="97131904"/>
      </c:barChart>
      <c:catAx>
        <c:axId val="971303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13190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713190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13036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631296"/>
        <c:axId val="120632832"/>
        <c:axId val="0"/>
      </c:bar3DChart>
      <c:catAx>
        <c:axId val="1206312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3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63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31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281920"/>
        <c:axId val="97283456"/>
        <c:axId val="0"/>
      </c:bar3DChart>
      <c:catAx>
        <c:axId val="972819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8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28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81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03936"/>
        <c:axId val="97465472"/>
        <c:axId val="0"/>
      </c:bar3DChart>
      <c:catAx>
        <c:axId val="973039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6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46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30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335552"/>
        <c:axId val="97526144"/>
        <c:axId val="0"/>
      </c:bar3DChart>
      <c:catAx>
        <c:axId val="1193355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2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52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33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551104"/>
        <c:axId val="97552640"/>
        <c:axId val="0"/>
      </c:bar3DChart>
      <c:catAx>
        <c:axId val="975511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755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51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573120"/>
        <c:axId val="119418880"/>
        <c:axId val="0"/>
      </c:bar3DChart>
      <c:catAx>
        <c:axId val="975731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41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4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7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074048"/>
        <c:axId val="121075584"/>
        <c:axId val="0"/>
      </c:bar3DChart>
      <c:catAx>
        <c:axId val="1210740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7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07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07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106432"/>
        <c:axId val="121107968"/>
        <c:axId val="0"/>
      </c:bar3DChart>
      <c:catAx>
        <c:axId val="1211064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10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10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106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600832"/>
        <c:axId val="120606720"/>
        <c:axId val="0"/>
      </c:bar3DChart>
      <c:catAx>
        <c:axId val="12060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0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60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0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900590</xdr:colOff>
      <xdr:row>1</xdr:row>
      <xdr:rowOff>114301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>
      <selection activeCell="J29" sqref="J29"/>
    </sheetView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1" t="s">
        <v>279</v>
      </c>
      <c r="B1" s="138"/>
      <c r="C1" s="2"/>
      <c r="D1" s="2"/>
      <c r="E1" s="3"/>
      <c r="F1" s="4"/>
      <c r="G1" s="4"/>
    </row>
    <row r="2" spans="1:7" ht="24.75" customHeight="1" x14ac:dyDescent="0.2">
      <c r="A2" s="6" t="s">
        <v>3252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0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0"/>
      <c r="B26" s="130"/>
      <c r="C26" s="130"/>
      <c r="D26" s="130"/>
      <c r="E26" s="124"/>
      <c r="F26" s="124" t="e">
        <v>#N/A</v>
      </c>
      <c r="G26" s="124"/>
    </row>
    <row r="27" spans="1:7" ht="12.75" thickBot="1" x14ac:dyDescent="0.25">
      <c r="A27" s="130"/>
      <c r="B27" s="130"/>
      <c r="C27" s="130"/>
      <c r="D27" s="130"/>
      <c r="E27" s="124"/>
      <c r="F27" s="124"/>
      <c r="G27" s="124"/>
    </row>
    <row r="28" spans="1:7" ht="12.75" customHeight="1" x14ac:dyDescent="0.2">
      <c r="A28" s="188" t="s">
        <v>641</v>
      </c>
      <c r="B28" s="31"/>
      <c r="C28" s="34" t="s">
        <v>638</v>
      </c>
      <c r="D28" s="1"/>
      <c r="E28" s="188" t="s">
        <v>644</v>
      </c>
      <c r="F28" s="39"/>
      <c r="G28" s="40" t="s">
        <v>944</v>
      </c>
    </row>
    <row r="29" spans="1:7" ht="12.75" customHeight="1" thickBot="1" x14ac:dyDescent="0.25">
      <c r="A29" s="189"/>
      <c r="B29" s="32"/>
      <c r="C29" s="33" t="s">
        <v>637</v>
      </c>
      <c r="D29" s="1"/>
      <c r="E29" s="189"/>
      <c r="F29" s="41"/>
      <c r="G29" s="42" t="s">
        <v>945</v>
      </c>
    </row>
    <row r="30" spans="1:7" ht="17.25" customHeight="1" x14ac:dyDescent="0.2">
      <c r="A30" s="35" t="s">
        <v>2079</v>
      </c>
      <c r="B30" s="12" t="s">
        <v>343</v>
      </c>
      <c r="C30" s="159">
        <v>3.27</v>
      </c>
      <c r="D30"/>
      <c r="E30" s="35" t="s">
        <v>2522</v>
      </c>
      <c r="F30" s="12" t="s">
        <v>572</v>
      </c>
      <c r="G30" s="159">
        <v>1659.2152805129999</v>
      </c>
    </row>
    <row r="31" spans="1:7" ht="17.25" customHeight="1" x14ac:dyDescent="0.2">
      <c r="A31" s="36" t="s">
        <v>2703</v>
      </c>
      <c r="B31" s="13" t="s">
        <v>2686</v>
      </c>
      <c r="C31" s="43">
        <v>3.78</v>
      </c>
      <c r="D31"/>
      <c r="E31" s="36" t="s">
        <v>2037</v>
      </c>
      <c r="F31" s="13" t="s">
        <v>579</v>
      </c>
      <c r="G31" s="159">
        <v>1014.292684655</v>
      </c>
    </row>
    <row r="32" spans="1:7" ht="17.25" customHeight="1" x14ac:dyDescent="0.2">
      <c r="A32" s="36" t="s">
        <v>2420</v>
      </c>
      <c r="B32" s="13" t="s">
        <v>243</v>
      </c>
      <c r="C32" s="43">
        <v>4.9000000000000004</v>
      </c>
      <c r="D32"/>
      <c r="E32" s="36" t="s">
        <v>2060</v>
      </c>
      <c r="F32" s="13" t="s">
        <v>593</v>
      </c>
      <c r="G32" s="43">
        <v>771.08960878199991</v>
      </c>
    </row>
    <row r="33" spans="1:7" ht="17.25" customHeight="1" x14ac:dyDescent="0.2">
      <c r="A33" s="36" t="s">
        <v>1935</v>
      </c>
      <c r="B33" s="13" t="s">
        <v>411</v>
      </c>
      <c r="C33" s="43">
        <v>5.17</v>
      </c>
      <c r="D33"/>
      <c r="E33" s="36" t="s">
        <v>2371</v>
      </c>
      <c r="F33" s="13" t="s">
        <v>580</v>
      </c>
      <c r="G33" s="43">
        <v>365.15838813800002</v>
      </c>
    </row>
    <row r="34" spans="1:7" ht="17.25" customHeight="1" x14ac:dyDescent="0.2">
      <c r="A34" s="36" t="s">
        <v>2390</v>
      </c>
      <c r="B34" s="13" t="s">
        <v>244</v>
      </c>
      <c r="C34" s="43">
        <v>5.55</v>
      </c>
      <c r="D34"/>
      <c r="E34" s="36" t="s">
        <v>2081</v>
      </c>
      <c r="F34" s="13" t="s">
        <v>860</v>
      </c>
      <c r="G34" s="43">
        <v>244.92819585299998</v>
      </c>
    </row>
    <row r="35" spans="1:7" ht="17.25" customHeight="1" x14ac:dyDescent="0.2">
      <c r="A35" s="36" t="s">
        <v>1981</v>
      </c>
      <c r="B35" s="13" t="s">
        <v>1876</v>
      </c>
      <c r="C35" s="43">
        <v>5.94</v>
      </c>
      <c r="D35"/>
      <c r="E35" s="36" t="s">
        <v>2084</v>
      </c>
      <c r="F35" s="13" t="s">
        <v>337</v>
      </c>
      <c r="G35" s="43">
        <v>216.391665569</v>
      </c>
    </row>
    <row r="36" spans="1:7" ht="17.25" customHeight="1" x14ac:dyDescent="0.2">
      <c r="A36" s="36" t="s">
        <v>2116</v>
      </c>
      <c r="B36" s="13" t="s">
        <v>171</v>
      </c>
      <c r="C36" s="43">
        <v>6.21</v>
      </c>
      <c r="D36"/>
      <c r="E36" s="36" t="s">
        <v>2086</v>
      </c>
      <c r="F36" s="13" t="s">
        <v>298</v>
      </c>
      <c r="G36" s="43">
        <v>126.586651476</v>
      </c>
    </row>
    <row r="37" spans="1:7" ht="17.25" customHeight="1" x14ac:dyDescent="0.2">
      <c r="A37" s="36" t="s">
        <v>2133</v>
      </c>
      <c r="B37" s="13" t="s">
        <v>284</v>
      </c>
      <c r="C37" s="43">
        <v>6.54</v>
      </c>
      <c r="D37"/>
      <c r="E37" s="36" t="s">
        <v>2393</v>
      </c>
      <c r="F37" s="13" t="s">
        <v>158</v>
      </c>
      <c r="G37" s="43">
        <v>125.924153014</v>
      </c>
    </row>
    <row r="38" spans="1:7" ht="17.25" customHeight="1" x14ac:dyDescent="0.2">
      <c r="A38" s="36" t="s">
        <v>2060</v>
      </c>
      <c r="B38" s="13" t="s">
        <v>593</v>
      </c>
      <c r="C38" s="43">
        <v>6.62</v>
      </c>
      <c r="D38"/>
      <c r="E38" s="36" t="s">
        <v>2083</v>
      </c>
      <c r="F38" s="13" t="s">
        <v>225</v>
      </c>
      <c r="G38" s="43">
        <v>125.16471958</v>
      </c>
    </row>
    <row r="39" spans="1:7" ht="17.25" customHeight="1" thickBot="1" x14ac:dyDescent="0.25">
      <c r="A39" s="16" t="s">
        <v>2081</v>
      </c>
      <c r="B39" s="15" t="s">
        <v>860</v>
      </c>
      <c r="C39" s="44">
        <v>6.7</v>
      </c>
      <c r="D39"/>
      <c r="E39" s="179" t="s">
        <v>1622</v>
      </c>
      <c r="F39" s="180" t="s">
        <v>751</v>
      </c>
      <c r="G39" s="44">
        <v>118.74771932700001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0"/>
      <c r="B41" s="130"/>
      <c r="C41" s="130"/>
      <c r="E41" s="124"/>
      <c r="F41" s="124"/>
      <c r="G41" s="124"/>
    </row>
    <row r="42" spans="1:7" ht="12.75" x14ac:dyDescent="0.2">
      <c r="A42" s="188" t="s">
        <v>642</v>
      </c>
      <c r="B42" s="31"/>
      <c r="C42" s="34" t="s">
        <v>638</v>
      </c>
      <c r="D42" s="130"/>
      <c r="E42" s="190" t="s">
        <v>643</v>
      </c>
      <c r="F42" s="39"/>
      <c r="G42" s="40" t="s">
        <v>944</v>
      </c>
    </row>
    <row r="43" spans="1:7" ht="12.75" customHeight="1" thickBot="1" x14ac:dyDescent="0.25">
      <c r="A43" s="189"/>
      <c r="B43" s="32"/>
      <c r="C43" s="33" t="s">
        <v>637</v>
      </c>
      <c r="D43" s="123"/>
      <c r="E43" s="191"/>
      <c r="F43" s="41"/>
      <c r="G43" s="42" t="s">
        <v>945</v>
      </c>
    </row>
    <row r="44" spans="1:7" ht="17.25" customHeight="1" x14ac:dyDescent="0.2">
      <c r="A44" s="36" t="s">
        <v>1556</v>
      </c>
      <c r="B44" s="12" t="s">
        <v>123</v>
      </c>
      <c r="C44" s="43">
        <v>0.63</v>
      </c>
      <c r="D44" s="1"/>
      <c r="E44" s="36" t="s">
        <v>1556</v>
      </c>
      <c r="F44" s="12" t="s">
        <v>123</v>
      </c>
      <c r="G44" s="43">
        <v>115.706900038</v>
      </c>
    </row>
    <row r="45" spans="1:7" ht="17.25" customHeight="1" x14ac:dyDescent="0.2">
      <c r="A45" s="36" t="s">
        <v>2096</v>
      </c>
      <c r="B45" s="14" t="s">
        <v>838</v>
      </c>
      <c r="C45" s="43">
        <v>3.56</v>
      </c>
      <c r="E45" s="36" t="s">
        <v>2095</v>
      </c>
      <c r="F45" s="14" t="s">
        <v>46</v>
      </c>
      <c r="G45" s="43">
        <v>78.781239864999989</v>
      </c>
    </row>
    <row r="46" spans="1:7" ht="17.25" customHeight="1" x14ac:dyDescent="0.2">
      <c r="A46" s="36" t="s">
        <v>2087</v>
      </c>
      <c r="B46" s="14" t="s">
        <v>840</v>
      </c>
      <c r="C46" s="43">
        <v>4.16</v>
      </c>
      <c r="E46" s="36" t="s">
        <v>1552</v>
      </c>
      <c r="F46" s="14" t="s">
        <v>137</v>
      </c>
      <c r="G46" s="43">
        <v>70.833331775999994</v>
      </c>
    </row>
    <row r="47" spans="1:7" ht="17.25" customHeight="1" x14ac:dyDescent="0.2">
      <c r="A47" s="36" t="s">
        <v>2255</v>
      </c>
      <c r="B47" s="14" t="s">
        <v>189</v>
      </c>
      <c r="C47" s="43">
        <v>4.1900000000000004</v>
      </c>
      <c r="E47" s="36" t="s">
        <v>2199</v>
      </c>
      <c r="F47" s="14" t="s">
        <v>47</v>
      </c>
      <c r="G47" s="43">
        <v>68.50424862700001</v>
      </c>
    </row>
    <row r="48" spans="1:7" ht="17.25" customHeight="1" x14ac:dyDescent="0.2">
      <c r="A48" s="36" t="s">
        <v>2148</v>
      </c>
      <c r="B48" s="14" t="s">
        <v>44</v>
      </c>
      <c r="C48" s="43">
        <v>4.3899999999999997</v>
      </c>
      <c r="E48" s="36" t="s">
        <v>1626</v>
      </c>
      <c r="F48" s="14" t="s">
        <v>2743</v>
      </c>
      <c r="G48" s="43">
        <v>57.08049673</v>
      </c>
    </row>
    <row r="49" spans="1:7" ht="17.25" customHeight="1" x14ac:dyDescent="0.2">
      <c r="A49" s="36" t="s">
        <v>2264</v>
      </c>
      <c r="B49" s="14" t="s">
        <v>185</v>
      </c>
      <c r="C49" s="43">
        <v>4.5</v>
      </c>
      <c r="E49" s="36" t="s">
        <v>1553</v>
      </c>
      <c r="F49" s="14" t="s">
        <v>131</v>
      </c>
      <c r="G49" s="43">
        <v>48.784397523000003</v>
      </c>
    </row>
    <row r="50" spans="1:7" ht="17.25" customHeight="1" x14ac:dyDescent="0.2">
      <c r="A50" s="36" t="s">
        <v>2123</v>
      </c>
      <c r="B50" s="14" t="s">
        <v>43</v>
      </c>
      <c r="C50" s="43">
        <v>4.54</v>
      </c>
      <c r="E50" s="36" t="s">
        <v>2012</v>
      </c>
      <c r="F50" s="14" t="s">
        <v>250</v>
      </c>
      <c r="G50" s="43">
        <v>48.016578104000004</v>
      </c>
    </row>
    <row r="51" spans="1:7" ht="17.25" customHeight="1" x14ac:dyDescent="0.2">
      <c r="A51" s="36" t="s">
        <v>2108</v>
      </c>
      <c r="B51" s="14" t="s">
        <v>45</v>
      </c>
      <c r="C51" s="43">
        <v>4.63</v>
      </c>
      <c r="E51" s="36" t="s">
        <v>1623</v>
      </c>
      <c r="F51" s="14" t="s">
        <v>352</v>
      </c>
      <c r="G51" s="43">
        <v>47.315273737999995</v>
      </c>
    </row>
    <row r="52" spans="1:7" ht="17.25" customHeight="1" x14ac:dyDescent="0.2">
      <c r="A52" s="36" t="s">
        <v>2155</v>
      </c>
      <c r="B52" s="14" t="s">
        <v>48</v>
      </c>
      <c r="C52" s="43">
        <v>4.6900000000000004</v>
      </c>
      <c r="D52" s="5"/>
      <c r="E52" s="36" t="s">
        <v>1640</v>
      </c>
      <c r="F52" s="14" t="s">
        <v>364</v>
      </c>
      <c r="G52" s="43">
        <v>42.988374106999999</v>
      </c>
    </row>
    <row r="53" spans="1:7" ht="17.25" customHeight="1" thickBot="1" x14ac:dyDescent="0.25">
      <c r="A53" s="16" t="s">
        <v>2099</v>
      </c>
      <c r="B53" s="15" t="s">
        <v>841</v>
      </c>
      <c r="C53" s="44">
        <v>4.75</v>
      </c>
      <c r="D53" s="5"/>
      <c r="E53" s="16" t="s">
        <v>2040</v>
      </c>
      <c r="F53" s="15" t="s">
        <v>842</v>
      </c>
      <c r="G53" s="44">
        <v>32.301599097</v>
      </c>
    </row>
    <row r="54" spans="1:7" ht="17.25" customHeight="1" thickBot="1" x14ac:dyDescent="0.25">
      <c r="A54" s="133"/>
      <c r="B54" s="134"/>
      <c r="C54" s="135"/>
      <c r="D54" s="5"/>
      <c r="E54" s="133"/>
      <c r="F54" s="124"/>
      <c r="G54" s="136"/>
    </row>
    <row r="55" spans="1:7" ht="17.25" customHeight="1" x14ac:dyDescent="0.2">
      <c r="A55" s="188" t="s">
        <v>639</v>
      </c>
      <c r="B55" s="31"/>
      <c r="C55" s="34" t="s">
        <v>638</v>
      </c>
      <c r="D55" s="124"/>
      <c r="E55" s="188" t="s">
        <v>640</v>
      </c>
      <c r="F55" s="39"/>
      <c r="G55" s="40" t="s">
        <v>944</v>
      </c>
    </row>
    <row r="56" spans="1:7" ht="12.75" customHeight="1" thickBot="1" x14ac:dyDescent="0.25">
      <c r="A56" s="189"/>
      <c r="B56" s="32"/>
      <c r="C56" s="33" t="s">
        <v>637</v>
      </c>
      <c r="D56" s="30"/>
      <c r="E56" s="189"/>
      <c r="F56" s="41"/>
      <c r="G56" s="42" t="s">
        <v>945</v>
      </c>
    </row>
    <row r="57" spans="1:7" ht="18" customHeight="1" x14ac:dyDescent="0.2">
      <c r="A57" s="35" t="s">
        <v>2391</v>
      </c>
      <c r="B57" s="12" t="s">
        <v>500</v>
      </c>
      <c r="C57" s="43">
        <v>17.53</v>
      </c>
      <c r="D57" s="30"/>
      <c r="E57" s="35" t="s">
        <v>2370</v>
      </c>
      <c r="F57" s="12" t="s">
        <v>836</v>
      </c>
      <c r="G57" s="43">
        <v>48.553867746000002</v>
      </c>
    </row>
    <row r="58" spans="1:7" ht="17.25" customHeight="1" x14ac:dyDescent="0.2">
      <c r="A58" s="36" t="s">
        <v>2370</v>
      </c>
      <c r="B58" s="13" t="s">
        <v>836</v>
      </c>
      <c r="C58" s="43">
        <v>21.23</v>
      </c>
      <c r="E58" s="36" t="s">
        <v>2391</v>
      </c>
      <c r="F58" s="13" t="s">
        <v>500</v>
      </c>
      <c r="G58" s="43">
        <v>17.97480324</v>
      </c>
    </row>
    <row r="59" spans="1:7" ht="17.25" customHeight="1" x14ac:dyDescent="0.2">
      <c r="A59" s="36" t="s">
        <v>2392</v>
      </c>
      <c r="B59" s="13" t="s">
        <v>501</v>
      </c>
      <c r="C59" s="43">
        <v>24.49</v>
      </c>
      <c r="E59" s="36" t="s">
        <v>1928</v>
      </c>
      <c r="F59" s="13" t="s">
        <v>21</v>
      </c>
      <c r="G59" s="43">
        <v>12.925311709000001</v>
      </c>
    </row>
    <row r="60" spans="1:7" ht="17.25" customHeight="1" x14ac:dyDescent="0.2">
      <c r="A60" s="7" t="s">
        <v>1928</v>
      </c>
      <c r="B60" s="7" t="s">
        <v>21</v>
      </c>
      <c r="C60" s="162">
        <v>26.52</v>
      </c>
      <c r="E60" s="7" t="s">
        <v>2633</v>
      </c>
      <c r="F60" s="7" t="s">
        <v>99</v>
      </c>
      <c r="G60" s="162">
        <v>11.165918278000001</v>
      </c>
    </row>
    <row r="61" spans="1:7" ht="17.25" customHeight="1" thickBot="1" x14ac:dyDescent="0.25">
      <c r="A61" s="16" t="s">
        <v>3120</v>
      </c>
      <c r="B61" s="15" t="s">
        <v>3127</v>
      </c>
      <c r="C61" s="44">
        <v>31.76</v>
      </c>
      <c r="E61" s="16" t="s">
        <v>2392</v>
      </c>
      <c r="F61" s="15" t="s">
        <v>501</v>
      </c>
      <c r="G61" s="44">
        <v>5.5967078899999994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1172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62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38"/>
  <sheetViews>
    <sheetView showGridLines="0" zoomScale="101" zoomScaleNormal="101" workbookViewId="0">
      <pane ySplit="6" topLeftCell="A7" activePane="bottomLeft" state="frozen"/>
      <selection activeCell="F7" sqref="F7"/>
      <selection pane="bottomLeft" activeCell="F7" sqref="F7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20.42578125" style="54" bestFit="1" customWidth="1"/>
    <col min="6" max="9" width="11.42578125" style="54" customWidth="1"/>
    <col min="10" max="10" width="12.42578125" style="55" customWidth="1"/>
    <col min="11" max="11" width="11.42578125" style="55" customWidth="1"/>
    <col min="12" max="12" width="62.28515625" style="157" customWidth="1"/>
    <col min="13" max="13" width="12.42578125" style="157" bestFit="1" customWidth="1"/>
    <col min="14" max="14" width="19.85546875" style="157" customWidth="1"/>
    <col min="15" max="15" width="16.7109375" style="157" customWidth="1"/>
    <col min="16" max="16384" width="9.140625" style="157"/>
  </cols>
  <sheetData>
    <row r="1" spans="1:14" ht="20.25" x14ac:dyDescent="0.2">
      <c r="A1" s="53" t="s">
        <v>279</v>
      </c>
    </row>
    <row r="2" spans="1:14" ht="15.75" customHeight="1" x14ac:dyDescent="0.2">
      <c r="A2" s="6" t="s">
        <v>3252</v>
      </c>
      <c r="F2" s="38"/>
      <c r="G2" s="38"/>
      <c r="H2" s="38"/>
    </row>
    <row r="4" spans="1:14" x14ac:dyDescent="0.2">
      <c r="A4" s="55"/>
      <c r="B4" s="55"/>
      <c r="C4" s="55"/>
      <c r="D4" s="55"/>
      <c r="E4" s="55"/>
      <c r="F4" s="120"/>
      <c r="G4" s="120"/>
      <c r="H4" s="120"/>
      <c r="I4" s="120"/>
      <c r="J4" s="120"/>
      <c r="K4" s="120"/>
    </row>
    <row r="5" spans="1:14" s="67" customFormat="1" ht="30.75" customHeight="1" x14ac:dyDescent="0.2">
      <c r="A5" s="56" t="s">
        <v>368</v>
      </c>
      <c r="B5" s="56" t="s">
        <v>97</v>
      </c>
      <c r="C5" s="56" t="s">
        <v>2078</v>
      </c>
      <c r="D5" s="56" t="s">
        <v>208</v>
      </c>
      <c r="E5" s="100" t="s">
        <v>1474</v>
      </c>
      <c r="F5" s="56" t="s">
        <v>625</v>
      </c>
      <c r="G5" s="56"/>
      <c r="H5" s="56"/>
      <c r="I5" s="56"/>
      <c r="J5" s="56" t="s">
        <v>276</v>
      </c>
      <c r="K5" s="56" t="s">
        <v>166</v>
      </c>
    </row>
    <row r="6" spans="1:14" ht="22.5" x14ac:dyDescent="0.2">
      <c r="A6" s="77"/>
      <c r="B6" s="77"/>
      <c r="C6" s="77"/>
      <c r="D6" s="77"/>
      <c r="E6" s="101"/>
      <c r="F6" s="78" t="s">
        <v>3248</v>
      </c>
      <c r="G6" s="78" t="s">
        <v>3183</v>
      </c>
      <c r="H6" s="79" t="s">
        <v>94</v>
      </c>
      <c r="I6" s="80" t="s">
        <v>95</v>
      </c>
      <c r="J6" s="81" t="s">
        <v>277</v>
      </c>
      <c r="K6" s="81" t="s">
        <v>826</v>
      </c>
    </row>
    <row r="7" spans="1:14" ht="12.75" x14ac:dyDescent="0.2">
      <c r="A7" s="116" t="s">
        <v>2522</v>
      </c>
      <c r="B7" s="116" t="s">
        <v>572</v>
      </c>
      <c r="C7" s="116" t="s">
        <v>810</v>
      </c>
      <c r="D7" s="116" t="s">
        <v>210</v>
      </c>
      <c r="E7" s="116" t="s">
        <v>933</v>
      </c>
      <c r="F7" s="117">
        <v>1659.2152805129999</v>
      </c>
      <c r="G7" s="117">
        <v>2355.8251662020002</v>
      </c>
      <c r="H7" s="74">
        <f t="shared" ref="H7:H70" si="0">IF(ISERROR(F7/G7-1),"",IF((F7/G7-1)&gt;10000%,"",F7/G7-1))</f>
        <v>-0.29569676718075666</v>
      </c>
      <c r="I7" s="118">
        <f t="shared" ref="I7:I70" si="1">F7/$F$1085</f>
        <v>0.1015789726664212</v>
      </c>
      <c r="J7" s="119">
        <v>8972.2470469700002</v>
      </c>
      <c r="K7" s="119">
        <v>4</v>
      </c>
      <c r="M7"/>
      <c r="N7" s="161"/>
    </row>
    <row r="8" spans="1:14" ht="12.75" x14ac:dyDescent="0.2">
      <c r="A8" s="116" t="s">
        <v>2079</v>
      </c>
      <c r="B8" s="116" t="s">
        <v>343</v>
      </c>
      <c r="C8" s="116" t="s">
        <v>1752</v>
      </c>
      <c r="D8" s="116" t="s">
        <v>210</v>
      </c>
      <c r="E8" s="116" t="s">
        <v>933</v>
      </c>
      <c r="F8" s="117">
        <v>1336.0045669240001</v>
      </c>
      <c r="G8" s="117">
        <v>1510.1290797260001</v>
      </c>
      <c r="H8" s="74">
        <f t="shared" si="0"/>
        <v>-0.11530439029330752</v>
      </c>
      <c r="I8" s="118">
        <f t="shared" si="1"/>
        <v>8.1791659575258843E-2</v>
      </c>
      <c r="J8" s="119">
        <v>1333.96539502</v>
      </c>
      <c r="K8" s="119">
        <v>3.27</v>
      </c>
      <c r="M8"/>
      <c r="N8" s="161"/>
    </row>
    <row r="9" spans="1:14" ht="12.75" x14ac:dyDescent="0.2">
      <c r="A9" s="116" t="s">
        <v>2037</v>
      </c>
      <c r="B9" s="116" t="s">
        <v>579</v>
      </c>
      <c r="C9" s="116" t="s">
        <v>810</v>
      </c>
      <c r="D9" s="116" t="s">
        <v>210</v>
      </c>
      <c r="E9" s="116" t="s">
        <v>211</v>
      </c>
      <c r="F9" s="117">
        <v>1014.292684655</v>
      </c>
      <c r="G9" s="117">
        <v>1094.8498426600001</v>
      </c>
      <c r="H9" s="74">
        <f t="shared" si="0"/>
        <v>-7.3578270614061525E-2</v>
      </c>
      <c r="I9" s="118">
        <f t="shared" si="1"/>
        <v>6.2096106575432408E-2</v>
      </c>
      <c r="J9" s="119">
        <v>8038.2430620300001</v>
      </c>
      <c r="K9" s="119">
        <v>6.73</v>
      </c>
      <c r="M9"/>
      <c r="N9" s="161"/>
    </row>
    <row r="10" spans="1:14" ht="12.75" x14ac:dyDescent="0.2">
      <c r="A10" s="116" t="s">
        <v>2060</v>
      </c>
      <c r="B10" s="59" t="s">
        <v>593</v>
      </c>
      <c r="C10" s="59" t="s">
        <v>810</v>
      </c>
      <c r="D10" s="116" t="s">
        <v>210</v>
      </c>
      <c r="E10" s="116" t="s">
        <v>211</v>
      </c>
      <c r="F10" s="117">
        <v>771.08960878199991</v>
      </c>
      <c r="G10" s="117">
        <v>703.26542595000001</v>
      </c>
      <c r="H10" s="74">
        <f t="shared" si="0"/>
        <v>9.6441798969969517E-2</v>
      </c>
      <c r="I10" s="118">
        <f t="shared" si="1"/>
        <v>4.7206948497732631E-2</v>
      </c>
      <c r="J10" s="119">
        <v>5317.3310627299998</v>
      </c>
      <c r="K10" s="119">
        <v>6.62</v>
      </c>
      <c r="M10"/>
      <c r="N10" s="161"/>
    </row>
    <row r="11" spans="1:14" ht="12.75" x14ac:dyDescent="0.2">
      <c r="A11" s="116" t="s">
        <v>2080</v>
      </c>
      <c r="B11" s="116" t="s">
        <v>98</v>
      </c>
      <c r="C11" s="116" t="s">
        <v>631</v>
      </c>
      <c r="D11" s="116" t="s">
        <v>210</v>
      </c>
      <c r="E11" s="116" t="s">
        <v>933</v>
      </c>
      <c r="F11" s="117">
        <v>619.66363083099998</v>
      </c>
      <c r="G11" s="117">
        <v>994.52846273800003</v>
      </c>
      <c r="H11" s="74">
        <f t="shared" si="0"/>
        <v>-0.37692720314406425</v>
      </c>
      <c r="I11" s="118">
        <f t="shared" si="1"/>
        <v>3.7936484648993858E-2</v>
      </c>
      <c r="J11" s="119">
        <v>4862.5897486655995</v>
      </c>
      <c r="K11" s="119">
        <v>5.1100000000000003</v>
      </c>
      <c r="M11"/>
      <c r="N11" s="161"/>
    </row>
    <row r="12" spans="1:14" ht="12.75" x14ac:dyDescent="0.2">
      <c r="A12" s="116" t="s">
        <v>2702</v>
      </c>
      <c r="B12" s="116" t="s">
        <v>578</v>
      </c>
      <c r="C12" s="116" t="s">
        <v>810</v>
      </c>
      <c r="D12" s="116" t="s">
        <v>210</v>
      </c>
      <c r="E12" s="116" t="s">
        <v>211</v>
      </c>
      <c r="F12" s="117">
        <v>570.85916161800003</v>
      </c>
      <c r="G12" s="117">
        <v>472.21113893099999</v>
      </c>
      <c r="H12" s="74">
        <f t="shared" si="0"/>
        <v>0.20890659824399993</v>
      </c>
      <c r="I12" s="118">
        <f t="shared" si="1"/>
        <v>3.4948621710163073E-2</v>
      </c>
      <c r="J12" s="119">
        <v>6761.5373886099997</v>
      </c>
      <c r="K12" s="119">
        <v>6.27</v>
      </c>
      <c r="M12"/>
      <c r="N12" s="161"/>
    </row>
    <row r="13" spans="1:14" ht="12.75" x14ac:dyDescent="0.2">
      <c r="A13" s="116" t="s">
        <v>2371</v>
      </c>
      <c r="B13" s="59" t="s">
        <v>580</v>
      </c>
      <c r="C13" s="59" t="s">
        <v>810</v>
      </c>
      <c r="D13" s="116" t="s">
        <v>210</v>
      </c>
      <c r="E13" s="116" t="s">
        <v>211</v>
      </c>
      <c r="F13" s="117">
        <v>365.15838813800002</v>
      </c>
      <c r="G13" s="117">
        <v>444.775469149</v>
      </c>
      <c r="H13" s="74">
        <f t="shared" si="0"/>
        <v>-0.1790051082703219</v>
      </c>
      <c r="I13" s="118">
        <f t="shared" si="1"/>
        <v>2.2355395567545646E-2</v>
      </c>
      <c r="J13" s="119">
        <v>1459.8884505899998</v>
      </c>
      <c r="K13" s="119">
        <v>11.2</v>
      </c>
      <c r="M13"/>
      <c r="N13" s="161"/>
    </row>
    <row r="14" spans="1:14" ht="12.75" x14ac:dyDescent="0.2">
      <c r="A14" s="116" t="s">
        <v>2632</v>
      </c>
      <c r="B14" s="116" t="s">
        <v>390</v>
      </c>
      <c r="C14" s="116" t="s">
        <v>631</v>
      </c>
      <c r="D14" s="116" t="s">
        <v>210</v>
      </c>
      <c r="E14" s="116" t="s">
        <v>933</v>
      </c>
      <c r="F14" s="117">
        <v>299.12915067400002</v>
      </c>
      <c r="G14" s="117">
        <v>239.431979044</v>
      </c>
      <c r="H14" s="74">
        <f t="shared" si="0"/>
        <v>0.2493283139050928</v>
      </c>
      <c r="I14" s="118">
        <f t="shared" si="1"/>
        <v>1.8313013493131199E-2</v>
      </c>
      <c r="J14" s="119">
        <v>2411.7651634762001</v>
      </c>
      <c r="K14" s="119">
        <v>7.31</v>
      </c>
      <c r="M14"/>
      <c r="N14" s="161"/>
    </row>
    <row r="15" spans="1:14" ht="12.75" x14ac:dyDescent="0.2">
      <c r="A15" s="116" t="s">
        <v>2082</v>
      </c>
      <c r="B15" s="116" t="s">
        <v>344</v>
      </c>
      <c r="C15" s="116" t="s">
        <v>1752</v>
      </c>
      <c r="D15" s="116" t="s">
        <v>210</v>
      </c>
      <c r="E15" s="116" t="s">
        <v>211</v>
      </c>
      <c r="F15" s="117">
        <v>280.21176222600002</v>
      </c>
      <c r="G15" s="117">
        <v>321.73261391900002</v>
      </c>
      <c r="H15" s="74">
        <f t="shared" si="0"/>
        <v>-0.1290539096650406</v>
      </c>
      <c r="I15" s="118">
        <f t="shared" si="1"/>
        <v>1.7154870299388832E-2</v>
      </c>
      <c r="J15" s="119">
        <v>1407.5527668599998</v>
      </c>
      <c r="K15" s="119">
        <v>8.07</v>
      </c>
      <c r="M15"/>
      <c r="N15" s="161"/>
    </row>
    <row r="16" spans="1:14" ht="12.75" x14ac:dyDescent="0.2">
      <c r="A16" s="116" t="s">
        <v>2632</v>
      </c>
      <c r="B16" s="116" t="s">
        <v>100</v>
      </c>
      <c r="C16" s="116" t="s">
        <v>631</v>
      </c>
      <c r="D16" s="116" t="s">
        <v>210</v>
      </c>
      <c r="E16" s="116" t="s">
        <v>211</v>
      </c>
      <c r="F16" s="117">
        <v>271.09161189899999</v>
      </c>
      <c r="G16" s="117">
        <v>295.050556691</v>
      </c>
      <c r="H16" s="74">
        <f t="shared" si="0"/>
        <v>-8.120284557568791E-2</v>
      </c>
      <c r="I16" s="118">
        <f t="shared" si="1"/>
        <v>1.659652472985336E-2</v>
      </c>
      <c r="J16" s="119">
        <v>2422.5555263442002</v>
      </c>
      <c r="K16" s="119">
        <v>8.0399999999999991</v>
      </c>
      <c r="M16"/>
      <c r="N16" s="161"/>
    </row>
    <row r="17" spans="1:14" ht="12.75" x14ac:dyDescent="0.2">
      <c r="A17" s="116" t="s">
        <v>2081</v>
      </c>
      <c r="B17" s="59" t="s">
        <v>860</v>
      </c>
      <c r="C17" s="59" t="s">
        <v>810</v>
      </c>
      <c r="D17" s="116" t="s">
        <v>210</v>
      </c>
      <c r="E17" s="116" t="s">
        <v>933</v>
      </c>
      <c r="F17" s="117">
        <v>244.92819585299998</v>
      </c>
      <c r="G17" s="117">
        <v>204.45852634099998</v>
      </c>
      <c r="H17" s="74">
        <f t="shared" si="0"/>
        <v>0.19793583684792826</v>
      </c>
      <c r="I17" s="118">
        <f t="shared" si="1"/>
        <v>1.4994771808089559E-2</v>
      </c>
      <c r="J17" s="119">
        <v>1570.95186627</v>
      </c>
      <c r="K17" s="119">
        <v>6.7</v>
      </c>
      <c r="M17"/>
      <c r="N17" s="161"/>
    </row>
    <row r="18" spans="1:14" ht="12.75" x14ac:dyDescent="0.2">
      <c r="A18" s="116" t="s">
        <v>2084</v>
      </c>
      <c r="B18" s="116" t="s">
        <v>337</v>
      </c>
      <c r="C18" s="116" t="s">
        <v>631</v>
      </c>
      <c r="D18" s="116" t="s">
        <v>209</v>
      </c>
      <c r="E18" s="116" t="s">
        <v>933</v>
      </c>
      <c r="F18" s="117">
        <v>216.391665569</v>
      </c>
      <c r="G18" s="117">
        <v>323.48699532999996</v>
      </c>
      <c r="H18" s="74">
        <f t="shared" si="0"/>
        <v>-0.33106533278640282</v>
      </c>
      <c r="I18" s="118">
        <f t="shared" si="1"/>
        <v>1.3247734239331933E-2</v>
      </c>
      <c r="J18" s="119">
        <v>399.15112879600002</v>
      </c>
      <c r="K18" s="119">
        <v>7.51</v>
      </c>
      <c r="M18"/>
      <c r="N18" s="161"/>
    </row>
    <row r="19" spans="1:14" ht="12.75" x14ac:dyDescent="0.2">
      <c r="A19" s="116" t="s">
        <v>2085</v>
      </c>
      <c r="B19" s="116" t="s">
        <v>357</v>
      </c>
      <c r="C19" s="116" t="s">
        <v>1752</v>
      </c>
      <c r="D19" s="116" t="s">
        <v>210</v>
      </c>
      <c r="E19" s="116" t="s">
        <v>211</v>
      </c>
      <c r="F19" s="117">
        <v>179.70617355300001</v>
      </c>
      <c r="G19" s="117">
        <v>317.41989305599998</v>
      </c>
      <c r="H19" s="74">
        <f t="shared" si="0"/>
        <v>-0.43385346197789876</v>
      </c>
      <c r="I19" s="118">
        <f t="shared" si="1"/>
        <v>1.1001808328141365E-2</v>
      </c>
      <c r="J19" s="119">
        <v>494.16371770000001</v>
      </c>
      <c r="K19" s="119">
        <v>6.19</v>
      </c>
      <c r="M19"/>
      <c r="N19" s="161"/>
    </row>
    <row r="20" spans="1:14" ht="12.75" x14ac:dyDescent="0.2">
      <c r="A20" s="116" t="s">
        <v>1931</v>
      </c>
      <c r="B20" s="116" t="s">
        <v>410</v>
      </c>
      <c r="C20" s="116" t="s">
        <v>806</v>
      </c>
      <c r="D20" s="116" t="s">
        <v>209</v>
      </c>
      <c r="E20" s="116" t="s">
        <v>933</v>
      </c>
      <c r="F20" s="117">
        <v>163.48755183700001</v>
      </c>
      <c r="G20" s="117">
        <v>220.37336037900002</v>
      </c>
      <c r="H20" s="74">
        <f t="shared" si="0"/>
        <v>-0.25813378007290577</v>
      </c>
      <c r="I20" s="118">
        <f t="shared" si="1"/>
        <v>1.000888658294913E-2</v>
      </c>
      <c r="J20" s="119">
        <v>557.29605887000002</v>
      </c>
      <c r="K20" s="119">
        <v>5.96</v>
      </c>
      <c r="M20"/>
      <c r="N20" s="161"/>
    </row>
    <row r="21" spans="1:14" ht="12.75" x14ac:dyDescent="0.2">
      <c r="A21" s="116" t="s">
        <v>2086</v>
      </c>
      <c r="B21" s="116" t="s">
        <v>298</v>
      </c>
      <c r="C21" s="116" t="s">
        <v>631</v>
      </c>
      <c r="D21" s="116" t="s">
        <v>210</v>
      </c>
      <c r="E21" s="116" t="s">
        <v>933</v>
      </c>
      <c r="F21" s="117">
        <v>126.586651476</v>
      </c>
      <c r="G21" s="117">
        <v>69.082378538</v>
      </c>
      <c r="H21" s="74">
        <f t="shared" si="0"/>
        <v>0.83240146264461257</v>
      </c>
      <c r="I21" s="118">
        <f t="shared" si="1"/>
        <v>7.7497731374790366E-3</v>
      </c>
      <c r="J21" s="119">
        <v>2760.792790076147</v>
      </c>
      <c r="K21" s="119">
        <v>9.24</v>
      </c>
      <c r="M21"/>
      <c r="N21" s="161"/>
    </row>
    <row r="22" spans="1:14" ht="12.75" x14ac:dyDescent="0.2">
      <c r="A22" s="116" t="s">
        <v>2393</v>
      </c>
      <c r="B22" s="116" t="s">
        <v>158</v>
      </c>
      <c r="C22" s="116" t="s">
        <v>811</v>
      </c>
      <c r="D22" s="116" t="s">
        <v>209</v>
      </c>
      <c r="E22" s="116" t="s">
        <v>933</v>
      </c>
      <c r="F22" s="117">
        <v>125.924153014</v>
      </c>
      <c r="G22" s="117">
        <v>163.745336356</v>
      </c>
      <c r="H22" s="74">
        <f t="shared" si="0"/>
        <v>-0.23097563682529965</v>
      </c>
      <c r="I22" s="118">
        <f t="shared" si="1"/>
        <v>7.7092142576558964E-3</v>
      </c>
      <c r="J22" s="119">
        <v>302.09230760000003</v>
      </c>
      <c r="K22" s="119">
        <v>12.02</v>
      </c>
      <c r="M22"/>
      <c r="N22" s="161"/>
    </row>
    <row r="23" spans="1:14" ht="12.75" x14ac:dyDescent="0.2">
      <c r="A23" s="116" t="s">
        <v>2083</v>
      </c>
      <c r="B23" s="59" t="s">
        <v>225</v>
      </c>
      <c r="C23" s="59" t="s">
        <v>807</v>
      </c>
      <c r="D23" s="116" t="s">
        <v>209</v>
      </c>
      <c r="E23" s="116" t="s">
        <v>933</v>
      </c>
      <c r="F23" s="117">
        <v>125.16471958</v>
      </c>
      <c r="G23" s="117">
        <v>86.184365580000005</v>
      </c>
      <c r="H23" s="74">
        <f t="shared" si="0"/>
        <v>0.45229031666789687</v>
      </c>
      <c r="I23" s="118">
        <f t="shared" si="1"/>
        <v>7.6627209129162058E-3</v>
      </c>
      <c r="J23" s="119">
        <v>61.047783619999997</v>
      </c>
      <c r="K23" s="119">
        <v>15.25</v>
      </c>
      <c r="M23"/>
      <c r="N23" s="161"/>
    </row>
    <row r="24" spans="1:14" ht="12.75" x14ac:dyDescent="0.2">
      <c r="A24" s="116" t="s">
        <v>1622</v>
      </c>
      <c r="B24" s="59" t="s">
        <v>751</v>
      </c>
      <c r="C24" s="59" t="s">
        <v>810</v>
      </c>
      <c r="D24" s="116" t="s">
        <v>761</v>
      </c>
      <c r="E24" s="116" t="s">
        <v>933</v>
      </c>
      <c r="F24" s="117">
        <v>118.74771932700001</v>
      </c>
      <c r="G24" s="117">
        <v>114.208597036</v>
      </c>
      <c r="H24" s="74">
        <f t="shared" si="0"/>
        <v>3.9744138434423038E-2</v>
      </c>
      <c r="I24" s="118">
        <f t="shared" si="1"/>
        <v>7.2698651449182349E-3</v>
      </c>
      <c r="J24" s="119">
        <v>4169.2434233800004</v>
      </c>
      <c r="K24" s="119">
        <v>12.7</v>
      </c>
      <c r="M24"/>
      <c r="N24" s="161"/>
    </row>
    <row r="25" spans="1:14" ht="12.75" x14ac:dyDescent="0.2">
      <c r="A25" s="116" t="s">
        <v>1556</v>
      </c>
      <c r="B25" s="116" t="s">
        <v>123</v>
      </c>
      <c r="C25" s="116" t="s">
        <v>631</v>
      </c>
      <c r="D25" s="116" t="s">
        <v>209</v>
      </c>
      <c r="E25" s="116" t="s">
        <v>933</v>
      </c>
      <c r="F25" s="117">
        <v>115.706900038</v>
      </c>
      <c r="G25" s="117">
        <v>117.675552767</v>
      </c>
      <c r="H25" s="74">
        <f t="shared" si="0"/>
        <v>-1.6729496337255179E-2</v>
      </c>
      <c r="I25" s="118">
        <f t="shared" si="1"/>
        <v>7.0837028650329167E-3</v>
      </c>
      <c r="J25" s="119">
        <v>485.7972415287</v>
      </c>
      <c r="K25" s="119">
        <v>0.63</v>
      </c>
      <c r="M25"/>
      <c r="N25" s="161"/>
    </row>
    <row r="26" spans="1:14" ht="12.75" x14ac:dyDescent="0.2">
      <c r="A26" s="116" t="s">
        <v>1559</v>
      </c>
      <c r="B26" s="116" t="s">
        <v>330</v>
      </c>
      <c r="C26" s="116" t="s">
        <v>631</v>
      </c>
      <c r="D26" s="116" t="s">
        <v>209</v>
      </c>
      <c r="E26" s="116" t="s">
        <v>933</v>
      </c>
      <c r="F26" s="117">
        <v>110.122225675</v>
      </c>
      <c r="G26" s="117">
        <v>216.913287102</v>
      </c>
      <c r="H26" s="74">
        <f t="shared" si="0"/>
        <v>-0.49232143799832428</v>
      </c>
      <c r="I26" s="118">
        <f t="shared" si="1"/>
        <v>6.74180299758796E-3</v>
      </c>
      <c r="J26" s="119">
        <v>1829.1362855005498</v>
      </c>
      <c r="K26" s="119">
        <v>8.84</v>
      </c>
      <c r="M26"/>
      <c r="N26" s="161"/>
    </row>
    <row r="27" spans="1:14" ht="12.75" x14ac:dyDescent="0.2">
      <c r="A27" s="116" t="s">
        <v>2703</v>
      </c>
      <c r="B27" s="116" t="s">
        <v>2686</v>
      </c>
      <c r="C27" s="116" t="s">
        <v>810</v>
      </c>
      <c r="D27" s="116" t="s">
        <v>210</v>
      </c>
      <c r="E27" s="116" t="s">
        <v>211</v>
      </c>
      <c r="F27" s="117">
        <v>107.955134609</v>
      </c>
      <c r="G27" s="117">
        <v>147.86163167500001</v>
      </c>
      <c r="H27" s="74">
        <f t="shared" si="0"/>
        <v>-0.26989082031581069</v>
      </c>
      <c r="I27" s="118">
        <f t="shared" si="1"/>
        <v>6.6091313143264614E-3</v>
      </c>
      <c r="J27" s="119">
        <v>9647.3712100505527</v>
      </c>
      <c r="K27" s="119">
        <v>3.78</v>
      </c>
      <c r="M27"/>
      <c r="N27" s="161"/>
    </row>
    <row r="28" spans="1:14" ht="12.75" x14ac:dyDescent="0.2">
      <c r="A28" s="116" t="s">
        <v>1543</v>
      </c>
      <c r="B28" s="59" t="s">
        <v>154</v>
      </c>
      <c r="C28" s="59" t="s">
        <v>631</v>
      </c>
      <c r="D28" s="116" t="s">
        <v>209</v>
      </c>
      <c r="E28" s="116" t="s">
        <v>933</v>
      </c>
      <c r="F28" s="117">
        <v>98.942898462000002</v>
      </c>
      <c r="G28" s="117">
        <v>103.508042593</v>
      </c>
      <c r="H28" s="74">
        <f t="shared" si="0"/>
        <v>-4.4104245589402402E-2</v>
      </c>
      <c r="I28" s="118">
        <f t="shared" si="1"/>
        <v>6.0573923688194004E-3</v>
      </c>
      <c r="J28" s="119">
        <v>1716.5978627226018</v>
      </c>
      <c r="K28" s="119">
        <v>11.46</v>
      </c>
      <c r="M28"/>
      <c r="N28" s="161"/>
    </row>
    <row r="29" spans="1:14" ht="12.75" x14ac:dyDescent="0.2">
      <c r="A29" s="116" t="s">
        <v>1557</v>
      </c>
      <c r="B29" s="116" t="s">
        <v>329</v>
      </c>
      <c r="C29" s="116" t="s">
        <v>631</v>
      </c>
      <c r="D29" s="116" t="s">
        <v>209</v>
      </c>
      <c r="E29" s="116" t="s">
        <v>933</v>
      </c>
      <c r="F29" s="117">
        <v>98.464345838</v>
      </c>
      <c r="G29" s="117">
        <v>28.104634236000003</v>
      </c>
      <c r="H29" s="74">
        <f t="shared" si="0"/>
        <v>2.5034914530883414</v>
      </c>
      <c r="I29" s="118">
        <f t="shared" si="1"/>
        <v>6.0280948542149595E-3</v>
      </c>
      <c r="J29" s="119">
        <v>1642.6499186064343</v>
      </c>
      <c r="K29" s="119">
        <v>6.02</v>
      </c>
      <c r="M29"/>
      <c r="N29" s="161"/>
    </row>
    <row r="30" spans="1:14" ht="12.75" x14ac:dyDescent="0.2">
      <c r="A30" s="116" t="s">
        <v>2704</v>
      </c>
      <c r="B30" s="116" t="s">
        <v>2687</v>
      </c>
      <c r="C30" s="59" t="s">
        <v>810</v>
      </c>
      <c r="D30" s="116" t="s">
        <v>761</v>
      </c>
      <c r="E30" s="116" t="s">
        <v>211</v>
      </c>
      <c r="F30" s="117">
        <v>86.684297360000002</v>
      </c>
      <c r="G30" s="117">
        <v>106.33910559</v>
      </c>
      <c r="H30" s="74">
        <f t="shared" si="0"/>
        <v>-0.18483142321866886</v>
      </c>
      <c r="I30" s="118">
        <f t="shared" si="1"/>
        <v>5.3069074131338306E-3</v>
      </c>
      <c r="J30" s="119">
        <v>6231.0382601659912</v>
      </c>
      <c r="K30" s="119">
        <v>7.52</v>
      </c>
      <c r="M30"/>
      <c r="N30" s="161"/>
    </row>
    <row r="31" spans="1:14" ht="12.75" x14ac:dyDescent="0.2">
      <c r="A31" s="116" t="s">
        <v>1539</v>
      </c>
      <c r="B31" s="116" t="s">
        <v>824</v>
      </c>
      <c r="C31" s="116" t="s">
        <v>631</v>
      </c>
      <c r="D31" s="116" t="s">
        <v>209</v>
      </c>
      <c r="E31" s="116" t="s">
        <v>933</v>
      </c>
      <c r="F31" s="117">
        <v>84.318040941999996</v>
      </c>
      <c r="G31" s="117">
        <v>36.634653755999999</v>
      </c>
      <c r="H31" s="74">
        <f t="shared" si="0"/>
        <v>1.3015924076582941</v>
      </c>
      <c r="I31" s="118">
        <f t="shared" si="1"/>
        <v>5.1620426093746397E-3</v>
      </c>
      <c r="J31" s="119">
        <v>1534.6810608766571</v>
      </c>
      <c r="K31" s="119">
        <v>4.07</v>
      </c>
      <c r="M31"/>
      <c r="N31" s="161"/>
    </row>
    <row r="32" spans="1:14" ht="12.75" x14ac:dyDescent="0.2">
      <c r="A32" s="116" t="s">
        <v>2106</v>
      </c>
      <c r="B32" s="59" t="s">
        <v>101</v>
      </c>
      <c r="C32" s="59" t="s">
        <v>631</v>
      </c>
      <c r="D32" s="116" t="s">
        <v>209</v>
      </c>
      <c r="E32" s="116" t="s">
        <v>933</v>
      </c>
      <c r="F32" s="117">
        <v>83.557242685000006</v>
      </c>
      <c r="G32" s="117">
        <v>106.022679645</v>
      </c>
      <c r="H32" s="74">
        <f t="shared" si="0"/>
        <v>-0.21189274818578363</v>
      </c>
      <c r="I32" s="118">
        <f t="shared" si="1"/>
        <v>5.115465708679409E-3</v>
      </c>
      <c r="J32" s="119">
        <v>374.99953679640004</v>
      </c>
      <c r="K32" s="119">
        <v>15.5</v>
      </c>
      <c r="M32"/>
      <c r="N32" s="161"/>
    </row>
    <row r="33" spans="1:14" ht="12.75" x14ac:dyDescent="0.2">
      <c r="A33" s="116" t="s">
        <v>2527</v>
      </c>
      <c r="B33" s="116" t="s">
        <v>2537</v>
      </c>
      <c r="C33" s="59" t="s">
        <v>810</v>
      </c>
      <c r="D33" s="116" t="s">
        <v>761</v>
      </c>
      <c r="E33" s="116" t="s">
        <v>933</v>
      </c>
      <c r="F33" s="117">
        <v>79.800088489999993</v>
      </c>
      <c r="G33" s="117">
        <v>79.818526459999987</v>
      </c>
      <c r="H33" s="74">
        <f t="shared" si="0"/>
        <v>-2.309986267314823E-4</v>
      </c>
      <c r="I33" s="118">
        <f t="shared" si="1"/>
        <v>4.8854486230367087E-3</v>
      </c>
      <c r="J33" s="119">
        <v>4224.1871861035424</v>
      </c>
      <c r="K33" s="119">
        <v>9.19</v>
      </c>
      <c r="M33"/>
      <c r="N33" s="161"/>
    </row>
    <row r="34" spans="1:14" ht="12.75" x14ac:dyDescent="0.2">
      <c r="A34" s="116" t="s">
        <v>2088</v>
      </c>
      <c r="B34" s="59" t="s">
        <v>866</v>
      </c>
      <c r="C34" s="59" t="s">
        <v>631</v>
      </c>
      <c r="D34" s="116" t="s">
        <v>209</v>
      </c>
      <c r="E34" s="116" t="s">
        <v>933</v>
      </c>
      <c r="F34" s="117">
        <v>79.464267922000005</v>
      </c>
      <c r="G34" s="117">
        <v>112.664480693</v>
      </c>
      <c r="H34" s="74">
        <f t="shared" si="0"/>
        <v>-0.29468216217556109</v>
      </c>
      <c r="I34" s="118">
        <f t="shared" si="1"/>
        <v>4.8648893208784348E-3</v>
      </c>
      <c r="J34" s="119">
        <v>90.017352000000002</v>
      </c>
      <c r="K34" s="119">
        <v>17.97</v>
      </c>
      <c r="M34"/>
      <c r="N34" s="161"/>
    </row>
    <row r="35" spans="1:14" ht="12.75" x14ac:dyDescent="0.2">
      <c r="A35" s="116" t="s">
        <v>2095</v>
      </c>
      <c r="B35" s="116" t="s">
        <v>46</v>
      </c>
      <c r="C35" s="116" t="s">
        <v>1752</v>
      </c>
      <c r="D35" s="116" t="s">
        <v>210</v>
      </c>
      <c r="E35" s="116" t="s">
        <v>211</v>
      </c>
      <c r="F35" s="117">
        <v>78.781239864999989</v>
      </c>
      <c r="G35" s="117">
        <v>120.80827799799999</v>
      </c>
      <c r="H35" s="74">
        <f t="shared" si="0"/>
        <v>-0.34788210567570355</v>
      </c>
      <c r="I35" s="118">
        <f t="shared" si="1"/>
        <v>4.8230735968146157E-3</v>
      </c>
      <c r="J35" s="119">
        <v>249.47928026</v>
      </c>
      <c r="K35" s="119">
        <v>5.94</v>
      </c>
      <c r="M35"/>
      <c r="N35" s="161"/>
    </row>
    <row r="36" spans="1:14" ht="12.75" x14ac:dyDescent="0.2">
      <c r="A36" s="116" t="s">
        <v>2080</v>
      </c>
      <c r="B36" s="116" t="s">
        <v>1485</v>
      </c>
      <c r="C36" s="116" t="s">
        <v>631</v>
      </c>
      <c r="D36" s="116" t="s">
        <v>210</v>
      </c>
      <c r="E36" s="116" t="s">
        <v>211</v>
      </c>
      <c r="F36" s="117">
        <v>76.517271765000004</v>
      </c>
      <c r="G36" s="117">
        <v>146.70700985299999</v>
      </c>
      <c r="H36" s="74">
        <f t="shared" si="0"/>
        <v>-0.47843479434506853</v>
      </c>
      <c r="I36" s="118">
        <f t="shared" si="1"/>
        <v>4.6844709956642425E-3</v>
      </c>
      <c r="J36" s="119">
        <v>517.98631499999999</v>
      </c>
      <c r="K36" s="119">
        <v>5.43</v>
      </c>
      <c r="M36"/>
      <c r="N36" s="161"/>
    </row>
    <row r="37" spans="1:14" ht="12.75" x14ac:dyDescent="0.2">
      <c r="A37" s="116" t="s">
        <v>2110</v>
      </c>
      <c r="B37" s="59" t="s">
        <v>283</v>
      </c>
      <c r="C37" s="59" t="s">
        <v>807</v>
      </c>
      <c r="D37" s="116" t="s">
        <v>209</v>
      </c>
      <c r="E37" s="116" t="s">
        <v>933</v>
      </c>
      <c r="F37" s="117">
        <v>75.213714719999999</v>
      </c>
      <c r="G37" s="117">
        <v>103.759142135</v>
      </c>
      <c r="H37" s="74">
        <f t="shared" si="0"/>
        <v>-0.2751124077130459</v>
      </c>
      <c r="I37" s="118">
        <f t="shared" si="1"/>
        <v>4.6046658088398805E-3</v>
      </c>
      <c r="J37" s="119">
        <v>769.40410411000005</v>
      </c>
      <c r="K37" s="119">
        <v>7.14</v>
      </c>
      <c r="M37"/>
      <c r="N37" s="161"/>
    </row>
    <row r="38" spans="1:14" ht="12.75" x14ac:dyDescent="0.2">
      <c r="A38" s="116" t="s">
        <v>2528</v>
      </c>
      <c r="B38" s="59" t="s">
        <v>818</v>
      </c>
      <c r="C38" s="59" t="s">
        <v>810</v>
      </c>
      <c r="D38" s="116" t="s">
        <v>210</v>
      </c>
      <c r="E38" s="116" t="s">
        <v>933</v>
      </c>
      <c r="F38" s="117">
        <v>73.268160909999992</v>
      </c>
      <c r="G38" s="117">
        <v>78.493466768000005</v>
      </c>
      <c r="H38" s="74">
        <f t="shared" si="0"/>
        <v>-6.6569946177103323E-2</v>
      </c>
      <c r="I38" s="118">
        <f t="shared" si="1"/>
        <v>4.4855568784870096E-3</v>
      </c>
      <c r="J38" s="119">
        <v>11236.383265281525</v>
      </c>
      <c r="K38" s="119">
        <v>6.87</v>
      </c>
      <c r="M38"/>
      <c r="N38" s="161"/>
    </row>
    <row r="39" spans="1:14" ht="12.75" x14ac:dyDescent="0.2">
      <c r="A39" s="116" t="s">
        <v>2039</v>
      </c>
      <c r="B39" s="59" t="s">
        <v>577</v>
      </c>
      <c r="C39" s="59" t="s">
        <v>810</v>
      </c>
      <c r="D39" s="116" t="s">
        <v>210</v>
      </c>
      <c r="E39" s="116" t="s">
        <v>211</v>
      </c>
      <c r="F39" s="117">
        <v>72.89528407600001</v>
      </c>
      <c r="G39" s="117">
        <v>98.953962219999994</v>
      </c>
      <c r="H39" s="74">
        <f t="shared" si="0"/>
        <v>-0.2633414323123805</v>
      </c>
      <c r="I39" s="118">
        <f t="shared" si="1"/>
        <v>4.4627289512290617E-3</v>
      </c>
      <c r="J39" s="119">
        <v>1009.42490086</v>
      </c>
      <c r="K39" s="119">
        <v>15.8</v>
      </c>
      <c r="M39"/>
      <c r="N39" s="161"/>
    </row>
    <row r="40" spans="1:14" ht="12.75" x14ac:dyDescent="0.2">
      <c r="A40" s="116" t="s">
        <v>1552</v>
      </c>
      <c r="B40" s="59" t="s">
        <v>137</v>
      </c>
      <c r="C40" s="59" t="s">
        <v>631</v>
      </c>
      <c r="D40" s="116" t="s">
        <v>209</v>
      </c>
      <c r="E40" s="116" t="s">
        <v>933</v>
      </c>
      <c r="F40" s="117">
        <v>70.833331775999994</v>
      </c>
      <c r="G40" s="117">
        <v>117.49796968000001</v>
      </c>
      <c r="H40" s="74">
        <f t="shared" si="0"/>
        <v>-0.39715271703067623</v>
      </c>
      <c r="I40" s="118">
        <f t="shared" si="1"/>
        <v>4.3364939781179125E-3</v>
      </c>
      <c r="J40" s="119">
        <v>1253.6086860344001</v>
      </c>
      <c r="K40" s="119">
        <v>10.039999999999999</v>
      </c>
      <c r="M40"/>
      <c r="N40" s="161"/>
    </row>
    <row r="41" spans="1:14" ht="12.75" x14ac:dyDescent="0.2">
      <c r="A41" s="116" t="s">
        <v>2199</v>
      </c>
      <c r="B41" s="59" t="s">
        <v>47</v>
      </c>
      <c r="C41" s="59" t="s">
        <v>1752</v>
      </c>
      <c r="D41" s="116" t="s">
        <v>210</v>
      </c>
      <c r="E41" s="116" t="s">
        <v>211</v>
      </c>
      <c r="F41" s="117">
        <v>68.50424862700001</v>
      </c>
      <c r="G41" s="117">
        <v>136.21009798</v>
      </c>
      <c r="H41" s="74">
        <f t="shared" si="0"/>
        <v>-0.49706923610715981</v>
      </c>
      <c r="I41" s="118">
        <f t="shared" si="1"/>
        <v>4.1939049625099182E-3</v>
      </c>
      <c r="J41" s="119">
        <v>13.043762769999999</v>
      </c>
      <c r="K41" s="119">
        <v>11.5</v>
      </c>
      <c r="M41"/>
      <c r="N41" s="161"/>
    </row>
    <row r="42" spans="1:14" ht="12.75" x14ac:dyDescent="0.2">
      <c r="A42" s="116" t="s">
        <v>2638</v>
      </c>
      <c r="B42" s="59" t="s">
        <v>1461</v>
      </c>
      <c r="C42" s="59" t="s">
        <v>631</v>
      </c>
      <c r="D42" s="116" t="s">
        <v>209</v>
      </c>
      <c r="E42" s="116" t="s">
        <v>933</v>
      </c>
      <c r="F42" s="117">
        <v>68.237667503999987</v>
      </c>
      <c r="G42" s="117">
        <v>55.987144598</v>
      </c>
      <c r="H42" s="74">
        <f t="shared" si="0"/>
        <v>0.21880956769560989</v>
      </c>
      <c r="I42" s="118">
        <f t="shared" si="1"/>
        <v>4.17758457483953E-3</v>
      </c>
      <c r="J42" s="119">
        <v>250.22571425255001</v>
      </c>
      <c r="K42" s="119">
        <v>85.26</v>
      </c>
      <c r="M42"/>
      <c r="N42" s="161"/>
    </row>
    <row r="43" spans="1:14" ht="12.75" x14ac:dyDescent="0.2">
      <c r="A43" s="116" t="s">
        <v>2091</v>
      </c>
      <c r="B43" s="59" t="s">
        <v>517</v>
      </c>
      <c r="C43" s="59" t="s">
        <v>631</v>
      </c>
      <c r="D43" s="116" t="s">
        <v>761</v>
      </c>
      <c r="E43" s="116" t="s">
        <v>933</v>
      </c>
      <c r="F43" s="117">
        <v>68.172282234999997</v>
      </c>
      <c r="G43" s="117">
        <v>48.697097413000002</v>
      </c>
      <c r="H43" s="74">
        <f t="shared" si="0"/>
        <v>0.39992496178634607</v>
      </c>
      <c r="I43" s="118">
        <f t="shared" si="1"/>
        <v>4.1735816172182123E-3</v>
      </c>
      <c r="J43" s="119">
        <v>1347.1120273534</v>
      </c>
      <c r="K43" s="119">
        <v>8.4700000000000006</v>
      </c>
      <c r="M43"/>
      <c r="N43" s="161"/>
    </row>
    <row r="44" spans="1:14" ht="12.75" x14ac:dyDescent="0.2">
      <c r="A44" s="116" t="s">
        <v>2090</v>
      </c>
      <c r="B44" s="59" t="s">
        <v>573</v>
      </c>
      <c r="C44" s="59" t="s">
        <v>810</v>
      </c>
      <c r="D44" s="116" t="s">
        <v>210</v>
      </c>
      <c r="E44" s="116" t="s">
        <v>211</v>
      </c>
      <c r="F44" s="117">
        <v>67.212395477000001</v>
      </c>
      <c r="G44" s="117">
        <v>46.339203650000002</v>
      </c>
      <c r="H44" s="74">
        <f t="shared" si="0"/>
        <v>0.45044347297496112</v>
      </c>
      <c r="I44" s="118">
        <f t="shared" si="1"/>
        <v>4.1148163009274933E-3</v>
      </c>
      <c r="J44" s="119">
        <v>575.43899492999992</v>
      </c>
      <c r="K44" s="119">
        <v>11.09</v>
      </c>
      <c r="M44"/>
      <c r="N44" s="161"/>
    </row>
    <row r="45" spans="1:14" ht="12.75" x14ac:dyDescent="0.2">
      <c r="A45" s="116" t="s">
        <v>2043</v>
      </c>
      <c r="B45" s="59" t="s">
        <v>392</v>
      </c>
      <c r="C45" s="59" t="s">
        <v>810</v>
      </c>
      <c r="D45" s="116" t="s">
        <v>210</v>
      </c>
      <c r="E45" s="116" t="s">
        <v>211</v>
      </c>
      <c r="F45" s="117">
        <v>67.168494018999994</v>
      </c>
      <c r="G45" s="117">
        <v>69.39106077400001</v>
      </c>
      <c r="H45" s="74">
        <f t="shared" si="0"/>
        <v>-3.2029583208688872E-2</v>
      </c>
      <c r="I45" s="118">
        <f t="shared" si="1"/>
        <v>4.1121286056931411E-3</v>
      </c>
      <c r="J45" s="119">
        <v>593.56780089999995</v>
      </c>
      <c r="K45" s="119">
        <v>12.95</v>
      </c>
      <c r="M45"/>
      <c r="N45" s="161"/>
    </row>
    <row r="46" spans="1:14" ht="12.75" x14ac:dyDescent="0.2">
      <c r="A46" s="116" t="s">
        <v>2093</v>
      </c>
      <c r="B46" s="59" t="s">
        <v>867</v>
      </c>
      <c r="C46" s="59" t="s">
        <v>631</v>
      </c>
      <c r="D46" s="116" t="s">
        <v>209</v>
      </c>
      <c r="E46" s="116" t="s">
        <v>933</v>
      </c>
      <c r="F46" s="117">
        <v>67.064886072999997</v>
      </c>
      <c r="G46" s="117">
        <v>83.531827226999994</v>
      </c>
      <c r="H46" s="74">
        <f t="shared" si="0"/>
        <v>-0.19713373573465165</v>
      </c>
      <c r="I46" s="118">
        <f t="shared" si="1"/>
        <v>4.105785614016073E-3</v>
      </c>
      <c r="J46" s="119">
        <v>105.48168</v>
      </c>
      <c r="K46" s="119">
        <v>17.32</v>
      </c>
      <c r="M46"/>
      <c r="N46" s="161"/>
    </row>
    <row r="47" spans="1:14" ht="12.75" x14ac:dyDescent="0.2">
      <c r="A47" s="116" t="s">
        <v>2705</v>
      </c>
      <c r="B47" s="116" t="s">
        <v>2688</v>
      </c>
      <c r="C47" s="59" t="s">
        <v>810</v>
      </c>
      <c r="D47" s="116" t="s">
        <v>761</v>
      </c>
      <c r="E47" s="116" t="s">
        <v>211</v>
      </c>
      <c r="F47" s="117">
        <v>66.749124170000002</v>
      </c>
      <c r="G47" s="117">
        <v>68.454756110000005</v>
      </c>
      <c r="H47" s="74">
        <f t="shared" si="0"/>
        <v>-2.4916193365136285E-2</v>
      </c>
      <c r="I47" s="118">
        <f t="shared" si="1"/>
        <v>4.0864543252492431E-3</v>
      </c>
      <c r="J47" s="119">
        <v>3760.5382821153871</v>
      </c>
      <c r="K47" s="119">
        <v>11.41</v>
      </c>
      <c r="M47"/>
      <c r="N47" s="161"/>
    </row>
    <row r="48" spans="1:14" ht="12.75" x14ac:dyDescent="0.2">
      <c r="A48" s="116" t="s">
        <v>2706</v>
      </c>
      <c r="B48" s="116" t="s">
        <v>2746</v>
      </c>
      <c r="C48" s="59" t="s">
        <v>810</v>
      </c>
      <c r="D48" s="116" t="s">
        <v>761</v>
      </c>
      <c r="E48" s="116" t="s">
        <v>211</v>
      </c>
      <c r="F48" s="117">
        <v>63.371614520000001</v>
      </c>
      <c r="G48" s="117">
        <v>41.489294200000003</v>
      </c>
      <c r="H48" s="74">
        <f t="shared" si="0"/>
        <v>0.52742088632589934</v>
      </c>
      <c r="I48" s="118">
        <f t="shared" si="1"/>
        <v>3.8796794935276788E-3</v>
      </c>
      <c r="J48" s="119">
        <v>5556.8421186400001</v>
      </c>
      <c r="K48" s="119">
        <v>10.97</v>
      </c>
      <c r="M48"/>
      <c r="N48" s="161"/>
    </row>
    <row r="49" spans="1:14" ht="12.75" x14ac:dyDescent="0.2">
      <c r="A49" s="116" t="s">
        <v>1935</v>
      </c>
      <c r="B49" s="116" t="s">
        <v>411</v>
      </c>
      <c r="C49" s="116" t="s">
        <v>806</v>
      </c>
      <c r="D49" s="116" t="s">
        <v>209</v>
      </c>
      <c r="E49" s="116" t="s">
        <v>933</v>
      </c>
      <c r="F49" s="117">
        <v>62.779253900999997</v>
      </c>
      <c r="G49" s="117">
        <v>147.12072532400001</v>
      </c>
      <c r="H49" s="74">
        <f t="shared" si="0"/>
        <v>-0.57328069337108734</v>
      </c>
      <c r="I49" s="118">
        <f t="shared" si="1"/>
        <v>3.8434145290997582E-3</v>
      </c>
      <c r="J49" s="119">
        <v>316.84921637999997</v>
      </c>
      <c r="K49" s="119">
        <v>5.17</v>
      </c>
      <c r="M49"/>
      <c r="N49" s="161"/>
    </row>
    <row r="50" spans="1:14" ht="12.75" x14ac:dyDescent="0.2">
      <c r="A50" s="116" t="s">
        <v>1938</v>
      </c>
      <c r="B50" s="59" t="s">
        <v>597</v>
      </c>
      <c r="C50" s="59" t="s">
        <v>806</v>
      </c>
      <c r="D50" s="116" t="s">
        <v>210</v>
      </c>
      <c r="E50" s="116" t="s">
        <v>211</v>
      </c>
      <c r="F50" s="117">
        <v>59.532501200000006</v>
      </c>
      <c r="G50" s="117">
        <v>65.952518499999996</v>
      </c>
      <c r="H50" s="74">
        <f t="shared" si="0"/>
        <v>-9.7343019584612112E-2</v>
      </c>
      <c r="I50" s="118">
        <f t="shared" si="1"/>
        <v>3.6446447806874013E-3</v>
      </c>
      <c r="J50" s="119">
        <v>89.211000920000004</v>
      </c>
      <c r="K50" s="119">
        <v>8.08</v>
      </c>
      <c r="M50"/>
      <c r="N50" s="161"/>
    </row>
    <row r="51" spans="1:14" ht="12.75" x14ac:dyDescent="0.2">
      <c r="A51" s="116" t="s">
        <v>2094</v>
      </c>
      <c r="B51" s="59" t="s">
        <v>497</v>
      </c>
      <c r="C51" s="59" t="s">
        <v>810</v>
      </c>
      <c r="D51" s="116" t="s">
        <v>210</v>
      </c>
      <c r="E51" s="116" t="s">
        <v>933</v>
      </c>
      <c r="F51" s="117">
        <v>57.473473978000001</v>
      </c>
      <c r="G51" s="117">
        <v>37.798704604000001</v>
      </c>
      <c r="H51" s="74">
        <f t="shared" si="0"/>
        <v>0.5205143821758893</v>
      </c>
      <c r="I51" s="118">
        <f t="shared" si="1"/>
        <v>3.5185888840479438E-3</v>
      </c>
      <c r="J51" s="119">
        <v>292.62585637000001</v>
      </c>
      <c r="K51" s="119">
        <v>21.47</v>
      </c>
      <c r="M51"/>
      <c r="N51" s="161"/>
    </row>
    <row r="52" spans="1:14" ht="12.75" x14ac:dyDescent="0.2">
      <c r="A52" s="116" t="s">
        <v>2516</v>
      </c>
      <c r="B52" s="59" t="s">
        <v>531</v>
      </c>
      <c r="C52" s="59" t="s">
        <v>809</v>
      </c>
      <c r="D52" s="116" t="s">
        <v>209</v>
      </c>
      <c r="E52" s="116" t="s">
        <v>933</v>
      </c>
      <c r="F52" s="117">
        <v>57.097309908</v>
      </c>
      <c r="G52" s="117">
        <v>76.731499494000005</v>
      </c>
      <c r="H52" s="74">
        <f t="shared" si="0"/>
        <v>-0.25588173977409756</v>
      </c>
      <c r="I52" s="118">
        <f t="shared" si="1"/>
        <v>3.4955597086097777E-3</v>
      </c>
      <c r="J52" s="119">
        <v>54.433040049999995</v>
      </c>
      <c r="K52" s="119">
        <v>25.16</v>
      </c>
      <c r="M52"/>
      <c r="N52" s="161"/>
    </row>
    <row r="53" spans="1:14" ht="12.75" x14ac:dyDescent="0.2">
      <c r="A53" s="116" t="s">
        <v>1626</v>
      </c>
      <c r="B53" s="116" t="s">
        <v>2743</v>
      </c>
      <c r="C53" s="59" t="s">
        <v>810</v>
      </c>
      <c r="D53" s="116" t="s">
        <v>761</v>
      </c>
      <c r="E53" s="116" t="s">
        <v>211</v>
      </c>
      <c r="F53" s="117">
        <v>57.08049673</v>
      </c>
      <c r="G53" s="117">
        <v>45.891210280000003</v>
      </c>
      <c r="H53" s="74">
        <f t="shared" si="0"/>
        <v>0.24382199514307512</v>
      </c>
      <c r="I53" s="118">
        <f t="shared" si="1"/>
        <v>3.4945303874791465E-3</v>
      </c>
      <c r="J53" s="119">
        <v>3850.2483084899995</v>
      </c>
      <c r="K53" s="119">
        <v>15.9</v>
      </c>
      <c r="M53"/>
      <c r="N53" s="161"/>
    </row>
    <row r="54" spans="1:14" ht="12.75" x14ac:dyDescent="0.2">
      <c r="A54" s="116" t="s">
        <v>1642</v>
      </c>
      <c r="B54" s="116" t="s">
        <v>750</v>
      </c>
      <c r="C54" s="116" t="s">
        <v>810</v>
      </c>
      <c r="D54" s="116" t="s">
        <v>761</v>
      </c>
      <c r="E54" s="116" t="s">
        <v>933</v>
      </c>
      <c r="F54" s="117">
        <v>56.555881274999997</v>
      </c>
      <c r="G54" s="117">
        <v>51.183263373999999</v>
      </c>
      <c r="H54" s="74">
        <f t="shared" si="0"/>
        <v>0.10496825616103989</v>
      </c>
      <c r="I54" s="118">
        <f t="shared" si="1"/>
        <v>3.4624128560233423E-3</v>
      </c>
      <c r="J54" s="119">
        <v>934.77250632000005</v>
      </c>
      <c r="K54" s="119">
        <v>6.74</v>
      </c>
      <c r="M54"/>
      <c r="N54" s="161"/>
    </row>
    <row r="55" spans="1:14" ht="12.75" x14ac:dyDescent="0.2">
      <c r="A55" s="116" t="s">
        <v>1649</v>
      </c>
      <c r="B55" s="59" t="s">
        <v>760</v>
      </c>
      <c r="C55" s="59" t="s">
        <v>810</v>
      </c>
      <c r="D55" s="116" t="s">
        <v>761</v>
      </c>
      <c r="E55" s="116" t="s">
        <v>933</v>
      </c>
      <c r="F55" s="117">
        <v>56.120617805999998</v>
      </c>
      <c r="G55" s="117">
        <v>54.133160760999999</v>
      </c>
      <c r="H55" s="74">
        <f t="shared" si="0"/>
        <v>3.6714225015876956E-2</v>
      </c>
      <c r="I55" s="118">
        <f t="shared" si="1"/>
        <v>3.4357655507944677E-3</v>
      </c>
      <c r="J55" s="119">
        <v>652.71428036999998</v>
      </c>
      <c r="K55" s="119">
        <v>17.010000000000002</v>
      </c>
      <c r="M55"/>
      <c r="N55" s="161"/>
    </row>
    <row r="56" spans="1:14" ht="12.75" x14ac:dyDescent="0.2">
      <c r="A56" s="116" t="s">
        <v>1758</v>
      </c>
      <c r="B56" s="59" t="s">
        <v>40</v>
      </c>
      <c r="C56" s="59" t="s">
        <v>1752</v>
      </c>
      <c r="D56" s="116" t="s">
        <v>210</v>
      </c>
      <c r="E56" s="116" t="s">
        <v>211</v>
      </c>
      <c r="F56" s="117">
        <v>55.128928542000004</v>
      </c>
      <c r="G56" s="117">
        <v>34.855656133000004</v>
      </c>
      <c r="H56" s="74">
        <f t="shared" si="0"/>
        <v>0.58163508188290969</v>
      </c>
      <c r="I56" s="118">
        <f t="shared" si="1"/>
        <v>3.3750532503325935E-3</v>
      </c>
      <c r="J56" s="119">
        <v>295.48334872607143</v>
      </c>
      <c r="K56" s="119">
        <v>14.42</v>
      </c>
      <c r="M56"/>
      <c r="N56" s="161"/>
    </row>
    <row r="57" spans="1:14" ht="12.75" x14ac:dyDescent="0.2">
      <c r="A57" s="116" t="s">
        <v>2103</v>
      </c>
      <c r="B57" s="59" t="s">
        <v>126</v>
      </c>
      <c r="C57" s="59" t="s">
        <v>807</v>
      </c>
      <c r="D57" s="116" t="s">
        <v>209</v>
      </c>
      <c r="E57" s="116" t="s">
        <v>933</v>
      </c>
      <c r="F57" s="117">
        <v>55.107431909999995</v>
      </c>
      <c r="G57" s="117">
        <v>61.180926569999997</v>
      </c>
      <c r="H57" s="74">
        <f t="shared" si="0"/>
        <v>-9.9271047375378174E-2</v>
      </c>
      <c r="I57" s="118">
        <f t="shared" si="1"/>
        <v>3.3737372030299951E-3</v>
      </c>
      <c r="J57" s="119">
        <v>385.31575570000001</v>
      </c>
      <c r="K57" s="119">
        <v>10.19</v>
      </c>
      <c r="M57"/>
      <c r="N57" s="161"/>
    </row>
    <row r="58" spans="1:14" ht="12.75" x14ac:dyDescent="0.2">
      <c r="A58" s="116" t="s">
        <v>2307</v>
      </c>
      <c r="B58" s="59" t="s">
        <v>297</v>
      </c>
      <c r="C58" s="59" t="s">
        <v>631</v>
      </c>
      <c r="D58" s="116" t="s">
        <v>761</v>
      </c>
      <c r="E58" s="116" t="s">
        <v>933</v>
      </c>
      <c r="F58" s="117">
        <v>53.879908090000001</v>
      </c>
      <c r="G58" s="117">
        <v>25.936782215999997</v>
      </c>
      <c r="H58" s="74">
        <f t="shared" si="0"/>
        <v>1.077355149196662</v>
      </c>
      <c r="I58" s="118">
        <f t="shared" si="1"/>
        <v>3.2985868533293773E-3</v>
      </c>
      <c r="J58" s="119">
        <v>585.0334681753036</v>
      </c>
      <c r="K58" s="119">
        <v>21.91</v>
      </c>
      <c r="M58"/>
      <c r="N58" s="161"/>
    </row>
    <row r="59" spans="1:14" ht="12.75" x14ac:dyDescent="0.2">
      <c r="A59" s="116" t="s">
        <v>2523</v>
      </c>
      <c r="B59" s="59" t="s">
        <v>169</v>
      </c>
      <c r="C59" s="59" t="s">
        <v>810</v>
      </c>
      <c r="D59" s="116" t="s">
        <v>210</v>
      </c>
      <c r="E59" s="116" t="s">
        <v>933</v>
      </c>
      <c r="F59" s="117">
        <v>52.890567642000001</v>
      </c>
      <c r="G59" s="117">
        <v>109.038430924</v>
      </c>
      <c r="H59" s="74">
        <f t="shared" si="0"/>
        <v>-0.51493645686386635</v>
      </c>
      <c r="I59" s="118">
        <f t="shared" si="1"/>
        <v>3.2380183499498127E-3</v>
      </c>
      <c r="J59" s="119">
        <v>1148.29255668</v>
      </c>
      <c r="K59" s="119">
        <v>16.09</v>
      </c>
      <c r="M59"/>
      <c r="N59" s="161"/>
    </row>
    <row r="60" spans="1:14" ht="12.75" x14ac:dyDescent="0.2">
      <c r="A60" s="116" t="s">
        <v>2066</v>
      </c>
      <c r="B60" s="59" t="s">
        <v>15</v>
      </c>
      <c r="C60" s="59" t="s">
        <v>810</v>
      </c>
      <c r="D60" s="116" t="s">
        <v>210</v>
      </c>
      <c r="E60" s="116" t="s">
        <v>211</v>
      </c>
      <c r="F60" s="117">
        <v>51.843529740000001</v>
      </c>
      <c r="G60" s="117">
        <v>83.855393200000009</v>
      </c>
      <c r="H60" s="74">
        <f t="shared" si="0"/>
        <v>-0.3817508002574127</v>
      </c>
      <c r="I60" s="118">
        <f t="shared" si="1"/>
        <v>3.1739175453844876E-3</v>
      </c>
      <c r="J60" s="119">
        <v>906.22984939999992</v>
      </c>
      <c r="K60" s="119">
        <v>18.5</v>
      </c>
      <c r="M60"/>
      <c r="N60" s="161"/>
    </row>
    <row r="61" spans="1:14" ht="12.75" x14ac:dyDescent="0.2">
      <c r="A61" s="116" t="s">
        <v>2053</v>
      </c>
      <c r="B61" s="59" t="s">
        <v>402</v>
      </c>
      <c r="C61" s="59" t="s">
        <v>810</v>
      </c>
      <c r="D61" s="116" t="s">
        <v>210</v>
      </c>
      <c r="E61" s="116" t="s">
        <v>211</v>
      </c>
      <c r="F61" s="117">
        <v>51.770676987999998</v>
      </c>
      <c r="G61" s="117">
        <v>45.974731642999998</v>
      </c>
      <c r="H61" s="74">
        <f t="shared" si="0"/>
        <v>0.12606806256111081</v>
      </c>
      <c r="I61" s="118">
        <f t="shared" si="1"/>
        <v>3.1694574202934299E-3</v>
      </c>
      <c r="J61" s="119">
        <v>336.53724361000002</v>
      </c>
      <c r="K61" s="119">
        <v>19.3</v>
      </c>
      <c r="M61"/>
      <c r="N61" s="161"/>
    </row>
    <row r="62" spans="1:14" ht="12.75" x14ac:dyDescent="0.2">
      <c r="A62" s="116" t="s">
        <v>2401</v>
      </c>
      <c r="B62" s="116" t="s">
        <v>502</v>
      </c>
      <c r="C62" s="116" t="s">
        <v>811</v>
      </c>
      <c r="D62" s="116" t="s">
        <v>210</v>
      </c>
      <c r="E62" s="116" t="s">
        <v>933</v>
      </c>
      <c r="F62" s="117">
        <v>49.541130897999999</v>
      </c>
      <c r="G62" s="117">
        <v>90.029081700000006</v>
      </c>
      <c r="H62" s="74">
        <f t="shared" si="0"/>
        <v>-0.4497208017395562</v>
      </c>
      <c r="I62" s="118">
        <f t="shared" si="1"/>
        <v>3.0329621722116899E-3</v>
      </c>
      <c r="J62" s="119">
        <v>1095.4617049999999</v>
      </c>
      <c r="K62" s="119">
        <v>6.18</v>
      </c>
      <c r="M62"/>
      <c r="N62" s="161"/>
    </row>
    <row r="63" spans="1:14" ht="12.75" x14ac:dyDescent="0.2">
      <c r="A63" s="116" t="s">
        <v>1553</v>
      </c>
      <c r="B63" s="59" t="s">
        <v>131</v>
      </c>
      <c r="C63" s="59" t="s">
        <v>631</v>
      </c>
      <c r="D63" s="116" t="s">
        <v>209</v>
      </c>
      <c r="E63" s="116" t="s">
        <v>933</v>
      </c>
      <c r="F63" s="117">
        <v>48.784397523000003</v>
      </c>
      <c r="G63" s="117">
        <v>39.267236689000001</v>
      </c>
      <c r="H63" s="74">
        <f t="shared" si="0"/>
        <v>0.24236899859739958</v>
      </c>
      <c r="I63" s="118">
        <f t="shared" si="1"/>
        <v>2.9866341280346096E-3</v>
      </c>
      <c r="J63" s="119">
        <v>417.7470744108</v>
      </c>
      <c r="K63" s="119">
        <v>6.45</v>
      </c>
      <c r="M63"/>
      <c r="N63" s="161"/>
    </row>
    <row r="64" spans="1:14" ht="12.75" x14ac:dyDescent="0.2">
      <c r="A64" s="116" t="s">
        <v>2370</v>
      </c>
      <c r="B64" s="59" t="s">
        <v>836</v>
      </c>
      <c r="C64" s="59" t="s">
        <v>810</v>
      </c>
      <c r="D64" s="116" t="s">
        <v>209</v>
      </c>
      <c r="E64" s="116" t="s">
        <v>933</v>
      </c>
      <c r="F64" s="117">
        <v>48.553867746000002</v>
      </c>
      <c r="G64" s="117">
        <v>19.035060759</v>
      </c>
      <c r="H64" s="74">
        <f t="shared" si="0"/>
        <v>1.5507597984967378</v>
      </c>
      <c r="I64" s="118">
        <f t="shared" si="1"/>
        <v>2.972520843163318E-3</v>
      </c>
      <c r="J64" s="119">
        <v>617.36893211999995</v>
      </c>
      <c r="K64" s="119">
        <v>21.23</v>
      </c>
      <c r="M64"/>
      <c r="N64" s="161"/>
    </row>
    <row r="65" spans="1:14" ht="12.75" x14ac:dyDescent="0.2">
      <c r="A65" s="116" t="s">
        <v>2012</v>
      </c>
      <c r="B65" s="59" t="s">
        <v>250</v>
      </c>
      <c r="C65" s="59" t="s">
        <v>631</v>
      </c>
      <c r="D65" s="116" t="s">
        <v>209</v>
      </c>
      <c r="E65" s="116" t="s">
        <v>933</v>
      </c>
      <c r="F65" s="117">
        <v>48.016578104000004</v>
      </c>
      <c r="G65" s="117">
        <v>102.87981218500001</v>
      </c>
      <c r="H65" s="74">
        <f t="shared" si="0"/>
        <v>-0.53327502175396779</v>
      </c>
      <c r="I65" s="118">
        <f t="shared" si="1"/>
        <v>2.9396273841290001E-3</v>
      </c>
      <c r="J65" s="119">
        <v>2100.5601542913</v>
      </c>
      <c r="K65" s="119">
        <v>14.53</v>
      </c>
      <c r="M65"/>
      <c r="N65" s="161"/>
    </row>
    <row r="66" spans="1:14" ht="12.75" x14ac:dyDescent="0.2">
      <c r="A66" s="116" t="s">
        <v>1623</v>
      </c>
      <c r="B66" s="59" t="s">
        <v>352</v>
      </c>
      <c r="C66" s="59" t="s">
        <v>810</v>
      </c>
      <c r="D66" s="116" t="s">
        <v>761</v>
      </c>
      <c r="E66" s="116" t="s">
        <v>211</v>
      </c>
      <c r="F66" s="117">
        <v>47.315273737999995</v>
      </c>
      <c r="G66" s="117">
        <v>39.462212737000002</v>
      </c>
      <c r="H66" s="74">
        <f t="shared" si="0"/>
        <v>0.199002044141253</v>
      </c>
      <c r="I66" s="118">
        <f t="shared" si="1"/>
        <v>2.8966927644558187E-3</v>
      </c>
      <c r="J66" s="119">
        <v>3888.3557476000001</v>
      </c>
      <c r="K66" s="119">
        <v>13.85</v>
      </c>
      <c r="M66"/>
      <c r="N66" s="161"/>
    </row>
    <row r="67" spans="1:14" ht="12.75" x14ac:dyDescent="0.2">
      <c r="A67" s="116" t="s">
        <v>2403</v>
      </c>
      <c r="B67" s="59" t="s">
        <v>499</v>
      </c>
      <c r="C67" s="59" t="s">
        <v>811</v>
      </c>
      <c r="D67" s="116" t="s">
        <v>209</v>
      </c>
      <c r="E67" s="116" t="s">
        <v>933</v>
      </c>
      <c r="F67" s="117">
        <v>44.435285876999998</v>
      </c>
      <c r="G67" s="117">
        <v>22.124467484</v>
      </c>
      <c r="H67" s="74">
        <f t="shared" si="0"/>
        <v>1.0084228426801576</v>
      </c>
      <c r="I67" s="118">
        <f t="shared" si="1"/>
        <v>2.7203767603495321E-3</v>
      </c>
      <c r="J67" s="119">
        <v>694.25351950000004</v>
      </c>
      <c r="K67" s="119">
        <v>24.74</v>
      </c>
      <c r="M67"/>
      <c r="N67" s="161"/>
    </row>
    <row r="68" spans="1:14" ht="12.75" x14ac:dyDescent="0.2">
      <c r="A68" s="116" t="s">
        <v>1517</v>
      </c>
      <c r="B68" s="59" t="s">
        <v>1344</v>
      </c>
      <c r="C68" s="59" t="s">
        <v>147</v>
      </c>
      <c r="D68" s="116" t="s">
        <v>210</v>
      </c>
      <c r="E68" s="116" t="s">
        <v>211</v>
      </c>
      <c r="F68" s="117">
        <v>44.093972049999998</v>
      </c>
      <c r="G68" s="117">
        <v>69.350516560000003</v>
      </c>
      <c r="H68" s="74">
        <f t="shared" si="0"/>
        <v>-0.3641868260368154</v>
      </c>
      <c r="I68" s="118">
        <f t="shared" si="1"/>
        <v>2.6994811548722336E-3</v>
      </c>
      <c r="J68" s="119">
        <v>958.78650302027302</v>
      </c>
      <c r="K68" s="119">
        <v>5.64</v>
      </c>
      <c r="M68"/>
      <c r="N68" s="161"/>
    </row>
    <row r="69" spans="1:14" ht="12.75" x14ac:dyDescent="0.2">
      <c r="A69" s="116" t="s">
        <v>1640</v>
      </c>
      <c r="B69" s="59" t="s">
        <v>364</v>
      </c>
      <c r="C69" s="59" t="s">
        <v>810</v>
      </c>
      <c r="D69" s="116" t="s">
        <v>210</v>
      </c>
      <c r="E69" s="116" t="s">
        <v>211</v>
      </c>
      <c r="F69" s="117">
        <v>42.988374106999999</v>
      </c>
      <c r="G69" s="117">
        <v>26.824690344</v>
      </c>
      <c r="H69" s="74">
        <f t="shared" si="0"/>
        <v>0.60256739428179085</v>
      </c>
      <c r="I69" s="118">
        <f t="shared" si="1"/>
        <v>2.6317952406023715E-3</v>
      </c>
      <c r="J69" s="119">
        <v>1788.2909113000001</v>
      </c>
      <c r="K69" s="119">
        <v>14.31</v>
      </c>
      <c r="M69"/>
      <c r="N69" s="161"/>
    </row>
    <row r="70" spans="1:14" ht="12.75" x14ac:dyDescent="0.2">
      <c r="A70" s="116" t="s">
        <v>2097</v>
      </c>
      <c r="B70" s="59" t="s">
        <v>487</v>
      </c>
      <c r="C70" s="59" t="s">
        <v>810</v>
      </c>
      <c r="D70" s="116" t="s">
        <v>210</v>
      </c>
      <c r="E70" s="116" t="s">
        <v>211</v>
      </c>
      <c r="F70" s="117">
        <v>41.552494964000005</v>
      </c>
      <c r="G70" s="117">
        <v>33.872172888999998</v>
      </c>
      <c r="H70" s="74">
        <f t="shared" si="0"/>
        <v>0.22674429834096044</v>
      </c>
      <c r="I70" s="118">
        <f t="shared" si="1"/>
        <v>2.5438891503366252E-3</v>
      </c>
      <c r="J70" s="119">
        <v>775.50855770311728</v>
      </c>
      <c r="K70" s="119">
        <v>10.17</v>
      </c>
      <c r="M70"/>
      <c r="N70" s="161"/>
    </row>
    <row r="71" spans="1:14" ht="12.75" x14ac:dyDescent="0.2">
      <c r="A71" s="116" t="s">
        <v>2800</v>
      </c>
      <c r="B71" s="59" t="s">
        <v>931</v>
      </c>
      <c r="C71" s="59" t="s">
        <v>631</v>
      </c>
      <c r="D71" s="116" t="s">
        <v>210</v>
      </c>
      <c r="E71" s="116" t="s">
        <v>933</v>
      </c>
      <c r="F71" s="117">
        <v>40.374935799999996</v>
      </c>
      <c r="G71" s="117">
        <v>6.4269036799999997</v>
      </c>
      <c r="H71" s="74">
        <f t="shared" ref="H71:H134" si="2">IF(ISERROR(F71/G71-1),"",IF((F71/G71-1)&gt;10000%,"",F71/G71-1))</f>
        <v>5.2821753382804699</v>
      </c>
      <c r="I71" s="118">
        <f t="shared" ref="I71:I134" si="3">F71/$F$1085</f>
        <v>2.4717976914777921E-3</v>
      </c>
      <c r="J71" s="119">
        <v>220.53199150497599</v>
      </c>
      <c r="K71" s="119">
        <v>52.03</v>
      </c>
      <c r="M71"/>
      <c r="N71" s="161"/>
    </row>
    <row r="72" spans="1:14" ht="12.75" x14ac:dyDescent="0.2">
      <c r="A72" s="116" t="s">
        <v>2041</v>
      </c>
      <c r="B72" s="59" t="s">
        <v>592</v>
      </c>
      <c r="C72" s="59" t="s">
        <v>810</v>
      </c>
      <c r="D72" s="116" t="s">
        <v>210</v>
      </c>
      <c r="E72" s="116" t="s">
        <v>211</v>
      </c>
      <c r="F72" s="117">
        <v>40.326576793999998</v>
      </c>
      <c r="G72" s="117">
        <v>105.24652701399999</v>
      </c>
      <c r="H72" s="74">
        <f t="shared" si="2"/>
        <v>-0.61683698324187253</v>
      </c>
      <c r="I72" s="118">
        <f t="shared" si="3"/>
        <v>2.468837100283664E-3</v>
      </c>
      <c r="J72" s="119">
        <v>521.53484536999997</v>
      </c>
      <c r="K72" s="119">
        <v>11.41</v>
      </c>
      <c r="M72"/>
      <c r="N72" s="161"/>
    </row>
    <row r="73" spans="1:14" ht="12.75" x14ac:dyDescent="0.2">
      <c r="A73" s="116" t="s">
        <v>2707</v>
      </c>
      <c r="B73" s="59" t="s">
        <v>865</v>
      </c>
      <c r="C73" s="59" t="s">
        <v>810</v>
      </c>
      <c r="D73" s="116" t="s">
        <v>761</v>
      </c>
      <c r="E73" s="116" t="s">
        <v>211</v>
      </c>
      <c r="F73" s="117">
        <v>39.080820343999996</v>
      </c>
      <c r="G73" s="117">
        <v>35.964777859999998</v>
      </c>
      <c r="H73" s="74">
        <f t="shared" si="2"/>
        <v>8.6641505089501969E-2</v>
      </c>
      <c r="I73" s="118">
        <f t="shared" si="3"/>
        <v>2.3925705290497954E-3</v>
      </c>
      <c r="J73" s="119">
        <v>2534.534829120415</v>
      </c>
      <c r="K73" s="119">
        <v>18.84</v>
      </c>
      <c r="M73"/>
      <c r="N73" s="161"/>
    </row>
    <row r="74" spans="1:14" ht="12.75" x14ac:dyDescent="0.2">
      <c r="A74" s="116" t="s">
        <v>2517</v>
      </c>
      <c r="B74" s="59" t="s">
        <v>532</v>
      </c>
      <c r="C74" s="59" t="s">
        <v>809</v>
      </c>
      <c r="D74" s="116" t="s">
        <v>209</v>
      </c>
      <c r="E74" s="116" t="s">
        <v>933</v>
      </c>
      <c r="F74" s="117">
        <v>38.605322676</v>
      </c>
      <c r="G74" s="117">
        <v>55.273878221000004</v>
      </c>
      <c r="H74" s="74">
        <f t="shared" si="2"/>
        <v>-0.30156298203564769</v>
      </c>
      <c r="I74" s="118">
        <f t="shared" si="3"/>
        <v>2.3634600421901368E-3</v>
      </c>
      <c r="J74" s="119">
        <v>71.901842724000005</v>
      </c>
      <c r="K74" s="119">
        <v>21.96</v>
      </c>
      <c r="M74"/>
      <c r="N74" s="161"/>
    </row>
    <row r="75" spans="1:14" ht="12.75" x14ac:dyDescent="0.2">
      <c r="A75" s="116" t="s">
        <v>1544</v>
      </c>
      <c r="B75" s="59" t="s">
        <v>151</v>
      </c>
      <c r="C75" s="59" t="s">
        <v>631</v>
      </c>
      <c r="D75" s="116" t="s">
        <v>209</v>
      </c>
      <c r="E75" s="116" t="s">
        <v>933</v>
      </c>
      <c r="F75" s="117">
        <v>38.517483382999998</v>
      </c>
      <c r="G75" s="117">
        <v>14.559072369999999</v>
      </c>
      <c r="H75" s="74">
        <f t="shared" si="2"/>
        <v>1.6456001044659962</v>
      </c>
      <c r="I75" s="118">
        <f t="shared" si="3"/>
        <v>2.3580824246817408E-3</v>
      </c>
      <c r="J75" s="119">
        <v>675.81763533947492</v>
      </c>
      <c r="K75" s="119">
        <v>25.52</v>
      </c>
      <c r="M75"/>
      <c r="N75" s="161"/>
    </row>
    <row r="76" spans="1:14" ht="12.75" x14ac:dyDescent="0.2">
      <c r="A76" s="116" t="s">
        <v>1760</v>
      </c>
      <c r="B76" s="59" t="s">
        <v>41</v>
      </c>
      <c r="C76" s="59" t="s">
        <v>1752</v>
      </c>
      <c r="D76" s="116" t="s">
        <v>210</v>
      </c>
      <c r="E76" s="116" t="s">
        <v>211</v>
      </c>
      <c r="F76" s="117">
        <v>38.491659840000004</v>
      </c>
      <c r="G76" s="117">
        <v>15.244787410000001</v>
      </c>
      <c r="H76" s="74">
        <f t="shared" si="2"/>
        <v>1.5249063043510165</v>
      </c>
      <c r="I76" s="118">
        <f t="shared" si="3"/>
        <v>2.3565014791592674E-3</v>
      </c>
      <c r="J76" s="119">
        <v>30.668517970765262</v>
      </c>
      <c r="K76" s="119">
        <v>22.17</v>
      </c>
      <c r="M76"/>
      <c r="N76" s="161"/>
    </row>
    <row r="77" spans="1:14" ht="12.75" x14ac:dyDescent="0.2">
      <c r="A77" s="116" t="s">
        <v>2766</v>
      </c>
      <c r="B77" s="59" t="s">
        <v>1487</v>
      </c>
      <c r="C77" s="59" t="s">
        <v>631</v>
      </c>
      <c r="D77" s="116" t="s">
        <v>210</v>
      </c>
      <c r="E77" s="116" t="s">
        <v>211</v>
      </c>
      <c r="F77" s="117">
        <v>36.774818873000001</v>
      </c>
      <c r="G77" s="117">
        <v>10.712312198999999</v>
      </c>
      <c r="H77" s="74">
        <f t="shared" si="2"/>
        <v>2.4329487593194821</v>
      </c>
      <c r="I77" s="118">
        <f t="shared" si="3"/>
        <v>2.2513945989926587E-3</v>
      </c>
      <c r="J77" s="119">
        <v>398.6671840002</v>
      </c>
      <c r="K77" s="119">
        <v>19.61</v>
      </c>
      <c r="M77"/>
      <c r="N77" s="161"/>
    </row>
    <row r="78" spans="1:14" ht="12.75" x14ac:dyDescent="0.2">
      <c r="A78" s="116" t="s">
        <v>1769</v>
      </c>
      <c r="B78" s="59" t="s">
        <v>36</v>
      </c>
      <c r="C78" s="59" t="s">
        <v>1752</v>
      </c>
      <c r="D78" s="116" t="s">
        <v>210</v>
      </c>
      <c r="E78" s="116" t="s">
        <v>211</v>
      </c>
      <c r="F78" s="117">
        <v>36.724397813000003</v>
      </c>
      <c r="G78" s="117">
        <v>18.261176387999999</v>
      </c>
      <c r="H78" s="74">
        <f t="shared" si="2"/>
        <v>1.0110641851711577</v>
      </c>
      <c r="I78" s="118">
        <f t="shared" si="3"/>
        <v>2.2483077665992348E-3</v>
      </c>
      <c r="J78" s="119">
        <v>357.23873349000002</v>
      </c>
      <c r="K78" s="119">
        <v>20.79</v>
      </c>
      <c r="M78"/>
      <c r="N78" s="161"/>
    </row>
    <row r="79" spans="1:14" ht="12.75" x14ac:dyDescent="0.2">
      <c r="A79" s="116" t="s">
        <v>2408</v>
      </c>
      <c r="B79" s="116" t="s">
        <v>828</v>
      </c>
      <c r="C79" s="116" t="s">
        <v>811</v>
      </c>
      <c r="D79" s="116" t="s">
        <v>209</v>
      </c>
      <c r="E79" s="116" t="s">
        <v>211</v>
      </c>
      <c r="F79" s="117">
        <v>35.364620631999998</v>
      </c>
      <c r="G79" s="117">
        <v>24.402414960000002</v>
      </c>
      <c r="H79" s="74">
        <f t="shared" si="2"/>
        <v>0.44922626264527699</v>
      </c>
      <c r="I79" s="118">
        <f t="shared" si="3"/>
        <v>2.1650607216114879E-3</v>
      </c>
      <c r="J79" s="119">
        <v>928.45602479999991</v>
      </c>
      <c r="K79" s="119">
        <v>4.8499999999999996</v>
      </c>
      <c r="M79"/>
      <c r="N79" s="161"/>
    </row>
    <row r="80" spans="1:14" ht="12.75" x14ac:dyDescent="0.2">
      <c r="A80" s="116" t="s">
        <v>2390</v>
      </c>
      <c r="B80" s="116" t="s">
        <v>244</v>
      </c>
      <c r="C80" s="116" t="s">
        <v>811</v>
      </c>
      <c r="D80" s="116" t="s">
        <v>209</v>
      </c>
      <c r="E80" s="116" t="s">
        <v>211</v>
      </c>
      <c r="F80" s="117">
        <v>35.350895733000002</v>
      </c>
      <c r="G80" s="117">
        <v>28.672131715999999</v>
      </c>
      <c r="H80" s="74">
        <f t="shared" si="2"/>
        <v>0.23293573296725034</v>
      </c>
      <c r="I80" s="118">
        <f t="shared" si="3"/>
        <v>2.1642204682961142E-3</v>
      </c>
      <c r="J80" s="119">
        <v>1141.5438979999999</v>
      </c>
      <c r="K80" s="119">
        <v>5.55</v>
      </c>
      <c r="M80"/>
      <c r="N80" s="161"/>
    </row>
    <row r="81" spans="1:14" ht="12.75" x14ac:dyDescent="0.2">
      <c r="A81" s="116" t="s">
        <v>1519</v>
      </c>
      <c r="B81" s="59" t="s">
        <v>1280</v>
      </c>
      <c r="C81" s="59" t="s">
        <v>147</v>
      </c>
      <c r="D81" s="116" t="s">
        <v>210</v>
      </c>
      <c r="E81" s="116" t="s">
        <v>211</v>
      </c>
      <c r="F81" s="117">
        <v>35.199022939999999</v>
      </c>
      <c r="G81" s="117">
        <v>46.857753219999999</v>
      </c>
      <c r="H81" s="74">
        <f t="shared" si="2"/>
        <v>-0.24881112470889399</v>
      </c>
      <c r="I81" s="118">
        <f t="shared" si="3"/>
        <v>2.1549226499417949E-3</v>
      </c>
      <c r="J81" s="119">
        <v>689.83663449999995</v>
      </c>
      <c r="K81" s="119">
        <v>18.63</v>
      </c>
      <c r="M81"/>
      <c r="N81" s="161"/>
    </row>
    <row r="82" spans="1:14" ht="12.75" x14ac:dyDescent="0.2">
      <c r="A82" s="116" t="s">
        <v>2399</v>
      </c>
      <c r="B82" s="59" t="s">
        <v>216</v>
      </c>
      <c r="C82" s="59" t="s">
        <v>811</v>
      </c>
      <c r="D82" s="116" t="s">
        <v>209</v>
      </c>
      <c r="E82" s="116" t="s">
        <v>933</v>
      </c>
      <c r="F82" s="117">
        <v>35.108855368</v>
      </c>
      <c r="G82" s="117">
        <v>24.122350117</v>
      </c>
      <c r="H82" s="74">
        <f t="shared" si="2"/>
        <v>0.45544920779743436</v>
      </c>
      <c r="I82" s="118">
        <f t="shared" si="3"/>
        <v>2.1494024926486718E-3</v>
      </c>
      <c r="J82" s="119">
        <v>1076.02007</v>
      </c>
      <c r="K82" s="119">
        <v>12.1</v>
      </c>
      <c r="M82"/>
      <c r="N82" s="161"/>
    </row>
    <row r="83" spans="1:14" ht="12.75" x14ac:dyDescent="0.2">
      <c r="A83" s="116" t="s">
        <v>2397</v>
      </c>
      <c r="B83" s="59" t="s">
        <v>159</v>
      </c>
      <c r="C83" s="59" t="s">
        <v>811</v>
      </c>
      <c r="D83" s="116" t="s">
        <v>209</v>
      </c>
      <c r="E83" s="116" t="s">
        <v>933</v>
      </c>
      <c r="F83" s="117">
        <v>34.957210630000006</v>
      </c>
      <c r="G83" s="117">
        <v>29.157180595</v>
      </c>
      <c r="H83" s="74">
        <f t="shared" si="2"/>
        <v>0.19892286965477801</v>
      </c>
      <c r="I83" s="118">
        <f t="shared" si="3"/>
        <v>2.1401186360706721E-3</v>
      </c>
      <c r="J83" s="119">
        <v>299.6217676</v>
      </c>
      <c r="K83" s="119">
        <v>19.78</v>
      </c>
      <c r="M83"/>
      <c r="N83" s="161"/>
    </row>
    <row r="84" spans="1:14" ht="12.75" x14ac:dyDescent="0.2">
      <c r="A84" s="116" t="s">
        <v>2024</v>
      </c>
      <c r="B84" s="59" t="s">
        <v>336</v>
      </c>
      <c r="C84" s="59" t="s">
        <v>631</v>
      </c>
      <c r="D84" s="116" t="s">
        <v>210</v>
      </c>
      <c r="E84" s="116" t="s">
        <v>211</v>
      </c>
      <c r="F84" s="117">
        <v>34.087545460000001</v>
      </c>
      <c r="G84" s="117">
        <v>27.38637121</v>
      </c>
      <c r="H84" s="74">
        <f t="shared" si="2"/>
        <v>0.24469011241449534</v>
      </c>
      <c r="I84" s="118">
        <f t="shared" si="3"/>
        <v>2.0868767839916243E-3</v>
      </c>
      <c r="J84" s="119">
        <v>258.68200755039999</v>
      </c>
      <c r="K84" s="119">
        <v>10.57</v>
      </c>
      <c r="M84"/>
      <c r="N84" s="161"/>
    </row>
    <row r="85" spans="1:14" ht="12.75" x14ac:dyDescent="0.2">
      <c r="A85" s="116" t="s">
        <v>2718</v>
      </c>
      <c r="B85" s="59" t="s">
        <v>1104</v>
      </c>
      <c r="C85" s="59" t="s">
        <v>805</v>
      </c>
      <c r="D85" s="116" t="s">
        <v>209</v>
      </c>
      <c r="E85" s="116" t="s">
        <v>2801</v>
      </c>
      <c r="F85" s="117">
        <v>33.557881127999998</v>
      </c>
      <c r="G85" s="117">
        <v>14.240671546</v>
      </c>
      <c r="H85" s="74">
        <f t="shared" si="2"/>
        <v>1.3564816462202534</v>
      </c>
      <c r="I85" s="118">
        <f t="shared" si="3"/>
        <v>2.0544501547684582E-3</v>
      </c>
      <c r="J85" s="119">
        <v>405.57776225999999</v>
      </c>
      <c r="K85" s="119">
        <v>6.78</v>
      </c>
      <c r="M85"/>
      <c r="N85" s="161"/>
    </row>
    <row r="86" spans="1:14" ht="12.75" x14ac:dyDescent="0.2">
      <c r="A86" s="116" t="s">
        <v>2049</v>
      </c>
      <c r="B86" s="59" t="s">
        <v>398</v>
      </c>
      <c r="C86" s="59" t="s">
        <v>810</v>
      </c>
      <c r="D86" s="116" t="s">
        <v>210</v>
      </c>
      <c r="E86" s="116" t="s">
        <v>211</v>
      </c>
      <c r="F86" s="117">
        <v>32.742192903000003</v>
      </c>
      <c r="G86" s="117">
        <v>58.240011954000003</v>
      </c>
      <c r="H86" s="74">
        <f t="shared" si="2"/>
        <v>-0.43780586911862363</v>
      </c>
      <c r="I86" s="118">
        <f t="shared" si="3"/>
        <v>2.0045128302484125E-3</v>
      </c>
      <c r="J86" s="119">
        <v>590.85058992999996</v>
      </c>
      <c r="K86" s="119">
        <v>18.29</v>
      </c>
      <c r="M86"/>
      <c r="N86" s="161"/>
    </row>
    <row r="87" spans="1:14" ht="12.75" x14ac:dyDescent="0.2">
      <c r="A87" s="116" t="s">
        <v>2040</v>
      </c>
      <c r="B87" s="59" t="s">
        <v>842</v>
      </c>
      <c r="C87" s="59" t="s">
        <v>810</v>
      </c>
      <c r="D87" s="116" t="s">
        <v>761</v>
      </c>
      <c r="E87" s="116" t="s">
        <v>211</v>
      </c>
      <c r="F87" s="117">
        <v>32.301599097</v>
      </c>
      <c r="G87" s="117">
        <v>50.753541435999999</v>
      </c>
      <c r="H87" s="74">
        <f t="shared" si="2"/>
        <v>-0.36355970079975242</v>
      </c>
      <c r="I87" s="118">
        <f t="shared" si="3"/>
        <v>1.9775391959633961E-3</v>
      </c>
      <c r="J87" s="119">
        <v>1008.4217357699999</v>
      </c>
      <c r="K87" s="119">
        <v>10.94</v>
      </c>
      <c r="M87"/>
      <c r="N87" s="161"/>
    </row>
    <row r="88" spans="1:14" ht="12.75" x14ac:dyDescent="0.2">
      <c r="A88" s="116" t="s">
        <v>2737</v>
      </c>
      <c r="B88" s="59" t="s">
        <v>299</v>
      </c>
      <c r="C88" s="59" t="s">
        <v>631</v>
      </c>
      <c r="D88" s="116" t="s">
        <v>210</v>
      </c>
      <c r="E88" s="116" t="s">
        <v>933</v>
      </c>
      <c r="F88" s="117">
        <v>32.179644875000001</v>
      </c>
      <c r="G88" s="117">
        <v>25.929250647</v>
      </c>
      <c r="H88" s="74">
        <f t="shared" si="2"/>
        <v>0.24105572170567791</v>
      </c>
      <c r="I88" s="118">
        <f t="shared" si="3"/>
        <v>1.9700730252207653E-3</v>
      </c>
      <c r="J88" s="119">
        <v>1128.4005371023343</v>
      </c>
      <c r="K88" s="119">
        <v>14.77</v>
      </c>
      <c r="M88"/>
      <c r="N88" s="161"/>
    </row>
    <row r="89" spans="1:14" ht="12.75" x14ac:dyDescent="0.2">
      <c r="A89" s="116" t="s">
        <v>2099</v>
      </c>
      <c r="B89" s="116" t="s">
        <v>841</v>
      </c>
      <c r="C89" s="116" t="s">
        <v>810</v>
      </c>
      <c r="D89" s="116" t="s">
        <v>210</v>
      </c>
      <c r="E89" s="116" t="s">
        <v>211</v>
      </c>
      <c r="F89" s="117">
        <v>31.978177087999999</v>
      </c>
      <c r="G89" s="117">
        <v>44.554655751999995</v>
      </c>
      <c r="H89" s="74">
        <f t="shared" si="2"/>
        <v>-0.28227080765707535</v>
      </c>
      <c r="I89" s="118">
        <f t="shared" si="3"/>
        <v>1.9577389471362684E-3</v>
      </c>
      <c r="J89" s="119">
        <v>315.97275395999998</v>
      </c>
      <c r="K89" s="119">
        <v>4.75</v>
      </c>
      <c r="M89"/>
      <c r="N89" s="161"/>
    </row>
    <row r="90" spans="1:14" ht="12.75" x14ac:dyDescent="0.2">
      <c r="A90" s="116" t="s">
        <v>2129</v>
      </c>
      <c r="B90" s="59" t="s">
        <v>2016</v>
      </c>
      <c r="C90" s="59" t="s">
        <v>1788</v>
      </c>
      <c r="D90" s="116" t="s">
        <v>210</v>
      </c>
      <c r="E90" s="116" t="s">
        <v>211</v>
      </c>
      <c r="F90" s="117">
        <v>31.383627815000001</v>
      </c>
      <c r="G90" s="117">
        <v>23.28289217</v>
      </c>
      <c r="H90" s="74">
        <f t="shared" si="2"/>
        <v>0.34792651986069822</v>
      </c>
      <c r="I90" s="118">
        <f t="shared" si="3"/>
        <v>1.9213399909187034E-3</v>
      </c>
      <c r="J90" s="119">
        <v>249.35365241049999</v>
      </c>
      <c r="K90" s="119">
        <v>111.14</v>
      </c>
      <c r="M90"/>
      <c r="N90" s="161"/>
    </row>
    <row r="91" spans="1:14" ht="12.75" x14ac:dyDescent="0.2">
      <c r="A91" s="116" t="s">
        <v>1576</v>
      </c>
      <c r="B91" s="59" t="s">
        <v>270</v>
      </c>
      <c r="C91" s="59" t="s">
        <v>631</v>
      </c>
      <c r="D91" s="116" t="s">
        <v>209</v>
      </c>
      <c r="E91" s="116" t="s">
        <v>933</v>
      </c>
      <c r="F91" s="117">
        <v>31.288780450000001</v>
      </c>
      <c r="G91" s="117">
        <v>4.6294947799999999</v>
      </c>
      <c r="H91" s="74">
        <f t="shared" si="2"/>
        <v>5.758573437682978</v>
      </c>
      <c r="I91" s="118">
        <f t="shared" si="3"/>
        <v>1.915533331584034E-3</v>
      </c>
      <c r="J91" s="119">
        <v>59.360081277599996</v>
      </c>
      <c r="K91" s="119">
        <v>27.5</v>
      </c>
      <c r="M91"/>
      <c r="N91" s="161"/>
    </row>
    <row r="92" spans="1:14" ht="12.75" x14ac:dyDescent="0.2">
      <c r="A92" s="116" t="s">
        <v>2420</v>
      </c>
      <c r="B92" s="116" t="s">
        <v>243</v>
      </c>
      <c r="C92" s="116" t="s">
        <v>811</v>
      </c>
      <c r="D92" s="116" t="s">
        <v>209</v>
      </c>
      <c r="E92" s="116" t="s">
        <v>211</v>
      </c>
      <c r="F92" s="117">
        <v>31.195778017000002</v>
      </c>
      <c r="G92" s="117">
        <v>18.821616629999998</v>
      </c>
      <c r="H92" s="74">
        <f t="shared" si="2"/>
        <v>0.6574441308764456</v>
      </c>
      <c r="I92" s="118">
        <f t="shared" si="3"/>
        <v>1.9098396210025495E-3</v>
      </c>
      <c r="J92" s="119">
        <v>720.34966850000001</v>
      </c>
      <c r="K92" s="119">
        <v>4.9000000000000004</v>
      </c>
      <c r="M92"/>
      <c r="N92" s="161"/>
    </row>
    <row r="93" spans="1:14" ht="12.75" x14ac:dyDescent="0.2">
      <c r="A93" s="116" t="s">
        <v>1627</v>
      </c>
      <c r="B93" s="59" t="s">
        <v>365</v>
      </c>
      <c r="C93" s="59" t="s">
        <v>810</v>
      </c>
      <c r="D93" s="116" t="s">
        <v>210</v>
      </c>
      <c r="E93" s="116" t="s">
        <v>211</v>
      </c>
      <c r="F93" s="117">
        <v>30.685856524999998</v>
      </c>
      <c r="G93" s="117">
        <v>21.229132760000002</v>
      </c>
      <c r="H93" s="74">
        <f t="shared" si="2"/>
        <v>0.44545973082887236</v>
      </c>
      <c r="I93" s="118">
        <f t="shared" si="3"/>
        <v>1.878621670019194E-3</v>
      </c>
      <c r="J93" s="119">
        <v>1867.1726661600001</v>
      </c>
      <c r="K93" s="119">
        <v>16.43</v>
      </c>
      <c r="M93"/>
      <c r="N93" s="161"/>
    </row>
    <row r="94" spans="1:14" ht="12.75" x14ac:dyDescent="0.2">
      <c r="A94" s="116" t="s">
        <v>2113</v>
      </c>
      <c r="B94" s="59" t="s">
        <v>116</v>
      </c>
      <c r="C94" s="59" t="s">
        <v>631</v>
      </c>
      <c r="D94" s="116" t="s">
        <v>209</v>
      </c>
      <c r="E94" s="116" t="s">
        <v>211</v>
      </c>
      <c r="F94" s="117">
        <v>28.591133266</v>
      </c>
      <c r="G94" s="117">
        <v>16.463445191999998</v>
      </c>
      <c r="H94" s="74">
        <f t="shared" si="2"/>
        <v>0.73664338979870081</v>
      </c>
      <c r="I94" s="118">
        <f t="shared" si="3"/>
        <v>1.7503804229859038E-3</v>
      </c>
      <c r="J94" s="119">
        <v>714.44245550369999</v>
      </c>
      <c r="K94" s="119">
        <v>19.440000000000001</v>
      </c>
      <c r="M94"/>
      <c r="N94" s="161"/>
    </row>
    <row r="95" spans="1:14" ht="12.75" x14ac:dyDescent="0.2">
      <c r="A95" s="116" t="s">
        <v>2736</v>
      </c>
      <c r="B95" s="59" t="s">
        <v>1468</v>
      </c>
      <c r="C95" s="59" t="s">
        <v>631</v>
      </c>
      <c r="D95" s="116" t="s">
        <v>210</v>
      </c>
      <c r="E95" s="116" t="s">
        <v>933</v>
      </c>
      <c r="F95" s="117">
        <v>27.430859751</v>
      </c>
      <c r="G95" s="117">
        <v>13.558540517999999</v>
      </c>
      <c r="H95" s="74">
        <f t="shared" si="2"/>
        <v>1.0231425140916484</v>
      </c>
      <c r="I95" s="118">
        <f t="shared" si="3"/>
        <v>1.6793472104486389E-3</v>
      </c>
      <c r="J95" s="119">
        <v>479.05887006120003</v>
      </c>
      <c r="K95" s="119">
        <v>18.899999999999999</v>
      </c>
      <c r="M95"/>
      <c r="N95" s="161"/>
    </row>
    <row r="96" spans="1:14" ht="12.75" x14ac:dyDescent="0.2">
      <c r="A96" s="116" t="s">
        <v>2031</v>
      </c>
      <c r="B96" s="59" t="s">
        <v>835</v>
      </c>
      <c r="C96" s="59" t="s">
        <v>810</v>
      </c>
      <c r="D96" s="116" t="s">
        <v>210</v>
      </c>
      <c r="E96" s="116" t="s">
        <v>211</v>
      </c>
      <c r="F96" s="117">
        <v>27.412308754999998</v>
      </c>
      <c r="G96" s="117">
        <v>6.1525122520000002</v>
      </c>
      <c r="H96" s="74">
        <f t="shared" si="2"/>
        <v>3.455465935250932</v>
      </c>
      <c r="I96" s="118">
        <f t="shared" si="3"/>
        <v>1.6782114982009573E-3</v>
      </c>
      <c r="J96" s="119">
        <v>211.41119238563672</v>
      </c>
      <c r="K96" s="119">
        <v>24.17</v>
      </c>
      <c r="M96"/>
      <c r="N96" s="161"/>
    </row>
    <row r="97" spans="1:14" ht="12.75" x14ac:dyDescent="0.2">
      <c r="A97" s="116" t="s">
        <v>2501</v>
      </c>
      <c r="B97" s="59" t="s">
        <v>222</v>
      </c>
      <c r="C97" s="59" t="s">
        <v>811</v>
      </c>
      <c r="D97" s="116" t="s">
        <v>209</v>
      </c>
      <c r="E97" s="116" t="s">
        <v>933</v>
      </c>
      <c r="F97" s="117">
        <v>27.335964981</v>
      </c>
      <c r="G97" s="117">
        <v>32.387706467999998</v>
      </c>
      <c r="H97" s="74">
        <f t="shared" si="2"/>
        <v>-0.1559771295318878</v>
      </c>
      <c r="I97" s="118">
        <f t="shared" si="3"/>
        <v>1.6735376489280653E-3</v>
      </c>
      <c r="J97" s="119">
        <v>1543.256858</v>
      </c>
      <c r="K97" s="119">
        <v>24.98</v>
      </c>
      <c r="M97"/>
      <c r="N97" s="161"/>
    </row>
    <row r="98" spans="1:14" ht="12.75" x14ac:dyDescent="0.2">
      <c r="A98" s="116" t="s">
        <v>1568</v>
      </c>
      <c r="B98" s="59" t="s">
        <v>519</v>
      </c>
      <c r="C98" s="59" t="s">
        <v>631</v>
      </c>
      <c r="D98" s="116" t="s">
        <v>209</v>
      </c>
      <c r="E98" s="116" t="s">
        <v>933</v>
      </c>
      <c r="F98" s="117">
        <v>27.211294650999999</v>
      </c>
      <c r="G98" s="117">
        <v>25.463672982000002</v>
      </c>
      <c r="H98" s="74">
        <f t="shared" si="2"/>
        <v>6.8631955422745694E-2</v>
      </c>
      <c r="I98" s="118">
        <f t="shared" si="3"/>
        <v>1.6659051950855064E-3</v>
      </c>
      <c r="J98" s="119">
        <v>846.06647484888549</v>
      </c>
      <c r="K98" s="119">
        <v>28.01</v>
      </c>
      <c r="M98"/>
      <c r="N98" s="161"/>
    </row>
    <row r="99" spans="1:14" ht="12.75" x14ac:dyDescent="0.2">
      <c r="A99" s="116" t="s">
        <v>2096</v>
      </c>
      <c r="B99" s="116" t="s">
        <v>838</v>
      </c>
      <c r="C99" s="116" t="s">
        <v>810</v>
      </c>
      <c r="D99" s="116" t="s">
        <v>210</v>
      </c>
      <c r="E99" s="116" t="s">
        <v>211</v>
      </c>
      <c r="F99" s="117">
        <v>26.827683618999998</v>
      </c>
      <c r="G99" s="117">
        <v>12.054760380999999</v>
      </c>
      <c r="H99" s="74">
        <f t="shared" si="2"/>
        <v>1.225484602853177</v>
      </c>
      <c r="I99" s="118">
        <f t="shared" si="3"/>
        <v>1.6424201084956468E-3</v>
      </c>
      <c r="J99" s="119">
        <v>349.04915509</v>
      </c>
      <c r="K99" s="119">
        <v>3.56</v>
      </c>
      <c r="M99"/>
      <c r="N99" s="161"/>
    </row>
    <row r="100" spans="1:14" ht="12.75" x14ac:dyDescent="0.2">
      <c r="A100" s="116" t="s">
        <v>2111</v>
      </c>
      <c r="B100" s="59" t="s">
        <v>280</v>
      </c>
      <c r="C100" s="59" t="s">
        <v>1752</v>
      </c>
      <c r="D100" s="116" t="s">
        <v>210</v>
      </c>
      <c r="E100" s="116" t="s">
        <v>211</v>
      </c>
      <c r="F100" s="117">
        <v>26.683951593</v>
      </c>
      <c r="G100" s="117">
        <v>16.742440556999998</v>
      </c>
      <c r="H100" s="74">
        <f t="shared" si="2"/>
        <v>0.59379103077319662</v>
      </c>
      <c r="I100" s="118">
        <f t="shared" si="3"/>
        <v>1.6336206767933129E-3</v>
      </c>
      <c r="J100" s="119">
        <v>283.68219189999996</v>
      </c>
      <c r="K100" s="119">
        <v>22.6</v>
      </c>
      <c r="M100"/>
      <c r="N100" s="161"/>
    </row>
    <row r="101" spans="1:14" ht="12.75" x14ac:dyDescent="0.2">
      <c r="A101" s="116" t="s">
        <v>2102</v>
      </c>
      <c r="B101" s="116" t="s">
        <v>246</v>
      </c>
      <c r="C101" s="116" t="s">
        <v>810</v>
      </c>
      <c r="D101" s="116" t="s">
        <v>210</v>
      </c>
      <c r="E101" s="116" t="s">
        <v>211</v>
      </c>
      <c r="F101" s="117">
        <v>26.650080145</v>
      </c>
      <c r="G101" s="117">
        <v>17.020799718999999</v>
      </c>
      <c r="H101" s="74">
        <f t="shared" si="2"/>
        <v>0.56573607497719491</v>
      </c>
      <c r="I101" s="118">
        <f t="shared" si="3"/>
        <v>1.6315470297319742E-3</v>
      </c>
      <c r="J101" s="119">
        <v>185.3220996</v>
      </c>
      <c r="K101" s="119">
        <v>4.9800000000000004</v>
      </c>
      <c r="M101"/>
      <c r="N101" s="161"/>
    </row>
    <row r="102" spans="1:14" ht="12.75" x14ac:dyDescent="0.2">
      <c r="A102" s="116" t="s">
        <v>2042</v>
      </c>
      <c r="B102" s="59" t="s">
        <v>391</v>
      </c>
      <c r="C102" s="59" t="s">
        <v>810</v>
      </c>
      <c r="D102" s="116" t="s">
        <v>210</v>
      </c>
      <c r="E102" s="116" t="s">
        <v>211</v>
      </c>
      <c r="F102" s="117">
        <v>26.410664776999997</v>
      </c>
      <c r="G102" s="117">
        <v>24.791799695999998</v>
      </c>
      <c r="H102" s="74">
        <f t="shared" si="2"/>
        <v>6.529840918572738E-2</v>
      </c>
      <c r="I102" s="118">
        <f t="shared" si="3"/>
        <v>1.6168897592694731E-3</v>
      </c>
      <c r="J102" s="119">
        <v>112.1270217</v>
      </c>
      <c r="K102" s="119">
        <v>17.52</v>
      </c>
      <c r="M102"/>
      <c r="N102" s="161"/>
    </row>
    <row r="103" spans="1:14" ht="12.75" x14ac:dyDescent="0.2">
      <c r="A103" s="116" t="s">
        <v>1650</v>
      </c>
      <c r="B103" s="59" t="s">
        <v>848</v>
      </c>
      <c r="C103" s="59" t="s">
        <v>810</v>
      </c>
      <c r="D103" s="116" t="s">
        <v>210</v>
      </c>
      <c r="E103" s="116" t="s">
        <v>211</v>
      </c>
      <c r="F103" s="117">
        <v>26.029528662000001</v>
      </c>
      <c r="G103" s="117">
        <v>7.7642152339999999</v>
      </c>
      <c r="H103" s="74">
        <f t="shared" si="2"/>
        <v>2.3524996252055215</v>
      </c>
      <c r="I103" s="118">
        <f t="shared" si="3"/>
        <v>1.5935561898029478E-3</v>
      </c>
      <c r="J103" s="119">
        <v>545.28524947914934</v>
      </c>
      <c r="K103" s="119">
        <v>32.299999999999997</v>
      </c>
      <c r="M103"/>
      <c r="N103" s="161"/>
    </row>
    <row r="104" spans="1:14" ht="12.75" x14ac:dyDescent="0.2">
      <c r="A104" s="116" t="s">
        <v>1673</v>
      </c>
      <c r="B104" s="59" t="s">
        <v>355</v>
      </c>
      <c r="C104" s="59" t="s">
        <v>810</v>
      </c>
      <c r="D104" s="116" t="s">
        <v>210</v>
      </c>
      <c r="E104" s="116" t="s">
        <v>211</v>
      </c>
      <c r="F104" s="117">
        <v>25.530491609999999</v>
      </c>
      <c r="G104" s="117">
        <v>36.008682141000001</v>
      </c>
      <c r="H104" s="74">
        <f t="shared" si="2"/>
        <v>-0.29099066969377885</v>
      </c>
      <c r="I104" s="118">
        <f t="shared" si="3"/>
        <v>1.5630045961309278E-3</v>
      </c>
      <c r="J104" s="119">
        <v>1571.5860090799999</v>
      </c>
      <c r="K104" s="119">
        <v>7.43</v>
      </c>
      <c r="M104"/>
      <c r="N104" s="161"/>
    </row>
    <row r="105" spans="1:14" ht="12.75" x14ac:dyDescent="0.2">
      <c r="A105" s="116" t="s">
        <v>1638</v>
      </c>
      <c r="B105" s="59" t="s">
        <v>1602</v>
      </c>
      <c r="C105" s="59" t="s">
        <v>810</v>
      </c>
      <c r="D105" s="116" t="s">
        <v>761</v>
      </c>
      <c r="E105" s="116" t="s">
        <v>933</v>
      </c>
      <c r="F105" s="117">
        <v>25.453450649999997</v>
      </c>
      <c r="G105" s="117">
        <v>14.919074759999999</v>
      </c>
      <c r="H105" s="74">
        <f t="shared" si="2"/>
        <v>0.70610115301815135</v>
      </c>
      <c r="I105" s="118">
        <f t="shared" si="3"/>
        <v>1.5582880643692295E-3</v>
      </c>
      <c r="J105" s="119">
        <v>849.66100007074294</v>
      </c>
      <c r="K105" s="119">
        <v>21.49</v>
      </c>
      <c r="M105"/>
      <c r="N105" s="161"/>
    </row>
    <row r="106" spans="1:14" ht="12.75" x14ac:dyDescent="0.2">
      <c r="A106" s="116" t="s">
        <v>1983</v>
      </c>
      <c r="B106" s="59" t="s">
        <v>816</v>
      </c>
      <c r="C106" s="59" t="s">
        <v>806</v>
      </c>
      <c r="D106" s="116" t="s">
        <v>209</v>
      </c>
      <c r="E106" s="116" t="s">
        <v>933</v>
      </c>
      <c r="F106" s="117">
        <v>25.333063004</v>
      </c>
      <c r="G106" s="117">
        <v>16.574400785000002</v>
      </c>
      <c r="H106" s="74">
        <f t="shared" si="2"/>
        <v>0.52844518077098002</v>
      </c>
      <c r="I106" s="118">
        <f t="shared" si="3"/>
        <v>1.5509178011212754E-3</v>
      </c>
      <c r="J106" s="119">
        <v>113.12847114</v>
      </c>
      <c r="K106" s="119">
        <v>52.4</v>
      </c>
      <c r="M106"/>
      <c r="N106" s="161"/>
    </row>
    <row r="107" spans="1:14" ht="12.75" x14ac:dyDescent="0.2">
      <c r="A107" s="116" t="s">
        <v>2395</v>
      </c>
      <c r="B107" s="116" t="s">
        <v>533</v>
      </c>
      <c r="C107" s="116" t="s">
        <v>811</v>
      </c>
      <c r="D107" s="116" t="s">
        <v>209</v>
      </c>
      <c r="E107" s="116" t="s">
        <v>211</v>
      </c>
      <c r="F107" s="117">
        <v>25.058929840000001</v>
      </c>
      <c r="G107" s="117">
        <v>28.558304435</v>
      </c>
      <c r="H107" s="74">
        <f t="shared" si="2"/>
        <v>-0.12253439635972563</v>
      </c>
      <c r="I107" s="118">
        <f t="shared" si="3"/>
        <v>1.5341350692479854E-3</v>
      </c>
      <c r="J107" s="119">
        <v>7633.588385</v>
      </c>
      <c r="K107" s="119">
        <v>9.2799999999999994</v>
      </c>
      <c r="M107"/>
      <c r="N107" s="161"/>
    </row>
    <row r="108" spans="1:14" ht="12.75" x14ac:dyDescent="0.2">
      <c r="A108" s="116" t="s">
        <v>1630</v>
      </c>
      <c r="B108" s="59" t="s">
        <v>853</v>
      </c>
      <c r="C108" s="59" t="s">
        <v>810</v>
      </c>
      <c r="D108" s="116" t="s">
        <v>210</v>
      </c>
      <c r="E108" s="116" t="s">
        <v>211</v>
      </c>
      <c r="F108" s="117">
        <v>24.051568280000001</v>
      </c>
      <c r="G108" s="117">
        <v>10.530170111</v>
      </c>
      <c r="H108" s="74">
        <f t="shared" si="2"/>
        <v>1.284062652974173</v>
      </c>
      <c r="I108" s="118">
        <f t="shared" si="3"/>
        <v>1.4724632936982775E-3</v>
      </c>
      <c r="J108" s="119">
        <v>727.03720914001406</v>
      </c>
      <c r="K108" s="119">
        <v>29</v>
      </c>
      <c r="M108"/>
      <c r="N108" s="161"/>
    </row>
    <row r="109" spans="1:14" ht="12.75" x14ac:dyDescent="0.2">
      <c r="A109" s="116" t="s">
        <v>2114</v>
      </c>
      <c r="B109" s="59" t="s">
        <v>282</v>
      </c>
      <c r="C109" s="59" t="s">
        <v>807</v>
      </c>
      <c r="D109" s="116" t="s">
        <v>209</v>
      </c>
      <c r="E109" s="116" t="s">
        <v>933</v>
      </c>
      <c r="F109" s="117">
        <v>23.65559777</v>
      </c>
      <c r="G109" s="117">
        <v>14.431394359999999</v>
      </c>
      <c r="H109" s="74">
        <f t="shared" si="2"/>
        <v>0.63917617244020786</v>
      </c>
      <c r="I109" s="118">
        <f t="shared" si="3"/>
        <v>1.4482215463587985E-3</v>
      </c>
      <c r="J109" s="119">
        <v>610.35314441999992</v>
      </c>
      <c r="K109" s="119">
        <v>12.64</v>
      </c>
      <c r="M109"/>
      <c r="N109" s="161"/>
    </row>
    <row r="110" spans="1:14" ht="12.75" x14ac:dyDescent="0.2">
      <c r="A110" s="116" t="s">
        <v>2065</v>
      </c>
      <c r="B110" s="59" t="s">
        <v>834</v>
      </c>
      <c r="C110" s="59" t="s">
        <v>810</v>
      </c>
      <c r="D110" s="116" t="s">
        <v>210</v>
      </c>
      <c r="E110" s="116" t="s">
        <v>211</v>
      </c>
      <c r="F110" s="117">
        <v>23.465266182999997</v>
      </c>
      <c r="G110" s="117">
        <v>21.645785626999999</v>
      </c>
      <c r="H110" s="74">
        <f t="shared" si="2"/>
        <v>8.4057034812839548E-2</v>
      </c>
      <c r="I110" s="118">
        <f t="shared" si="3"/>
        <v>1.4365692386079608E-3</v>
      </c>
      <c r="J110" s="119">
        <v>379.82218160000002</v>
      </c>
      <c r="K110" s="119">
        <v>20.190000000000001</v>
      </c>
      <c r="M110"/>
      <c r="N110" s="161"/>
    </row>
    <row r="111" spans="1:14" ht="12.75" x14ac:dyDescent="0.2">
      <c r="A111" s="116" t="s">
        <v>2058</v>
      </c>
      <c r="B111" s="59" t="s">
        <v>407</v>
      </c>
      <c r="C111" s="59" t="s">
        <v>810</v>
      </c>
      <c r="D111" s="116" t="s">
        <v>210</v>
      </c>
      <c r="E111" s="116" t="s">
        <v>211</v>
      </c>
      <c r="F111" s="117">
        <v>23.127235609</v>
      </c>
      <c r="G111" s="117">
        <v>8.4763724749999998</v>
      </c>
      <c r="H111" s="74">
        <f t="shared" si="2"/>
        <v>1.7284355043635573</v>
      </c>
      <c r="I111" s="118">
        <f t="shared" si="3"/>
        <v>1.4158746374672672E-3</v>
      </c>
      <c r="J111" s="119">
        <v>183.59064107</v>
      </c>
      <c r="K111" s="119">
        <v>25.64</v>
      </c>
      <c r="M111"/>
      <c r="N111" s="161"/>
    </row>
    <row r="112" spans="1:14" ht="12.75" x14ac:dyDescent="0.2">
      <c r="A112" s="116" t="s">
        <v>2038</v>
      </c>
      <c r="B112" s="59" t="s">
        <v>584</v>
      </c>
      <c r="C112" s="59" t="s">
        <v>810</v>
      </c>
      <c r="D112" s="116" t="s">
        <v>210</v>
      </c>
      <c r="E112" s="116" t="s">
        <v>211</v>
      </c>
      <c r="F112" s="117">
        <v>22.889072541000001</v>
      </c>
      <c r="G112" s="117">
        <v>31.167672792000001</v>
      </c>
      <c r="H112" s="74">
        <f t="shared" si="2"/>
        <v>-0.26561496285744246</v>
      </c>
      <c r="I112" s="118">
        <f t="shared" si="3"/>
        <v>1.4012940341792822E-3</v>
      </c>
      <c r="J112" s="119">
        <v>482.44862963999998</v>
      </c>
      <c r="K112" s="119">
        <v>14.93</v>
      </c>
      <c r="M112"/>
      <c r="N112" s="161"/>
    </row>
    <row r="113" spans="1:14" ht="12.75" x14ac:dyDescent="0.2">
      <c r="A113" s="116" t="s">
        <v>1870</v>
      </c>
      <c r="B113" s="59" t="s">
        <v>361</v>
      </c>
      <c r="C113" s="59" t="s">
        <v>886</v>
      </c>
      <c r="D113" s="116" t="s">
        <v>761</v>
      </c>
      <c r="E113" s="116" t="s">
        <v>211</v>
      </c>
      <c r="F113" s="117">
        <v>22.728573100000002</v>
      </c>
      <c r="G113" s="117">
        <v>15.100655734</v>
      </c>
      <c r="H113" s="74">
        <f t="shared" si="2"/>
        <v>0.50513815428725417</v>
      </c>
      <c r="I113" s="118">
        <f t="shared" si="3"/>
        <v>1.3914680830071871E-3</v>
      </c>
      <c r="J113" s="119">
        <v>927.19752285937807</v>
      </c>
      <c r="K113" s="119">
        <v>8.59</v>
      </c>
      <c r="M113"/>
      <c r="N113" s="161"/>
    </row>
    <row r="114" spans="1:14" ht="12.75" x14ac:dyDescent="0.2">
      <c r="A114" s="116" t="s">
        <v>2092</v>
      </c>
      <c r="B114" s="116" t="s">
        <v>837</v>
      </c>
      <c r="C114" s="116" t="s">
        <v>810</v>
      </c>
      <c r="D114" s="116" t="s">
        <v>210</v>
      </c>
      <c r="E114" s="116" t="s">
        <v>211</v>
      </c>
      <c r="F114" s="117">
        <v>22.598979293999999</v>
      </c>
      <c r="G114" s="117">
        <v>10.102779585999999</v>
      </c>
      <c r="H114" s="74">
        <f t="shared" si="2"/>
        <v>1.236907090927402</v>
      </c>
      <c r="I114" s="118">
        <f t="shared" si="3"/>
        <v>1.3835342085835249E-3</v>
      </c>
      <c r="J114" s="119">
        <v>348.08085113999999</v>
      </c>
      <c r="K114" s="119">
        <v>4.6399999999999997</v>
      </c>
      <c r="M114"/>
      <c r="N114" s="161"/>
    </row>
    <row r="115" spans="1:14" ht="12.75" x14ac:dyDescent="0.2">
      <c r="A115" s="116" t="s">
        <v>2125</v>
      </c>
      <c r="B115" s="116" t="s">
        <v>81</v>
      </c>
      <c r="C115" s="116" t="s">
        <v>812</v>
      </c>
      <c r="D115" s="116" t="s">
        <v>210</v>
      </c>
      <c r="E115" s="116" t="s">
        <v>211</v>
      </c>
      <c r="F115" s="117">
        <v>22.192128545000003</v>
      </c>
      <c r="G115" s="117">
        <v>14.881158016000001</v>
      </c>
      <c r="H115" s="74">
        <f t="shared" si="2"/>
        <v>0.49129043056591137</v>
      </c>
      <c r="I115" s="118">
        <f t="shared" si="3"/>
        <v>1.3586263611225216E-3</v>
      </c>
      <c r="J115" s="119">
        <v>1215.347</v>
      </c>
      <c r="K115" s="119">
        <v>6.91</v>
      </c>
      <c r="M115"/>
      <c r="N115" s="161"/>
    </row>
    <row r="116" spans="1:14" ht="12.75" x14ac:dyDescent="0.2">
      <c r="A116" s="116" t="s">
        <v>1633</v>
      </c>
      <c r="B116" s="59" t="s">
        <v>591</v>
      </c>
      <c r="C116" s="59" t="s">
        <v>810</v>
      </c>
      <c r="D116" s="116" t="s">
        <v>210</v>
      </c>
      <c r="E116" s="116" t="s">
        <v>211</v>
      </c>
      <c r="F116" s="117">
        <v>22.152917647999999</v>
      </c>
      <c r="G116" s="117">
        <v>24.772230196999999</v>
      </c>
      <c r="H116" s="74">
        <f t="shared" si="2"/>
        <v>-0.1057358392106823</v>
      </c>
      <c r="I116" s="118">
        <f t="shared" si="3"/>
        <v>1.3562258271584433E-3</v>
      </c>
      <c r="J116" s="119">
        <v>777.12129462999997</v>
      </c>
      <c r="K116" s="119">
        <v>10.9</v>
      </c>
      <c r="M116"/>
      <c r="N116" s="161"/>
    </row>
    <row r="117" spans="1:14" ht="12.75" x14ac:dyDescent="0.2">
      <c r="A117" s="116" t="s">
        <v>2617</v>
      </c>
      <c r="B117" s="59" t="s">
        <v>1791</v>
      </c>
      <c r="C117" s="59" t="s">
        <v>1788</v>
      </c>
      <c r="D117" s="116" t="s">
        <v>209</v>
      </c>
      <c r="E117" s="116" t="s">
        <v>933</v>
      </c>
      <c r="F117" s="117">
        <v>22.125103299999999</v>
      </c>
      <c r="G117" s="117">
        <v>21.17097905</v>
      </c>
      <c r="H117" s="74">
        <f t="shared" si="2"/>
        <v>4.5067554398245946E-2</v>
      </c>
      <c r="I117" s="118">
        <f t="shared" si="3"/>
        <v>1.3545230023783142E-3</v>
      </c>
      <c r="J117" s="119">
        <v>1018.6323472610001</v>
      </c>
      <c r="K117" s="119">
        <v>9.09</v>
      </c>
      <c r="M117"/>
      <c r="N117" s="161"/>
    </row>
    <row r="118" spans="1:14" ht="12.75" x14ac:dyDescent="0.2">
      <c r="A118" s="116" t="s">
        <v>1643</v>
      </c>
      <c r="B118" s="59" t="s">
        <v>350</v>
      </c>
      <c r="C118" s="59" t="s">
        <v>810</v>
      </c>
      <c r="D118" s="116" t="s">
        <v>210</v>
      </c>
      <c r="E118" s="116" t="s">
        <v>211</v>
      </c>
      <c r="F118" s="117">
        <v>21.265143793</v>
      </c>
      <c r="G118" s="117">
        <v>8.4834167970000003</v>
      </c>
      <c r="H118" s="74">
        <f t="shared" si="2"/>
        <v>1.5066720522938368</v>
      </c>
      <c r="I118" s="118">
        <f t="shared" si="3"/>
        <v>1.3018753415944924E-3</v>
      </c>
      <c r="J118" s="119">
        <v>2287.3048510339963</v>
      </c>
      <c r="K118" s="119">
        <v>7.9</v>
      </c>
      <c r="M118"/>
      <c r="N118" s="161"/>
    </row>
    <row r="119" spans="1:14" ht="12.75" x14ac:dyDescent="0.2">
      <c r="A119" s="116" t="s">
        <v>1531</v>
      </c>
      <c r="B119" s="59" t="s">
        <v>1532</v>
      </c>
      <c r="C119" s="59" t="s">
        <v>147</v>
      </c>
      <c r="D119" s="116" t="s">
        <v>210</v>
      </c>
      <c r="E119" s="116" t="s">
        <v>933</v>
      </c>
      <c r="F119" s="117">
        <v>21.054693559999997</v>
      </c>
      <c r="G119" s="117">
        <v>28.975368420000002</v>
      </c>
      <c r="H119" s="74">
        <f t="shared" si="2"/>
        <v>-0.27335890074594626</v>
      </c>
      <c r="I119" s="118">
        <f t="shared" si="3"/>
        <v>1.2889913483498426E-3</v>
      </c>
      <c r="J119" s="119">
        <v>271.18197988999998</v>
      </c>
      <c r="K119" s="119">
        <v>15.08</v>
      </c>
      <c r="M119"/>
      <c r="N119" s="161"/>
    </row>
    <row r="120" spans="1:14" ht="12.75" x14ac:dyDescent="0.2">
      <c r="A120" s="116" t="s">
        <v>2133</v>
      </c>
      <c r="B120" s="59" t="s">
        <v>284</v>
      </c>
      <c r="C120" s="59" t="s">
        <v>807</v>
      </c>
      <c r="D120" s="116" t="s">
        <v>209</v>
      </c>
      <c r="E120" s="116" t="s">
        <v>933</v>
      </c>
      <c r="F120" s="117">
        <v>21.0042492</v>
      </c>
      <c r="G120" s="117">
        <v>19.877148004999999</v>
      </c>
      <c r="H120" s="74">
        <f t="shared" si="2"/>
        <v>5.6703365830776287E-2</v>
      </c>
      <c r="I120" s="118">
        <f t="shared" si="3"/>
        <v>1.2859030895049563E-3</v>
      </c>
      <c r="J120" s="119">
        <v>508.75016794999999</v>
      </c>
      <c r="K120" s="119">
        <v>6.54</v>
      </c>
      <c r="M120"/>
      <c r="N120" s="161"/>
    </row>
    <row r="121" spans="1:14" ht="12.75" x14ac:dyDescent="0.2">
      <c r="A121" s="116" t="s">
        <v>1624</v>
      </c>
      <c r="B121" s="59" t="s">
        <v>482</v>
      </c>
      <c r="C121" s="59" t="s">
        <v>810</v>
      </c>
      <c r="D121" s="116" t="s">
        <v>761</v>
      </c>
      <c r="E121" s="116" t="s">
        <v>211</v>
      </c>
      <c r="F121" s="117">
        <v>20.526048348</v>
      </c>
      <c r="G121" s="117">
        <v>15.125621791999999</v>
      </c>
      <c r="H121" s="74">
        <f t="shared" si="2"/>
        <v>0.35703831751606452</v>
      </c>
      <c r="I121" s="118">
        <f t="shared" si="3"/>
        <v>1.2566271107667731E-3</v>
      </c>
      <c r="J121" s="119">
        <v>2434.7746212846214</v>
      </c>
      <c r="K121" s="119">
        <v>14.5</v>
      </c>
      <c r="M121"/>
      <c r="N121" s="161"/>
    </row>
    <row r="122" spans="1:14" ht="12.75" x14ac:dyDescent="0.2">
      <c r="A122" s="116" t="s">
        <v>1980</v>
      </c>
      <c r="B122" s="59" t="s">
        <v>506</v>
      </c>
      <c r="C122" s="59" t="s">
        <v>806</v>
      </c>
      <c r="D122" s="116" t="s">
        <v>209</v>
      </c>
      <c r="E122" s="116" t="s">
        <v>933</v>
      </c>
      <c r="F122" s="117">
        <v>20.492232125000001</v>
      </c>
      <c r="G122" s="117">
        <v>13.023853755999999</v>
      </c>
      <c r="H122" s="74">
        <f t="shared" si="2"/>
        <v>0.573438439107117</v>
      </c>
      <c r="I122" s="118">
        <f t="shared" si="3"/>
        <v>1.2545568446402844E-3</v>
      </c>
      <c r="J122" s="119">
        <v>583.71714922000001</v>
      </c>
      <c r="K122" s="119">
        <v>5.76</v>
      </c>
      <c r="M122"/>
      <c r="N122" s="161"/>
    </row>
    <row r="123" spans="1:14" ht="12.75" x14ac:dyDescent="0.2">
      <c r="A123" s="116" t="s">
        <v>2271</v>
      </c>
      <c r="B123" s="59" t="s">
        <v>1606</v>
      </c>
      <c r="C123" s="59" t="s">
        <v>805</v>
      </c>
      <c r="D123" s="116" t="s">
        <v>209</v>
      </c>
      <c r="E123" s="116" t="s">
        <v>2801</v>
      </c>
      <c r="F123" s="117">
        <v>20.239606951000003</v>
      </c>
      <c r="G123" s="117">
        <v>17.056155067000002</v>
      </c>
      <c r="H123" s="74">
        <f t="shared" si="2"/>
        <v>0.18664534131489563</v>
      </c>
      <c r="I123" s="118">
        <f t="shared" si="3"/>
        <v>1.239090855418764E-3</v>
      </c>
      <c r="J123" s="119">
        <v>1162.4564275499999</v>
      </c>
      <c r="K123" s="119">
        <v>11.87</v>
      </c>
      <c r="M123"/>
      <c r="N123" s="161"/>
    </row>
    <row r="124" spans="1:14" ht="12.75" x14ac:dyDescent="0.2">
      <c r="A124" s="116" t="s">
        <v>2117</v>
      </c>
      <c r="B124" s="59" t="s">
        <v>839</v>
      </c>
      <c r="C124" s="59" t="s">
        <v>810</v>
      </c>
      <c r="D124" s="116" t="s">
        <v>210</v>
      </c>
      <c r="E124" s="116" t="s">
        <v>211</v>
      </c>
      <c r="F124" s="117">
        <v>20.061140623</v>
      </c>
      <c r="G124" s="117">
        <v>41.275528766000001</v>
      </c>
      <c r="H124" s="74">
        <f t="shared" si="2"/>
        <v>-0.51397011200677789</v>
      </c>
      <c r="I124" s="118">
        <f t="shared" si="3"/>
        <v>1.2281649517902828E-3</v>
      </c>
      <c r="J124" s="119">
        <v>57.291220840000001</v>
      </c>
      <c r="K124" s="119">
        <v>12.21</v>
      </c>
      <c r="M124"/>
      <c r="N124" s="161"/>
    </row>
    <row r="125" spans="1:14" ht="12.75" x14ac:dyDescent="0.2">
      <c r="A125" s="116" t="s">
        <v>1924</v>
      </c>
      <c r="B125" s="59" t="s">
        <v>263</v>
      </c>
      <c r="C125" s="59" t="s">
        <v>806</v>
      </c>
      <c r="D125" s="116" t="s">
        <v>209</v>
      </c>
      <c r="E125" s="116" t="s">
        <v>933</v>
      </c>
      <c r="F125" s="117">
        <v>20.01052052</v>
      </c>
      <c r="G125" s="117">
        <v>18.362124809999997</v>
      </c>
      <c r="H125" s="74">
        <f t="shared" si="2"/>
        <v>8.9771512123819619E-2</v>
      </c>
      <c r="I125" s="118">
        <f t="shared" si="3"/>
        <v>1.2250659337668839E-3</v>
      </c>
      <c r="J125" s="119">
        <v>57.672463490000005</v>
      </c>
      <c r="K125" s="119">
        <v>12.2</v>
      </c>
      <c r="M125"/>
      <c r="N125" s="161"/>
    </row>
    <row r="126" spans="1:14" ht="12.75" x14ac:dyDescent="0.2">
      <c r="A126" s="116" t="s">
        <v>2643</v>
      </c>
      <c r="B126" s="59" t="s">
        <v>332</v>
      </c>
      <c r="C126" s="59" t="s">
        <v>631</v>
      </c>
      <c r="D126" s="116" t="s">
        <v>209</v>
      </c>
      <c r="E126" s="116" t="s">
        <v>933</v>
      </c>
      <c r="F126" s="117">
        <v>19.712056105999999</v>
      </c>
      <c r="G126" s="117">
        <v>20.112020763</v>
      </c>
      <c r="H126" s="74">
        <f t="shared" si="2"/>
        <v>-1.9886845867612468E-2</v>
      </c>
      <c r="I126" s="118">
        <f t="shared" si="3"/>
        <v>1.2067936161793604E-3</v>
      </c>
      <c r="J126" s="119">
        <v>238.35656420002687</v>
      </c>
      <c r="K126" s="119">
        <v>28.08</v>
      </c>
      <c r="M126"/>
      <c r="N126" s="161"/>
    </row>
    <row r="127" spans="1:14" ht="12.75" x14ac:dyDescent="0.2">
      <c r="A127" s="116" t="s">
        <v>2368</v>
      </c>
      <c r="B127" s="116" t="s">
        <v>2742</v>
      </c>
      <c r="C127" s="59" t="s">
        <v>810</v>
      </c>
      <c r="D127" s="116" t="s">
        <v>761</v>
      </c>
      <c r="E127" s="116" t="s">
        <v>211</v>
      </c>
      <c r="F127" s="117">
        <v>19.681184980000001</v>
      </c>
      <c r="G127" s="117">
        <v>36.514468399999998</v>
      </c>
      <c r="H127" s="74">
        <f t="shared" si="2"/>
        <v>-0.46100310801731403</v>
      </c>
      <c r="I127" s="118">
        <f t="shared" si="3"/>
        <v>1.2049036521096189E-3</v>
      </c>
      <c r="J127" s="119">
        <v>6096.8028334799992</v>
      </c>
      <c r="K127" s="119">
        <v>11.31</v>
      </c>
      <c r="M127"/>
      <c r="N127" s="161"/>
    </row>
    <row r="128" spans="1:14" ht="12.75" x14ac:dyDescent="0.2">
      <c r="A128" s="116" t="s">
        <v>1509</v>
      </c>
      <c r="B128" s="59" t="s">
        <v>774</v>
      </c>
      <c r="C128" s="59" t="s">
        <v>147</v>
      </c>
      <c r="D128" s="116" t="s">
        <v>761</v>
      </c>
      <c r="E128" s="116" t="s">
        <v>933</v>
      </c>
      <c r="F128" s="117">
        <v>19.335225480000002</v>
      </c>
      <c r="G128" s="117">
        <v>3.8698134419999999</v>
      </c>
      <c r="H128" s="74">
        <f t="shared" si="2"/>
        <v>3.9964231531551961</v>
      </c>
      <c r="I128" s="118">
        <f t="shared" si="3"/>
        <v>1.183723633454461E-3</v>
      </c>
      <c r="J128" s="119">
        <v>370.08076690041071</v>
      </c>
      <c r="K128" s="119">
        <v>22.07</v>
      </c>
      <c r="M128"/>
      <c r="N128" s="161"/>
    </row>
    <row r="129" spans="1:14" ht="12.75" x14ac:dyDescent="0.2">
      <c r="A129" s="116" t="s">
        <v>2601</v>
      </c>
      <c r="B129" s="59" t="s">
        <v>918</v>
      </c>
      <c r="C129" s="59" t="s">
        <v>631</v>
      </c>
      <c r="D129" s="116" t="s">
        <v>209</v>
      </c>
      <c r="E129" s="116" t="s">
        <v>933</v>
      </c>
      <c r="F129" s="117">
        <v>19.293670999000003</v>
      </c>
      <c r="G129" s="117">
        <v>7.588740348</v>
      </c>
      <c r="H129" s="74">
        <f t="shared" si="2"/>
        <v>1.54240758205475</v>
      </c>
      <c r="I129" s="118">
        <f t="shared" si="3"/>
        <v>1.1811796227168302E-3</v>
      </c>
      <c r="J129" s="119">
        <v>200.48860640715</v>
      </c>
      <c r="K129" s="119">
        <v>34.28</v>
      </c>
      <c r="M129"/>
      <c r="N129" s="161"/>
    </row>
    <row r="130" spans="1:14" ht="12.75" x14ac:dyDescent="0.2">
      <c r="A130" s="116" t="s">
        <v>2400</v>
      </c>
      <c r="B130" s="59" t="s">
        <v>220</v>
      </c>
      <c r="C130" s="59" t="s">
        <v>811</v>
      </c>
      <c r="D130" s="116" t="s">
        <v>209</v>
      </c>
      <c r="E130" s="116" t="s">
        <v>211</v>
      </c>
      <c r="F130" s="117">
        <v>18.797689039000002</v>
      </c>
      <c r="G130" s="117">
        <v>15.553294653</v>
      </c>
      <c r="H130" s="74">
        <f t="shared" si="2"/>
        <v>0.20859852901804343</v>
      </c>
      <c r="I130" s="118">
        <f t="shared" si="3"/>
        <v>1.1508150651156602E-3</v>
      </c>
      <c r="J130" s="119">
        <v>1542.0253640000001</v>
      </c>
      <c r="K130" s="119">
        <v>8.85</v>
      </c>
      <c r="M130"/>
      <c r="N130" s="161"/>
    </row>
    <row r="131" spans="1:14" ht="12.75" x14ac:dyDescent="0.2">
      <c r="A131" s="116" t="s">
        <v>1926</v>
      </c>
      <c r="B131" s="59" t="s">
        <v>258</v>
      </c>
      <c r="C131" s="59" t="s">
        <v>806</v>
      </c>
      <c r="D131" s="116" t="s">
        <v>209</v>
      </c>
      <c r="E131" s="116" t="s">
        <v>933</v>
      </c>
      <c r="F131" s="117">
        <v>18.72309121</v>
      </c>
      <c r="G131" s="117">
        <v>31.981334230000002</v>
      </c>
      <c r="H131" s="74">
        <f t="shared" si="2"/>
        <v>-0.41456191053977809</v>
      </c>
      <c r="I131" s="118">
        <f t="shared" si="3"/>
        <v>1.1462481045036398E-3</v>
      </c>
      <c r="J131" s="119">
        <v>470.36789133999997</v>
      </c>
      <c r="K131" s="119">
        <v>8.49</v>
      </c>
      <c r="M131"/>
      <c r="N131" s="161"/>
    </row>
    <row r="132" spans="1:14" ht="12.75" x14ac:dyDescent="0.2">
      <c r="A132" s="116" t="s">
        <v>1652</v>
      </c>
      <c r="B132" s="59" t="s">
        <v>351</v>
      </c>
      <c r="C132" s="59" t="s">
        <v>810</v>
      </c>
      <c r="D132" s="116" t="s">
        <v>210</v>
      </c>
      <c r="E132" s="116" t="s">
        <v>211</v>
      </c>
      <c r="F132" s="117">
        <v>18.651587109999998</v>
      </c>
      <c r="G132" s="117">
        <v>9.352176505000001</v>
      </c>
      <c r="H132" s="74">
        <f t="shared" si="2"/>
        <v>0.99435790161019799</v>
      </c>
      <c r="I132" s="118">
        <f t="shared" si="3"/>
        <v>1.1418705453618316E-3</v>
      </c>
      <c r="J132" s="119">
        <v>1573.9627310235644</v>
      </c>
      <c r="K132" s="119">
        <v>8.44</v>
      </c>
      <c r="M132"/>
      <c r="N132" s="161"/>
    </row>
    <row r="133" spans="1:14" ht="12.75" x14ac:dyDescent="0.2">
      <c r="A133" s="116" t="s">
        <v>2345</v>
      </c>
      <c r="B133" s="59" t="s">
        <v>2346</v>
      </c>
      <c r="C133" s="59" t="s">
        <v>810</v>
      </c>
      <c r="D133" s="116" t="s">
        <v>761</v>
      </c>
      <c r="E133" s="116" t="s">
        <v>933</v>
      </c>
      <c r="F133" s="117">
        <v>18.6222648</v>
      </c>
      <c r="G133" s="117">
        <v>8.7574698699999995</v>
      </c>
      <c r="H133" s="74">
        <f t="shared" si="2"/>
        <v>1.1264434906928207</v>
      </c>
      <c r="I133" s="118">
        <f t="shared" si="3"/>
        <v>1.1400754015001592E-3</v>
      </c>
      <c r="J133" s="119">
        <v>1042.8857012447484</v>
      </c>
      <c r="K133" s="119">
        <v>37.24</v>
      </c>
      <c r="M133"/>
      <c r="N133" s="161"/>
    </row>
    <row r="134" spans="1:14" ht="12.75" x14ac:dyDescent="0.2">
      <c r="A134" s="116" t="s">
        <v>1710</v>
      </c>
      <c r="B134" s="59" t="s">
        <v>1601</v>
      </c>
      <c r="C134" s="59" t="s">
        <v>810</v>
      </c>
      <c r="D134" s="116" t="s">
        <v>761</v>
      </c>
      <c r="E134" s="116" t="s">
        <v>933</v>
      </c>
      <c r="F134" s="117">
        <v>18.607817820000001</v>
      </c>
      <c r="G134" s="117">
        <v>8.9093804800000012</v>
      </c>
      <c r="H134" s="74">
        <f t="shared" si="2"/>
        <v>1.0885647281279875</v>
      </c>
      <c r="I134" s="118">
        <f t="shared" si="3"/>
        <v>1.1391909415968738E-3</v>
      </c>
      <c r="J134" s="119">
        <v>462.91926837</v>
      </c>
      <c r="K134" s="119">
        <v>18.64</v>
      </c>
      <c r="M134"/>
      <c r="N134" s="161"/>
    </row>
    <row r="135" spans="1:14" ht="12.75" x14ac:dyDescent="0.2">
      <c r="A135" s="116" t="s">
        <v>1766</v>
      </c>
      <c r="B135" s="59" t="s">
        <v>168</v>
      </c>
      <c r="C135" s="59" t="s">
        <v>1752</v>
      </c>
      <c r="D135" s="116" t="s">
        <v>210</v>
      </c>
      <c r="E135" s="116" t="s">
        <v>211</v>
      </c>
      <c r="F135" s="117">
        <v>18.478468875000001</v>
      </c>
      <c r="G135" s="117">
        <v>8.448773923000001</v>
      </c>
      <c r="H135" s="74">
        <f t="shared" ref="H135:H198" si="4">IF(ISERROR(F135/G135-1),"",IF((F135/G135-1)&gt;10000%,"",F135/G135-1))</f>
        <v>1.187118396516242</v>
      </c>
      <c r="I135" s="118">
        <f t="shared" ref="I135:I198" si="5">F135/$F$1085</f>
        <v>1.1312720578312162E-3</v>
      </c>
      <c r="J135" s="119">
        <v>197.90512941999998</v>
      </c>
      <c r="K135" s="119">
        <v>20.25</v>
      </c>
      <c r="M135"/>
      <c r="N135" s="161"/>
    </row>
    <row r="136" spans="1:14" ht="12.75" x14ac:dyDescent="0.2">
      <c r="A136" s="116" t="s">
        <v>1645</v>
      </c>
      <c r="B136" s="59" t="s">
        <v>1457</v>
      </c>
      <c r="C136" s="59" t="s">
        <v>810</v>
      </c>
      <c r="D136" s="116" t="s">
        <v>761</v>
      </c>
      <c r="E136" s="116" t="s">
        <v>211</v>
      </c>
      <c r="F136" s="117">
        <v>18.306795628</v>
      </c>
      <c r="G136" s="117">
        <v>42.410027241999998</v>
      </c>
      <c r="H136" s="74">
        <f t="shared" si="4"/>
        <v>-0.56833803657946724</v>
      </c>
      <c r="I136" s="118">
        <f t="shared" si="5"/>
        <v>1.1207620340450458E-3</v>
      </c>
      <c r="J136" s="119">
        <v>836.50874570000008</v>
      </c>
      <c r="K136" s="119">
        <v>11.95</v>
      </c>
      <c r="M136"/>
      <c r="N136" s="161"/>
    </row>
    <row r="137" spans="1:14" ht="12.75" x14ac:dyDescent="0.2">
      <c r="A137" s="116" t="s">
        <v>2293</v>
      </c>
      <c r="B137" s="59" t="s">
        <v>70</v>
      </c>
      <c r="C137" s="59" t="s">
        <v>805</v>
      </c>
      <c r="D137" s="116" t="s">
        <v>209</v>
      </c>
      <c r="E137" s="116" t="s">
        <v>2801</v>
      </c>
      <c r="F137" s="117">
        <v>18.109418949999998</v>
      </c>
      <c r="G137" s="117">
        <v>21.60248949</v>
      </c>
      <c r="H137" s="74">
        <f t="shared" si="4"/>
        <v>-0.16169759238244175</v>
      </c>
      <c r="I137" s="118">
        <f t="shared" si="5"/>
        <v>1.1086784181243003E-3</v>
      </c>
      <c r="J137" s="119">
        <v>183.32752056000001</v>
      </c>
      <c r="K137" s="119">
        <v>8.39</v>
      </c>
      <c r="M137"/>
      <c r="N137" s="161"/>
    </row>
    <row r="138" spans="1:14" ht="12.75" x14ac:dyDescent="0.2">
      <c r="A138" s="116" t="s">
        <v>2132</v>
      </c>
      <c r="B138" s="59" t="s">
        <v>107</v>
      </c>
      <c r="C138" s="59" t="s">
        <v>631</v>
      </c>
      <c r="D138" s="116" t="s">
        <v>209</v>
      </c>
      <c r="E138" s="116" t="s">
        <v>933</v>
      </c>
      <c r="F138" s="117">
        <v>18.025068204</v>
      </c>
      <c r="G138" s="117">
        <v>13.571026518</v>
      </c>
      <c r="H138" s="74">
        <f t="shared" si="4"/>
        <v>0.32820226827295329</v>
      </c>
      <c r="I138" s="118">
        <f t="shared" si="5"/>
        <v>1.1035143732755349E-3</v>
      </c>
      <c r="J138" s="119">
        <v>195.46514970780001</v>
      </c>
      <c r="K138" s="119">
        <v>21.98</v>
      </c>
      <c r="M138"/>
      <c r="N138" s="161"/>
    </row>
    <row r="139" spans="1:14" ht="12.75" x14ac:dyDescent="0.2">
      <c r="A139" s="116" t="s">
        <v>1628</v>
      </c>
      <c r="B139" s="59" t="s">
        <v>31</v>
      </c>
      <c r="C139" s="59" t="s">
        <v>810</v>
      </c>
      <c r="D139" s="116" t="s">
        <v>210</v>
      </c>
      <c r="E139" s="116" t="s">
        <v>211</v>
      </c>
      <c r="F139" s="117">
        <v>18.000891986000003</v>
      </c>
      <c r="G139" s="117">
        <v>32.471459924000001</v>
      </c>
      <c r="H139" s="74">
        <f t="shared" si="4"/>
        <v>-0.44563958540418591</v>
      </c>
      <c r="I139" s="118">
        <f t="shared" si="5"/>
        <v>1.1020342787897608E-3</v>
      </c>
      <c r="J139" s="119">
        <v>1041.0408690100001</v>
      </c>
      <c r="K139" s="119">
        <v>24.31</v>
      </c>
      <c r="M139"/>
      <c r="N139" s="161"/>
    </row>
    <row r="140" spans="1:14" ht="12.75" x14ac:dyDescent="0.2">
      <c r="A140" s="116" t="s">
        <v>2391</v>
      </c>
      <c r="B140" s="59" t="s">
        <v>500</v>
      </c>
      <c r="C140" s="59" t="s">
        <v>811</v>
      </c>
      <c r="D140" s="116" t="s">
        <v>209</v>
      </c>
      <c r="E140" s="116" t="s">
        <v>933</v>
      </c>
      <c r="F140" s="117">
        <v>17.97480324</v>
      </c>
      <c r="G140" s="117">
        <v>7.3930375999999995</v>
      </c>
      <c r="H140" s="74">
        <f t="shared" si="4"/>
        <v>1.4313150037272906</v>
      </c>
      <c r="I140" s="118">
        <f t="shared" si="5"/>
        <v>1.1004370972498127E-3</v>
      </c>
      <c r="J140" s="119">
        <v>496.99175080000003</v>
      </c>
      <c r="K140" s="119">
        <v>17.53</v>
      </c>
      <c r="M140"/>
      <c r="N140" s="161"/>
    </row>
    <row r="141" spans="1:14" ht="12.75" x14ac:dyDescent="0.2">
      <c r="A141" s="116" t="s">
        <v>2061</v>
      </c>
      <c r="B141" s="59" t="s">
        <v>409</v>
      </c>
      <c r="C141" s="59" t="s">
        <v>810</v>
      </c>
      <c r="D141" s="116" t="s">
        <v>210</v>
      </c>
      <c r="E141" s="116" t="s">
        <v>211</v>
      </c>
      <c r="F141" s="117">
        <v>17.916201524999998</v>
      </c>
      <c r="G141" s="117">
        <v>8.2338457800000011</v>
      </c>
      <c r="H141" s="74">
        <f t="shared" si="4"/>
        <v>1.1759214349773739</v>
      </c>
      <c r="I141" s="118">
        <f t="shared" si="5"/>
        <v>1.0968494362174539E-3</v>
      </c>
      <c r="J141" s="119">
        <v>203.85024368000001</v>
      </c>
      <c r="K141" s="119">
        <v>17.46</v>
      </c>
      <c r="M141"/>
      <c r="N141" s="161"/>
    </row>
    <row r="142" spans="1:14" ht="12.75" x14ac:dyDescent="0.2">
      <c r="A142" s="116" t="s">
        <v>1629</v>
      </c>
      <c r="B142" s="59" t="s">
        <v>864</v>
      </c>
      <c r="C142" s="59" t="s">
        <v>810</v>
      </c>
      <c r="D142" s="116" t="s">
        <v>761</v>
      </c>
      <c r="E142" s="116" t="s">
        <v>211</v>
      </c>
      <c r="F142" s="117">
        <v>17.710108755</v>
      </c>
      <c r="G142" s="117">
        <v>13.767272890000001</v>
      </c>
      <c r="H142" s="74">
        <f t="shared" si="4"/>
        <v>0.28639193081324898</v>
      </c>
      <c r="I142" s="118">
        <f t="shared" si="5"/>
        <v>1.0842322116195078E-3</v>
      </c>
      <c r="J142" s="119">
        <v>1817.8809034269616</v>
      </c>
      <c r="K142" s="119">
        <v>20.97</v>
      </c>
      <c r="M142"/>
      <c r="N142" s="161"/>
    </row>
    <row r="143" spans="1:14" ht="12.75" x14ac:dyDescent="0.2">
      <c r="A143" s="116" t="s">
        <v>2270</v>
      </c>
      <c r="B143" s="59" t="s">
        <v>311</v>
      </c>
      <c r="C143" s="59" t="s">
        <v>805</v>
      </c>
      <c r="D143" s="116" t="s">
        <v>209</v>
      </c>
      <c r="E143" s="116" t="s">
        <v>933</v>
      </c>
      <c r="F143" s="117">
        <v>17.564399105</v>
      </c>
      <c r="G143" s="117">
        <v>12.826857296</v>
      </c>
      <c r="H143" s="74">
        <f t="shared" si="4"/>
        <v>0.36934548343945339</v>
      </c>
      <c r="I143" s="118">
        <f t="shared" si="5"/>
        <v>1.0753117076147424E-3</v>
      </c>
      <c r="J143" s="119">
        <v>1414.1359399999999</v>
      </c>
      <c r="K143" s="119">
        <v>8.4499999999999993</v>
      </c>
      <c r="M143"/>
      <c r="N143" s="161"/>
    </row>
    <row r="144" spans="1:14" ht="12.75" x14ac:dyDescent="0.2">
      <c r="A144" s="116" t="s">
        <v>2410</v>
      </c>
      <c r="B144" s="59" t="s">
        <v>723</v>
      </c>
      <c r="C144" s="59" t="s">
        <v>811</v>
      </c>
      <c r="D144" s="116" t="s">
        <v>209</v>
      </c>
      <c r="E144" s="116" t="s">
        <v>933</v>
      </c>
      <c r="F144" s="117">
        <v>17.560484996</v>
      </c>
      <c r="G144" s="117">
        <v>19.959146299</v>
      </c>
      <c r="H144" s="74">
        <f t="shared" si="4"/>
        <v>-0.12017855208166794</v>
      </c>
      <c r="I144" s="118">
        <f t="shared" si="5"/>
        <v>1.0750720815844172E-3</v>
      </c>
      <c r="J144" s="119">
        <v>59.211273079999998</v>
      </c>
      <c r="K144" s="119">
        <v>23.81</v>
      </c>
      <c r="M144"/>
      <c r="N144" s="161"/>
    </row>
    <row r="145" spans="1:14" ht="12.75" x14ac:dyDescent="0.2">
      <c r="A145" s="116" t="s">
        <v>1632</v>
      </c>
      <c r="B145" s="59" t="s">
        <v>1459</v>
      </c>
      <c r="C145" s="59" t="s">
        <v>810</v>
      </c>
      <c r="D145" s="116" t="s">
        <v>761</v>
      </c>
      <c r="E145" s="116" t="s">
        <v>211</v>
      </c>
      <c r="F145" s="117">
        <v>17.319640767999999</v>
      </c>
      <c r="G145" s="117">
        <v>35.424824890000004</v>
      </c>
      <c r="H145" s="74">
        <f t="shared" si="4"/>
        <v>-0.51108746982432862</v>
      </c>
      <c r="I145" s="118">
        <f t="shared" si="5"/>
        <v>1.0603273347512556E-3</v>
      </c>
      <c r="J145" s="119">
        <v>837.04074230999993</v>
      </c>
      <c r="K145" s="119">
        <v>16.52</v>
      </c>
      <c r="M145"/>
      <c r="N145" s="161"/>
    </row>
    <row r="146" spans="1:14" ht="12.75" x14ac:dyDescent="0.2">
      <c r="A146" s="116" t="s">
        <v>1641</v>
      </c>
      <c r="B146" s="59" t="s">
        <v>366</v>
      </c>
      <c r="C146" s="59" t="s">
        <v>810</v>
      </c>
      <c r="D146" s="116" t="s">
        <v>761</v>
      </c>
      <c r="E146" s="116" t="s">
        <v>211</v>
      </c>
      <c r="F146" s="117">
        <v>17.277797671000002</v>
      </c>
      <c r="G146" s="117">
        <v>22.392437169000001</v>
      </c>
      <c r="H146" s="74">
        <f t="shared" si="4"/>
        <v>-0.22840923743131836</v>
      </c>
      <c r="I146" s="118">
        <f t="shared" si="5"/>
        <v>1.0577656546267048E-3</v>
      </c>
      <c r="J146" s="119">
        <v>1299.5672237399999</v>
      </c>
      <c r="K146" s="119">
        <v>11.12</v>
      </c>
      <c r="M146"/>
      <c r="N146" s="161"/>
    </row>
    <row r="147" spans="1:14" ht="12.75" x14ac:dyDescent="0.2">
      <c r="A147" s="116" t="s">
        <v>2154</v>
      </c>
      <c r="B147" s="59" t="s">
        <v>362</v>
      </c>
      <c r="C147" s="59" t="s">
        <v>807</v>
      </c>
      <c r="D147" s="116" t="s">
        <v>209</v>
      </c>
      <c r="E147" s="116" t="s">
        <v>211</v>
      </c>
      <c r="F147" s="117">
        <v>17.10209618</v>
      </c>
      <c r="G147" s="117">
        <v>28.981748225</v>
      </c>
      <c r="H147" s="74">
        <f t="shared" si="4"/>
        <v>-0.40990115409092098</v>
      </c>
      <c r="I147" s="118">
        <f t="shared" si="5"/>
        <v>1.0470090173407822E-3</v>
      </c>
      <c r="J147" s="119">
        <v>21.211041014999999</v>
      </c>
      <c r="K147" s="119">
        <v>11.65</v>
      </c>
      <c r="M147"/>
      <c r="N147" s="161"/>
    </row>
    <row r="148" spans="1:14" ht="12.75" x14ac:dyDescent="0.2">
      <c r="A148" s="116" t="s">
        <v>1986</v>
      </c>
      <c r="B148" s="59" t="s">
        <v>817</v>
      </c>
      <c r="C148" s="59" t="s">
        <v>806</v>
      </c>
      <c r="D148" s="116" t="s">
        <v>209</v>
      </c>
      <c r="E148" s="116" t="s">
        <v>933</v>
      </c>
      <c r="F148" s="117">
        <v>16.980872732999998</v>
      </c>
      <c r="G148" s="117">
        <v>10.384006819</v>
      </c>
      <c r="H148" s="74">
        <f t="shared" si="4"/>
        <v>0.63529098439433507</v>
      </c>
      <c r="I148" s="118">
        <f t="shared" si="5"/>
        <v>1.0395875854422433E-3</v>
      </c>
      <c r="J148" s="119">
        <v>97.436178319999996</v>
      </c>
      <c r="K148" s="119">
        <v>7.29</v>
      </c>
      <c r="M148"/>
      <c r="N148" s="161"/>
    </row>
    <row r="149" spans="1:14" ht="12.75" x14ac:dyDescent="0.2">
      <c r="A149" s="116" t="s">
        <v>2063</v>
      </c>
      <c r="B149" s="59" t="s">
        <v>833</v>
      </c>
      <c r="C149" s="59" t="s">
        <v>810</v>
      </c>
      <c r="D149" s="116" t="s">
        <v>210</v>
      </c>
      <c r="E149" s="116" t="s">
        <v>211</v>
      </c>
      <c r="F149" s="117">
        <v>16.978572305</v>
      </c>
      <c r="G149" s="117">
        <v>22.047634767000002</v>
      </c>
      <c r="H149" s="74">
        <f t="shared" si="4"/>
        <v>-0.22991411621110336</v>
      </c>
      <c r="I149" s="118">
        <f t="shared" si="5"/>
        <v>1.0394467507261714E-3</v>
      </c>
      <c r="J149" s="119">
        <v>352.25272586</v>
      </c>
      <c r="K149" s="119">
        <v>12.64</v>
      </c>
      <c r="M149"/>
      <c r="N149" s="161"/>
    </row>
    <row r="150" spans="1:14" ht="12.75" x14ac:dyDescent="0.2">
      <c r="A150" s="116" t="s">
        <v>2064</v>
      </c>
      <c r="B150" s="59" t="s">
        <v>831</v>
      </c>
      <c r="C150" s="59" t="s">
        <v>810</v>
      </c>
      <c r="D150" s="116" t="s">
        <v>210</v>
      </c>
      <c r="E150" s="116" t="s">
        <v>211</v>
      </c>
      <c r="F150" s="117">
        <v>16.790317142999999</v>
      </c>
      <c r="G150" s="117">
        <v>17.575632914</v>
      </c>
      <c r="H150" s="74">
        <f t="shared" si="4"/>
        <v>-4.4682076306592156E-2</v>
      </c>
      <c r="I150" s="118">
        <f t="shared" si="5"/>
        <v>1.027921563982955E-3</v>
      </c>
      <c r="J150" s="119">
        <v>432.31832924000003</v>
      </c>
      <c r="K150" s="119">
        <v>17.78</v>
      </c>
      <c r="M150"/>
      <c r="N150" s="161"/>
    </row>
    <row r="151" spans="1:14" ht="12.75" x14ac:dyDescent="0.2">
      <c r="A151" s="116" t="s">
        <v>1802</v>
      </c>
      <c r="B151" s="59" t="s">
        <v>260</v>
      </c>
      <c r="C151" s="59" t="s">
        <v>272</v>
      </c>
      <c r="D151" s="116" t="s">
        <v>210</v>
      </c>
      <c r="E151" s="116" t="s">
        <v>211</v>
      </c>
      <c r="F151" s="117">
        <v>16.757334531999998</v>
      </c>
      <c r="G151" s="117">
        <v>10.761076312999998</v>
      </c>
      <c r="H151" s="74">
        <f t="shared" si="4"/>
        <v>0.55721733073820645</v>
      </c>
      <c r="I151" s="118">
        <f t="shared" si="5"/>
        <v>1.0259023324940787E-3</v>
      </c>
      <c r="J151" s="119">
        <v>1749.8202897590002</v>
      </c>
      <c r="K151" s="119">
        <v>6.64</v>
      </c>
      <c r="M151"/>
      <c r="N151" s="161"/>
    </row>
    <row r="152" spans="1:14" ht="12.75" x14ac:dyDescent="0.2">
      <c r="A152" s="116" t="s">
        <v>2044</v>
      </c>
      <c r="B152" s="59" t="s">
        <v>393</v>
      </c>
      <c r="C152" s="59" t="s">
        <v>810</v>
      </c>
      <c r="D152" s="116" t="s">
        <v>210</v>
      </c>
      <c r="E152" s="116" t="s">
        <v>211</v>
      </c>
      <c r="F152" s="117">
        <v>16.703277086</v>
      </c>
      <c r="G152" s="117">
        <v>17.680436824000001</v>
      </c>
      <c r="H152" s="74">
        <f t="shared" si="4"/>
        <v>-5.5267850434191357E-2</v>
      </c>
      <c r="I152" s="118">
        <f t="shared" si="5"/>
        <v>1.0225928765758856E-3</v>
      </c>
      <c r="J152" s="119">
        <v>110.76997111</v>
      </c>
      <c r="K152" s="119">
        <v>21.99</v>
      </c>
      <c r="M152"/>
      <c r="N152" s="161"/>
    </row>
    <row r="153" spans="1:14" ht="12.75" x14ac:dyDescent="0.2">
      <c r="A153" s="116" t="s">
        <v>1547</v>
      </c>
      <c r="B153" s="59" t="s">
        <v>136</v>
      </c>
      <c r="C153" s="59" t="s">
        <v>631</v>
      </c>
      <c r="D153" s="116" t="s">
        <v>209</v>
      </c>
      <c r="E153" s="116" t="s">
        <v>933</v>
      </c>
      <c r="F153" s="117">
        <v>16.591311689999998</v>
      </c>
      <c r="G153" s="117">
        <v>25.544837749999999</v>
      </c>
      <c r="H153" s="74">
        <f t="shared" si="4"/>
        <v>-0.35050236559048031</v>
      </c>
      <c r="I153" s="118">
        <f t="shared" si="5"/>
        <v>1.0157382326767812E-3</v>
      </c>
      <c r="J153" s="119">
        <v>194.01445064629999</v>
      </c>
      <c r="K153" s="119">
        <v>14.1</v>
      </c>
      <c r="M153"/>
      <c r="N153" s="161"/>
    </row>
    <row r="154" spans="1:14" ht="12.75" x14ac:dyDescent="0.2">
      <c r="A154" s="116" t="s">
        <v>1857</v>
      </c>
      <c r="B154" s="59" t="s">
        <v>144</v>
      </c>
      <c r="C154" s="59" t="s">
        <v>886</v>
      </c>
      <c r="D154" s="116" t="s">
        <v>761</v>
      </c>
      <c r="E154" s="116" t="s">
        <v>211</v>
      </c>
      <c r="F154" s="117">
        <v>16.475614399000001</v>
      </c>
      <c r="G154" s="117">
        <v>32.939765762999997</v>
      </c>
      <c r="H154" s="74">
        <f t="shared" si="4"/>
        <v>-0.49982600005290745</v>
      </c>
      <c r="I154" s="118">
        <f t="shared" si="5"/>
        <v>1.0086551180875556E-3</v>
      </c>
      <c r="J154" s="119">
        <v>295.59861450765595</v>
      </c>
      <c r="K154" s="119">
        <v>23.14</v>
      </c>
      <c r="M154"/>
      <c r="N154" s="161"/>
    </row>
    <row r="155" spans="1:14" ht="12.75" x14ac:dyDescent="0.2">
      <c r="A155" s="116" t="s">
        <v>2602</v>
      </c>
      <c r="B155" s="59" t="s">
        <v>917</v>
      </c>
      <c r="C155" s="59" t="s">
        <v>631</v>
      </c>
      <c r="D155" s="116" t="s">
        <v>209</v>
      </c>
      <c r="E155" s="116" t="s">
        <v>933</v>
      </c>
      <c r="F155" s="117">
        <v>16.470740549000002</v>
      </c>
      <c r="G155" s="117">
        <v>2.3680523720000002</v>
      </c>
      <c r="H155" s="74">
        <f t="shared" si="4"/>
        <v>5.9553953889496158</v>
      </c>
      <c r="I155" s="118">
        <f t="shared" si="5"/>
        <v>1.0083567356644037E-3</v>
      </c>
      <c r="J155" s="119">
        <v>354.57183619987501</v>
      </c>
      <c r="K155" s="119">
        <v>51.6</v>
      </c>
      <c r="M155"/>
      <c r="N155" s="161"/>
    </row>
    <row r="156" spans="1:14" ht="12.75" x14ac:dyDescent="0.2">
      <c r="A156" s="116" t="s">
        <v>2087</v>
      </c>
      <c r="B156" s="116" t="s">
        <v>840</v>
      </c>
      <c r="C156" s="116" t="s">
        <v>810</v>
      </c>
      <c r="D156" s="116" t="s">
        <v>210</v>
      </c>
      <c r="E156" s="116" t="s">
        <v>211</v>
      </c>
      <c r="F156" s="117">
        <v>16.239166169000001</v>
      </c>
      <c r="G156" s="117">
        <v>16.122952806000001</v>
      </c>
      <c r="H156" s="74">
        <f t="shared" si="4"/>
        <v>7.207945368217672E-3</v>
      </c>
      <c r="I156" s="118">
        <f t="shared" si="5"/>
        <v>9.9417949905590856E-4</v>
      </c>
      <c r="J156" s="119">
        <v>211.67097066999997</v>
      </c>
      <c r="K156" s="119">
        <v>4.16</v>
      </c>
      <c r="M156"/>
      <c r="N156" s="161"/>
    </row>
    <row r="157" spans="1:14" ht="12.75" x14ac:dyDescent="0.2">
      <c r="A157" s="116" t="s">
        <v>1750</v>
      </c>
      <c r="B157" s="59" t="s">
        <v>1751</v>
      </c>
      <c r="C157" s="59" t="s">
        <v>810</v>
      </c>
      <c r="D157" s="116" t="s">
        <v>761</v>
      </c>
      <c r="E157" s="116" t="s">
        <v>211</v>
      </c>
      <c r="F157" s="117">
        <v>16.14796393</v>
      </c>
      <c r="G157" s="117">
        <v>14.02732497</v>
      </c>
      <c r="H157" s="74">
        <f t="shared" si="4"/>
        <v>0.15117914246197151</v>
      </c>
      <c r="I157" s="118">
        <f t="shared" si="5"/>
        <v>9.8859599831835907E-4</v>
      </c>
      <c r="J157" s="119">
        <v>710.12433154999997</v>
      </c>
      <c r="K157" s="119">
        <v>37.6</v>
      </c>
      <c r="M157"/>
      <c r="N157" s="161"/>
    </row>
    <row r="158" spans="1:14" ht="12.75" x14ac:dyDescent="0.2">
      <c r="A158" s="116" t="s">
        <v>1521</v>
      </c>
      <c r="B158" s="59" t="s">
        <v>1013</v>
      </c>
      <c r="C158" s="59" t="s">
        <v>147</v>
      </c>
      <c r="D158" s="116" t="s">
        <v>210</v>
      </c>
      <c r="E158" s="116" t="s">
        <v>211</v>
      </c>
      <c r="F158" s="117">
        <v>15.22370405</v>
      </c>
      <c r="G158" s="117">
        <v>19.762889079999997</v>
      </c>
      <c r="H158" s="74">
        <f t="shared" si="4"/>
        <v>-0.22968226009999937</v>
      </c>
      <c r="I158" s="118">
        <f t="shared" si="5"/>
        <v>9.3201179843191515E-4</v>
      </c>
      <c r="J158" s="119">
        <v>1989.8115210174731</v>
      </c>
      <c r="K158" s="119">
        <v>16.010000000000002</v>
      </c>
      <c r="M158"/>
      <c r="N158" s="161"/>
    </row>
    <row r="159" spans="1:14" ht="12.75" x14ac:dyDescent="0.2">
      <c r="A159" s="116" t="s">
        <v>2100</v>
      </c>
      <c r="B159" s="59" t="s">
        <v>234</v>
      </c>
      <c r="C159" s="59" t="s">
        <v>807</v>
      </c>
      <c r="D159" s="116" t="s">
        <v>209</v>
      </c>
      <c r="E159" s="116" t="s">
        <v>933</v>
      </c>
      <c r="F159" s="117">
        <v>15.07653226</v>
      </c>
      <c r="G159" s="117">
        <v>24.115044738000002</v>
      </c>
      <c r="H159" s="74">
        <f t="shared" si="4"/>
        <v>-0.37480803275298491</v>
      </c>
      <c r="I159" s="118">
        <f t="shared" si="5"/>
        <v>9.2300178061852079E-4</v>
      </c>
      <c r="J159" s="119">
        <v>90.951449199999999</v>
      </c>
      <c r="K159" s="119">
        <v>15.03</v>
      </c>
      <c r="M159"/>
      <c r="N159" s="161"/>
    </row>
    <row r="160" spans="1:14" ht="12.75" x14ac:dyDescent="0.2">
      <c r="A160" s="116" t="s">
        <v>1939</v>
      </c>
      <c r="B160" s="59" t="s">
        <v>599</v>
      </c>
      <c r="C160" s="59" t="s">
        <v>806</v>
      </c>
      <c r="D160" s="116" t="s">
        <v>210</v>
      </c>
      <c r="E160" s="116" t="s">
        <v>211</v>
      </c>
      <c r="F160" s="117">
        <v>15.054271269999999</v>
      </c>
      <c r="G160" s="117">
        <v>4.0220626350000002</v>
      </c>
      <c r="H160" s="74">
        <f t="shared" si="4"/>
        <v>2.7429231307831183</v>
      </c>
      <c r="I160" s="118">
        <f t="shared" si="5"/>
        <v>9.2163893848387125E-4</v>
      </c>
      <c r="J160" s="119">
        <v>40.363929219999996</v>
      </c>
      <c r="K160" s="119">
        <v>14.19</v>
      </c>
      <c r="M160"/>
      <c r="N160" s="161"/>
    </row>
    <row r="161" spans="1:14" ht="12.75" x14ac:dyDescent="0.2">
      <c r="A161" s="116" t="s">
        <v>1542</v>
      </c>
      <c r="B161" s="59" t="s">
        <v>503</v>
      </c>
      <c r="C161" s="59" t="s">
        <v>631</v>
      </c>
      <c r="D161" s="116" t="s">
        <v>209</v>
      </c>
      <c r="E161" s="116" t="s">
        <v>933</v>
      </c>
      <c r="F161" s="117">
        <v>15.029578580000001</v>
      </c>
      <c r="G161" s="117">
        <v>12.06638983</v>
      </c>
      <c r="H161" s="74">
        <f t="shared" si="4"/>
        <v>0.24557376247142182</v>
      </c>
      <c r="I161" s="118">
        <f t="shared" si="5"/>
        <v>9.2012722501785566E-4</v>
      </c>
      <c r="J161" s="119">
        <v>301.90411410000002</v>
      </c>
      <c r="K161" s="119">
        <v>79.03</v>
      </c>
      <c r="M161"/>
      <c r="N161" s="161"/>
    </row>
    <row r="162" spans="1:14" ht="12.75" x14ac:dyDescent="0.2">
      <c r="A162" s="116" t="s">
        <v>2340</v>
      </c>
      <c r="B162" s="59" t="s">
        <v>342</v>
      </c>
      <c r="C162" s="59" t="s">
        <v>808</v>
      </c>
      <c r="D162" s="116" t="s">
        <v>209</v>
      </c>
      <c r="E162" s="116" t="s">
        <v>933</v>
      </c>
      <c r="F162" s="117">
        <v>14.936744529999999</v>
      </c>
      <c r="G162" s="117">
        <v>3.4644223950000002</v>
      </c>
      <c r="H162" s="74">
        <f t="shared" si="4"/>
        <v>3.311467490672424</v>
      </c>
      <c r="I162" s="118">
        <f t="shared" si="5"/>
        <v>9.1444382302764032E-4</v>
      </c>
      <c r="J162" s="119">
        <v>145.1150471</v>
      </c>
      <c r="K162" s="119">
        <v>46.98</v>
      </c>
      <c r="M162"/>
      <c r="N162" s="161"/>
    </row>
    <row r="163" spans="1:14" ht="12.75" x14ac:dyDescent="0.2">
      <c r="A163" s="116" t="s">
        <v>2062</v>
      </c>
      <c r="B163" s="59" t="s">
        <v>832</v>
      </c>
      <c r="C163" s="59" t="s">
        <v>810</v>
      </c>
      <c r="D163" s="116" t="s">
        <v>210</v>
      </c>
      <c r="E163" s="116" t="s">
        <v>211</v>
      </c>
      <c r="F163" s="117">
        <v>14.931480509</v>
      </c>
      <c r="G163" s="117">
        <v>1.7028134450000001</v>
      </c>
      <c r="H163" s="74">
        <f t="shared" si="4"/>
        <v>7.7687118943320304</v>
      </c>
      <c r="I163" s="118">
        <f t="shared" si="5"/>
        <v>9.1412155390948886E-4</v>
      </c>
      <c r="J163" s="119">
        <v>60.252121000000002</v>
      </c>
      <c r="K163" s="119">
        <v>20.36</v>
      </c>
      <c r="M163"/>
      <c r="N163" s="161"/>
    </row>
    <row r="164" spans="1:14" ht="12.75" x14ac:dyDescent="0.2">
      <c r="A164" s="116" t="s">
        <v>2278</v>
      </c>
      <c r="B164" s="59" t="s">
        <v>68</v>
      </c>
      <c r="C164" s="59" t="s">
        <v>805</v>
      </c>
      <c r="D164" s="116" t="s">
        <v>209</v>
      </c>
      <c r="E164" s="116" t="s">
        <v>2801</v>
      </c>
      <c r="F164" s="117">
        <v>14.929369449999999</v>
      </c>
      <c r="G164" s="117">
        <v>17.158720640000002</v>
      </c>
      <c r="H164" s="74">
        <f t="shared" si="4"/>
        <v>-0.12992525706158953</v>
      </c>
      <c r="I164" s="118">
        <f t="shared" si="5"/>
        <v>9.1399231257053974E-4</v>
      </c>
      <c r="J164" s="119">
        <v>1042.7248403200001</v>
      </c>
      <c r="K164" s="119">
        <v>9.56</v>
      </c>
      <c r="M164"/>
      <c r="N164" s="161"/>
    </row>
    <row r="165" spans="1:14" ht="12.75" x14ac:dyDescent="0.2">
      <c r="A165" s="116" t="s">
        <v>2417</v>
      </c>
      <c r="B165" s="59" t="s">
        <v>156</v>
      </c>
      <c r="C165" s="59" t="s">
        <v>811</v>
      </c>
      <c r="D165" s="116" t="s">
        <v>209</v>
      </c>
      <c r="E165" s="116" t="s">
        <v>211</v>
      </c>
      <c r="F165" s="117">
        <v>14.699517953999999</v>
      </c>
      <c r="G165" s="117">
        <v>9.1107058599999995</v>
      </c>
      <c r="H165" s="74">
        <f t="shared" si="4"/>
        <v>0.61343349021257931</v>
      </c>
      <c r="I165" s="118">
        <f t="shared" si="5"/>
        <v>8.9992055280329534E-4</v>
      </c>
      <c r="J165" s="119">
        <v>219.42993190000001</v>
      </c>
      <c r="K165" s="119">
        <v>27.33</v>
      </c>
      <c r="M165"/>
      <c r="N165" s="161"/>
    </row>
    <row r="166" spans="1:14" ht="12.75" x14ac:dyDescent="0.2">
      <c r="A166" s="116" t="s">
        <v>1714</v>
      </c>
      <c r="B166" s="59" t="s">
        <v>570</v>
      </c>
      <c r="C166" s="59" t="s">
        <v>810</v>
      </c>
      <c r="D166" s="116" t="s">
        <v>210</v>
      </c>
      <c r="E166" s="116" t="s">
        <v>211</v>
      </c>
      <c r="F166" s="117">
        <v>14.571237960000001</v>
      </c>
      <c r="G166" s="117">
        <v>15.6104626</v>
      </c>
      <c r="H166" s="74">
        <f t="shared" si="4"/>
        <v>-6.6572315416200345E-2</v>
      </c>
      <c r="I166" s="118">
        <f t="shared" si="5"/>
        <v>8.9206711138600943E-4</v>
      </c>
      <c r="J166" s="119">
        <v>475.44783695000001</v>
      </c>
      <c r="K166" s="119">
        <v>9.75</v>
      </c>
      <c r="M166"/>
      <c r="N166" s="161"/>
    </row>
    <row r="167" spans="1:14" ht="12.75" x14ac:dyDescent="0.2">
      <c r="A167" s="116" t="s">
        <v>2156</v>
      </c>
      <c r="B167" s="59" t="s">
        <v>1100</v>
      </c>
      <c r="C167" s="59" t="s">
        <v>807</v>
      </c>
      <c r="D167" s="116" t="s">
        <v>209</v>
      </c>
      <c r="E167" s="116" t="s">
        <v>933</v>
      </c>
      <c r="F167" s="117">
        <v>14.44864918</v>
      </c>
      <c r="G167" s="117">
        <v>26.765986870000003</v>
      </c>
      <c r="H167" s="74">
        <f t="shared" si="4"/>
        <v>-0.46018619637767166</v>
      </c>
      <c r="I167" s="118">
        <f t="shared" si="5"/>
        <v>8.8456209230917211E-4</v>
      </c>
      <c r="J167" s="119">
        <v>1880.5150368233599</v>
      </c>
      <c r="K167" s="119">
        <v>5.24</v>
      </c>
      <c r="M167"/>
      <c r="N167" s="161"/>
    </row>
    <row r="168" spans="1:14" ht="12.75" x14ac:dyDescent="0.2">
      <c r="A168" s="116" t="s">
        <v>1756</v>
      </c>
      <c r="B168" s="59" t="s">
        <v>163</v>
      </c>
      <c r="C168" s="59" t="s">
        <v>1752</v>
      </c>
      <c r="D168" s="116" t="s">
        <v>210</v>
      </c>
      <c r="E168" s="116" t="s">
        <v>211</v>
      </c>
      <c r="F168" s="117">
        <v>14.329292565999999</v>
      </c>
      <c r="G168" s="117">
        <v>3.919680982</v>
      </c>
      <c r="H168" s="74">
        <f t="shared" si="4"/>
        <v>2.6557292881239891</v>
      </c>
      <c r="I168" s="118">
        <f t="shared" si="5"/>
        <v>8.7725494996697157E-4</v>
      </c>
      <c r="J168" s="119">
        <v>201.91866999999999</v>
      </c>
      <c r="K168" s="119">
        <v>12.59</v>
      </c>
      <c r="M168"/>
      <c r="N168" s="161"/>
    </row>
    <row r="169" spans="1:14" ht="12.75" x14ac:dyDescent="0.2">
      <c r="A169" s="116" t="s">
        <v>2631</v>
      </c>
      <c r="B169" s="59" t="s">
        <v>2251</v>
      </c>
      <c r="C169" s="59" t="s">
        <v>1788</v>
      </c>
      <c r="D169" s="116" t="s">
        <v>209</v>
      </c>
      <c r="E169" s="116" t="s">
        <v>933</v>
      </c>
      <c r="F169" s="117">
        <v>14.291473539999998</v>
      </c>
      <c r="G169" s="117">
        <v>14.49624287</v>
      </c>
      <c r="H169" s="74">
        <f t="shared" si="4"/>
        <v>-1.4125682898413094E-2</v>
      </c>
      <c r="I169" s="118">
        <f t="shared" si="5"/>
        <v>8.7493962786655251E-4</v>
      </c>
      <c r="J169" s="119">
        <v>228.242166685</v>
      </c>
      <c r="K169" s="119">
        <v>41.42</v>
      </c>
      <c r="M169"/>
      <c r="N169" s="161"/>
    </row>
    <row r="170" spans="1:14" ht="12.75" x14ac:dyDescent="0.2">
      <c r="A170" s="116" t="s">
        <v>2708</v>
      </c>
      <c r="B170" s="59" t="s">
        <v>861</v>
      </c>
      <c r="C170" s="59" t="s">
        <v>810</v>
      </c>
      <c r="D170" s="116" t="s">
        <v>210</v>
      </c>
      <c r="E170" s="116" t="s">
        <v>211</v>
      </c>
      <c r="F170" s="117">
        <v>14.241330777</v>
      </c>
      <c r="G170" s="117">
        <v>8.3001310569999998</v>
      </c>
      <c r="H170" s="74">
        <f t="shared" si="4"/>
        <v>0.71579589276357614</v>
      </c>
      <c r="I170" s="118">
        <f t="shared" si="5"/>
        <v>8.7186983311959181E-4</v>
      </c>
      <c r="J170" s="119">
        <v>243.6099851705446</v>
      </c>
      <c r="K170" s="119">
        <v>50.96</v>
      </c>
      <c r="M170"/>
      <c r="N170" s="161"/>
    </row>
    <row r="171" spans="1:14" ht="12.75" x14ac:dyDescent="0.2">
      <c r="A171" s="116" t="s">
        <v>2010</v>
      </c>
      <c r="B171" s="59" t="s">
        <v>128</v>
      </c>
      <c r="C171" s="59" t="s">
        <v>631</v>
      </c>
      <c r="D171" s="116" t="s">
        <v>209</v>
      </c>
      <c r="E171" s="116" t="s">
        <v>933</v>
      </c>
      <c r="F171" s="117">
        <v>13.923799521999999</v>
      </c>
      <c r="G171" s="117">
        <v>25.537954896999999</v>
      </c>
      <c r="H171" s="74">
        <f t="shared" si="4"/>
        <v>-0.45478016629923412</v>
      </c>
      <c r="I171" s="118">
        <f t="shared" si="5"/>
        <v>8.5243022268977043E-4</v>
      </c>
      <c r="J171" s="119">
        <v>185.91135725279997</v>
      </c>
      <c r="K171" s="119">
        <v>9.58</v>
      </c>
      <c r="M171"/>
      <c r="N171" s="161"/>
    </row>
    <row r="172" spans="1:14" ht="12.75" x14ac:dyDescent="0.2">
      <c r="A172" s="116" t="s">
        <v>2260</v>
      </c>
      <c r="B172" s="116" t="s">
        <v>63</v>
      </c>
      <c r="C172" s="116" t="s">
        <v>805</v>
      </c>
      <c r="D172" s="116" t="s">
        <v>209</v>
      </c>
      <c r="E172" s="116" t="s">
        <v>933</v>
      </c>
      <c r="F172" s="117">
        <v>13.887364191</v>
      </c>
      <c r="G172" s="117">
        <v>62.461738689999997</v>
      </c>
      <c r="H172" s="74">
        <f t="shared" si="4"/>
        <v>-0.77766606434182817</v>
      </c>
      <c r="I172" s="118">
        <f t="shared" si="5"/>
        <v>8.5019961190935581E-4</v>
      </c>
      <c r="J172" s="119">
        <v>1292.0469023400001</v>
      </c>
      <c r="K172" s="119">
        <v>9.91</v>
      </c>
      <c r="M172"/>
      <c r="N172" s="161"/>
    </row>
    <row r="173" spans="1:14" ht="12.75" x14ac:dyDescent="0.2">
      <c r="A173" s="116" t="s">
        <v>2028</v>
      </c>
      <c r="B173" s="59" t="s">
        <v>586</v>
      </c>
      <c r="C173" s="59" t="s">
        <v>810</v>
      </c>
      <c r="D173" s="116" t="s">
        <v>210</v>
      </c>
      <c r="E173" s="116" t="s">
        <v>211</v>
      </c>
      <c r="F173" s="117">
        <v>13.87572475</v>
      </c>
      <c r="G173" s="117">
        <v>13.171838063999999</v>
      </c>
      <c r="H173" s="74">
        <f t="shared" si="4"/>
        <v>5.343875946393517E-2</v>
      </c>
      <c r="I173" s="118">
        <f t="shared" si="5"/>
        <v>8.4948703261173396E-4</v>
      </c>
      <c r="J173" s="119">
        <v>140.84672282</v>
      </c>
      <c r="K173" s="119">
        <v>19.64</v>
      </c>
      <c r="M173"/>
      <c r="N173" s="161"/>
    </row>
    <row r="174" spans="1:14" ht="12.75" x14ac:dyDescent="0.2">
      <c r="A174" s="116" t="s">
        <v>1674</v>
      </c>
      <c r="B174" s="116" t="s">
        <v>2741</v>
      </c>
      <c r="C174" s="59" t="s">
        <v>810</v>
      </c>
      <c r="D174" s="116" t="s">
        <v>761</v>
      </c>
      <c r="E174" s="116" t="s">
        <v>211</v>
      </c>
      <c r="F174" s="117">
        <v>13.84895264</v>
      </c>
      <c r="G174" s="117">
        <v>11.540227439999999</v>
      </c>
      <c r="H174" s="74">
        <f t="shared" si="4"/>
        <v>0.20005889935909282</v>
      </c>
      <c r="I174" s="118">
        <f t="shared" si="5"/>
        <v>8.4784801478092454E-4</v>
      </c>
      <c r="J174" s="119">
        <v>2415.234186313874</v>
      </c>
      <c r="K174" s="119">
        <v>30.06</v>
      </c>
      <c r="M174"/>
      <c r="N174" s="161"/>
    </row>
    <row r="175" spans="1:14" ht="12.75" x14ac:dyDescent="0.2">
      <c r="A175" s="116" t="s">
        <v>2830</v>
      </c>
      <c r="B175" s="59" t="s">
        <v>2831</v>
      </c>
      <c r="C175" s="59" t="s">
        <v>807</v>
      </c>
      <c r="D175" s="116" t="s">
        <v>209</v>
      </c>
      <c r="E175" s="116" t="s">
        <v>933</v>
      </c>
      <c r="F175" s="117">
        <v>13.743530269999999</v>
      </c>
      <c r="G175" s="117">
        <v>0.85830189000000001</v>
      </c>
      <c r="H175" s="74">
        <f t="shared" si="4"/>
        <v>15.01246651105475</v>
      </c>
      <c r="I175" s="118">
        <f t="shared" si="5"/>
        <v>8.4139394208377065E-4</v>
      </c>
      <c r="J175" s="119">
        <v>265.08526712999998</v>
      </c>
      <c r="K175" s="119">
        <v>19.55</v>
      </c>
      <c r="M175"/>
      <c r="N175" s="161"/>
    </row>
    <row r="176" spans="1:14" ht="12.75" x14ac:dyDescent="0.2">
      <c r="A176" s="116" t="s">
        <v>2104</v>
      </c>
      <c r="B176" s="59" t="s">
        <v>103</v>
      </c>
      <c r="C176" s="59" t="s">
        <v>631</v>
      </c>
      <c r="D176" s="116" t="s">
        <v>209</v>
      </c>
      <c r="E176" s="116" t="s">
        <v>933</v>
      </c>
      <c r="F176" s="117">
        <v>13.722117357</v>
      </c>
      <c r="G176" s="117">
        <v>13.714450983999999</v>
      </c>
      <c r="H176" s="74">
        <f t="shared" si="4"/>
        <v>5.5899962812544501E-4</v>
      </c>
      <c r="I176" s="118">
        <f t="shared" si="5"/>
        <v>8.4008302014984115E-4</v>
      </c>
      <c r="J176" s="119">
        <v>207.887564</v>
      </c>
      <c r="K176" s="119">
        <v>15.63</v>
      </c>
      <c r="M176"/>
      <c r="N176" s="161"/>
    </row>
    <row r="177" spans="1:14" ht="12.75" x14ac:dyDescent="0.2">
      <c r="A177" s="116" t="s">
        <v>2805</v>
      </c>
      <c r="B177" s="59" t="s">
        <v>2806</v>
      </c>
      <c r="C177" s="59" t="s">
        <v>631</v>
      </c>
      <c r="D177" s="116" t="s">
        <v>209</v>
      </c>
      <c r="E177" s="116" t="s">
        <v>933</v>
      </c>
      <c r="F177" s="117">
        <v>13.624590320000001</v>
      </c>
      <c r="G177" s="117">
        <v>16.773309869999999</v>
      </c>
      <c r="H177" s="74">
        <f t="shared" si="4"/>
        <v>-0.18772201637028463</v>
      </c>
      <c r="I177" s="118">
        <f t="shared" si="5"/>
        <v>8.3411230836698139E-4</v>
      </c>
      <c r="J177" s="119">
        <v>143.48091926239999</v>
      </c>
      <c r="K177" s="119">
        <v>39.04</v>
      </c>
      <c r="M177"/>
      <c r="N177" s="161"/>
    </row>
    <row r="178" spans="1:14" ht="12.75" x14ac:dyDescent="0.2">
      <c r="A178" s="116" t="s">
        <v>1567</v>
      </c>
      <c r="B178" s="59" t="s">
        <v>331</v>
      </c>
      <c r="C178" s="59" t="s">
        <v>631</v>
      </c>
      <c r="D178" s="116" t="s">
        <v>209</v>
      </c>
      <c r="E178" s="116" t="s">
        <v>933</v>
      </c>
      <c r="F178" s="117">
        <v>13.565850273000001</v>
      </c>
      <c r="G178" s="117">
        <v>18.740796190000001</v>
      </c>
      <c r="H178" s="74">
        <f t="shared" si="4"/>
        <v>-0.27613266077571064</v>
      </c>
      <c r="I178" s="118">
        <f t="shared" si="5"/>
        <v>8.3051617849841332E-4</v>
      </c>
      <c r="J178" s="119">
        <v>288.53010836294334</v>
      </c>
      <c r="K178" s="119">
        <v>10.62</v>
      </c>
      <c r="M178"/>
      <c r="N178" s="161"/>
    </row>
    <row r="179" spans="1:14" ht="12.75" x14ac:dyDescent="0.2">
      <c r="A179" s="116" t="s">
        <v>2709</v>
      </c>
      <c r="B179" s="59" t="s">
        <v>122</v>
      </c>
      <c r="C179" s="59" t="s">
        <v>631</v>
      </c>
      <c r="D179" s="116" t="s">
        <v>761</v>
      </c>
      <c r="E179" s="116" t="s">
        <v>933</v>
      </c>
      <c r="F179" s="117">
        <v>13.536750507999999</v>
      </c>
      <c r="G179" s="117">
        <v>10.503603127</v>
      </c>
      <c r="H179" s="74">
        <f t="shared" si="4"/>
        <v>0.28877208557158385</v>
      </c>
      <c r="I179" s="118">
        <f t="shared" si="5"/>
        <v>8.2873465908483816E-4</v>
      </c>
      <c r="J179" s="119">
        <v>406.75547764323437</v>
      </c>
      <c r="K179" s="119">
        <v>35.07</v>
      </c>
      <c r="M179"/>
      <c r="N179" s="161"/>
    </row>
    <row r="180" spans="1:14" ht="12.75" x14ac:dyDescent="0.2">
      <c r="A180" s="116" t="s">
        <v>1675</v>
      </c>
      <c r="B180" s="59" t="s">
        <v>1404</v>
      </c>
      <c r="C180" s="59" t="s">
        <v>810</v>
      </c>
      <c r="D180" s="116" t="s">
        <v>210</v>
      </c>
      <c r="E180" s="116" t="s">
        <v>933</v>
      </c>
      <c r="F180" s="117">
        <v>13.46821937</v>
      </c>
      <c r="G180" s="117">
        <v>5.1271281950000001</v>
      </c>
      <c r="H180" s="74">
        <f t="shared" si="4"/>
        <v>1.6268544217666085</v>
      </c>
      <c r="I180" s="118">
        <f t="shared" si="5"/>
        <v>8.2453910792552854E-4</v>
      </c>
      <c r="J180" s="119">
        <v>137.87111334888712</v>
      </c>
      <c r="K180" s="119">
        <v>66.930000000000007</v>
      </c>
      <c r="M180"/>
      <c r="N180" s="161"/>
    </row>
    <row r="181" spans="1:14" ht="12.75" x14ac:dyDescent="0.2">
      <c r="A181" s="116" t="s">
        <v>2634</v>
      </c>
      <c r="B181" s="59" t="s">
        <v>28</v>
      </c>
      <c r="C181" s="59" t="s">
        <v>631</v>
      </c>
      <c r="D181" s="116" t="s">
        <v>209</v>
      </c>
      <c r="E181" s="116" t="s">
        <v>933</v>
      </c>
      <c r="F181" s="117">
        <v>13.294340818</v>
      </c>
      <c r="G181" s="117">
        <v>15.769789892</v>
      </c>
      <c r="H181" s="74">
        <f t="shared" si="4"/>
        <v>-0.15697413161197493</v>
      </c>
      <c r="I181" s="118">
        <f t="shared" si="5"/>
        <v>8.1389407295729701E-4</v>
      </c>
      <c r="J181" s="119">
        <v>159.37740108000003</v>
      </c>
      <c r="K181" s="119">
        <v>48.25</v>
      </c>
      <c r="M181"/>
      <c r="N181" s="161"/>
    </row>
    <row r="182" spans="1:14" ht="12.75" x14ac:dyDescent="0.2">
      <c r="A182" s="116" t="s">
        <v>2404</v>
      </c>
      <c r="B182" s="59" t="s">
        <v>629</v>
      </c>
      <c r="C182" s="59" t="s">
        <v>811</v>
      </c>
      <c r="D182" s="116" t="s">
        <v>209</v>
      </c>
      <c r="E182" s="116" t="s">
        <v>933</v>
      </c>
      <c r="F182" s="117">
        <v>13.264843941000001</v>
      </c>
      <c r="G182" s="117">
        <v>19.868578435</v>
      </c>
      <c r="H182" s="74">
        <f t="shared" si="4"/>
        <v>-0.33237075896517199</v>
      </c>
      <c r="I182" s="118">
        <f t="shared" si="5"/>
        <v>8.1208824191311734E-4</v>
      </c>
      <c r="J182" s="119">
        <v>94.373346480000009</v>
      </c>
      <c r="K182" s="119">
        <v>26.52</v>
      </c>
      <c r="M182"/>
      <c r="N182" s="161"/>
    </row>
    <row r="183" spans="1:14" ht="12.75" x14ac:dyDescent="0.2">
      <c r="A183" s="116" t="s">
        <v>1928</v>
      </c>
      <c r="B183" s="59" t="s">
        <v>21</v>
      </c>
      <c r="C183" s="59" t="s">
        <v>806</v>
      </c>
      <c r="D183" s="116" t="s">
        <v>209</v>
      </c>
      <c r="E183" s="116" t="s">
        <v>933</v>
      </c>
      <c r="F183" s="117">
        <v>12.925311709000001</v>
      </c>
      <c r="G183" s="117">
        <v>8.454147377</v>
      </c>
      <c r="H183" s="74">
        <f t="shared" si="4"/>
        <v>0.52887229576385941</v>
      </c>
      <c r="I183" s="118">
        <f t="shared" si="5"/>
        <v>7.9130170762864915E-4</v>
      </c>
      <c r="J183" s="119">
        <v>305.25309779000003</v>
      </c>
      <c r="K183" s="119">
        <v>26.52</v>
      </c>
      <c r="M183"/>
      <c r="N183" s="161"/>
    </row>
    <row r="184" spans="1:14" ht="12.75" x14ac:dyDescent="0.2">
      <c r="A184" s="116" t="s">
        <v>2137</v>
      </c>
      <c r="B184" s="59" t="s">
        <v>339</v>
      </c>
      <c r="C184" s="59" t="s">
        <v>631</v>
      </c>
      <c r="D184" s="116" t="s">
        <v>210</v>
      </c>
      <c r="E184" s="116" t="s">
        <v>211</v>
      </c>
      <c r="F184" s="117">
        <v>12.924001736999999</v>
      </c>
      <c r="G184" s="117">
        <v>4.2270452359999995</v>
      </c>
      <c r="H184" s="74">
        <f t="shared" si="4"/>
        <v>2.0574552708666589</v>
      </c>
      <c r="I184" s="118">
        <f t="shared" si="5"/>
        <v>7.9122150971126933E-4</v>
      </c>
      <c r="J184" s="119">
        <v>804.80674352917993</v>
      </c>
      <c r="K184" s="119">
        <v>13.37</v>
      </c>
      <c r="M184"/>
      <c r="N184" s="161"/>
    </row>
    <row r="185" spans="1:14" ht="12.75" x14ac:dyDescent="0.2">
      <c r="A185" s="116" t="s">
        <v>2412</v>
      </c>
      <c r="B185" s="116" t="s">
        <v>555</v>
      </c>
      <c r="C185" s="116" t="s">
        <v>811</v>
      </c>
      <c r="D185" s="116" t="s">
        <v>209</v>
      </c>
      <c r="E185" s="116" t="s">
        <v>933</v>
      </c>
      <c r="F185" s="117">
        <v>12.922796950999999</v>
      </c>
      <c r="G185" s="117">
        <v>32.612663727000005</v>
      </c>
      <c r="H185" s="74">
        <f t="shared" si="4"/>
        <v>-0.60374911233327988</v>
      </c>
      <c r="I185" s="118">
        <f t="shared" si="5"/>
        <v>7.91147751395757E-4</v>
      </c>
      <c r="J185" s="119">
        <v>452.97835189999995</v>
      </c>
      <c r="K185" s="119">
        <v>0.97</v>
      </c>
      <c r="M185"/>
      <c r="N185" s="161"/>
    </row>
    <row r="186" spans="1:14" ht="12.75" x14ac:dyDescent="0.2">
      <c r="A186" s="116" t="s">
        <v>2525</v>
      </c>
      <c r="B186" s="59" t="s">
        <v>371</v>
      </c>
      <c r="C186" s="59" t="s">
        <v>810</v>
      </c>
      <c r="D186" s="116" t="s">
        <v>761</v>
      </c>
      <c r="E186" s="116" t="s">
        <v>933</v>
      </c>
      <c r="F186" s="117">
        <v>12.919175124000001</v>
      </c>
      <c r="G186" s="117">
        <v>11.230795198999999</v>
      </c>
      <c r="H186" s="74">
        <f t="shared" si="4"/>
        <v>0.15033485119115486</v>
      </c>
      <c r="I186" s="118">
        <f t="shared" si="5"/>
        <v>7.9092601918887809E-4</v>
      </c>
      <c r="J186" s="119">
        <v>1104.3912993552299</v>
      </c>
      <c r="K186" s="119">
        <v>18.7</v>
      </c>
      <c r="M186"/>
      <c r="N186" s="161"/>
    </row>
    <row r="187" spans="1:14" ht="12.75" x14ac:dyDescent="0.2">
      <c r="A187" s="116" t="s">
        <v>2444</v>
      </c>
      <c r="B187" s="59" t="s">
        <v>724</v>
      </c>
      <c r="C187" s="59" t="s">
        <v>811</v>
      </c>
      <c r="D187" s="116" t="s">
        <v>209</v>
      </c>
      <c r="E187" s="116" t="s">
        <v>933</v>
      </c>
      <c r="F187" s="117">
        <v>12.808517068</v>
      </c>
      <c r="G187" s="117">
        <v>39.775194917</v>
      </c>
      <c r="H187" s="74">
        <f t="shared" si="4"/>
        <v>-0.6779772646060469</v>
      </c>
      <c r="I187" s="118">
        <f t="shared" si="5"/>
        <v>7.8415141207323726E-4</v>
      </c>
      <c r="J187" s="119">
        <v>626.29835379999997</v>
      </c>
      <c r="K187" s="119">
        <v>9.7100000000000009</v>
      </c>
      <c r="M187"/>
      <c r="N187" s="161"/>
    </row>
    <row r="188" spans="1:14" ht="12.75" x14ac:dyDescent="0.2">
      <c r="A188" s="116" t="s">
        <v>1657</v>
      </c>
      <c r="B188" s="59" t="s">
        <v>1402</v>
      </c>
      <c r="C188" s="59" t="s">
        <v>810</v>
      </c>
      <c r="D188" s="116" t="s">
        <v>761</v>
      </c>
      <c r="E188" s="116" t="s">
        <v>933</v>
      </c>
      <c r="F188" s="117">
        <v>12.776589749999999</v>
      </c>
      <c r="G188" s="117">
        <v>8.9555898800000016</v>
      </c>
      <c r="H188" s="74">
        <f t="shared" si="4"/>
        <v>0.42666088121489509</v>
      </c>
      <c r="I188" s="118">
        <f t="shared" si="5"/>
        <v>7.8219678677504722E-4</v>
      </c>
      <c r="J188" s="119">
        <v>313.24558278222872</v>
      </c>
      <c r="K188" s="119">
        <v>36.369999999999997</v>
      </c>
      <c r="M188"/>
      <c r="N188" s="161"/>
    </row>
    <row r="189" spans="1:14" ht="12.75" x14ac:dyDescent="0.2">
      <c r="A189" s="116" t="s">
        <v>1549</v>
      </c>
      <c r="B189" s="59" t="s">
        <v>132</v>
      </c>
      <c r="C189" s="59" t="s">
        <v>631</v>
      </c>
      <c r="D189" s="116" t="s">
        <v>209</v>
      </c>
      <c r="E189" s="116" t="s">
        <v>933</v>
      </c>
      <c r="F189" s="117">
        <v>12.731516460000002</v>
      </c>
      <c r="G189" s="117">
        <v>15.272028730000001</v>
      </c>
      <c r="H189" s="74">
        <f t="shared" si="4"/>
        <v>-0.16635067383087609</v>
      </c>
      <c r="I189" s="118">
        <f t="shared" si="5"/>
        <v>7.7943735070507578E-4</v>
      </c>
      <c r="J189" s="119">
        <v>23.222838492299999</v>
      </c>
      <c r="K189" s="119">
        <v>31.55</v>
      </c>
      <c r="M189"/>
      <c r="N189" s="161"/>
    </row>
    <row r="190" spans="1:14" ht="12.75" x14ac:dyDescent="0.2">
      <c r="A190" s="116" t="s">
        <v>1510</v>
      </c>
      <c r="B190" s="59" t="s">
        <v>763</v>
      </c>
      <c r="C190" s="59" t="s">
        <v>147</v>
      </c>
      <c r="D190" s="116" t="s">
        <v>761</v>
      </c>
      <c r="E190" s="116" t="s">
        <v>933</v>
      </c>
      <c r="F190" s="117">
        <v>12.719878029999999</v>
      </c>
      <c r="G190" s="117">
        <v>5.2577870899999999</v>
      </c>
      <c r="H190" s="74">
        <f t="shared" si="4"/>
        <v>1.419245551839186</v>
      </c>
      <c r="I190" s="118">
        <f t="shared" si="5"/>
        <v>7.7872483330197848E-4</v>
      </c>
      <c r="J190" s="119">
        <v>190.93500890806291</v>
      </c>
      <c r="K190" s="119">
        <v>52.56</v>
      </c>
      <c r="M190"/>
      <c r="N190" s="161"/>
    </row>
    <row r="191" spans="1:14" ht="12.75" x14ac:dyDescent="0.2">
      <c r="A191" s="116" t="s">
        <v>2006</v>
      </c>
      <c r="B191" s="59" t="s">
        <v>447</v>
      </c>
      <c r="C191" s="59" t="s">
        <v>806</v>
      </c>
      <c r="D191" s="116" t="s">
        <v>209</v>
      </c>
      <c r="E191" s="116" t="s">
        <v>933</v>
      </c>
      <c r="F191" s="117">
        <v>12.67962204</v>
      </c>
      <c r="G191" s="117">
        <v>2.3872673900000003</v>
      </c>
      <c r="H191" s="74">
        <f t="shared" si="4"/>
        <v>4.3113539325814685</v>
      </c>
      <c r="I191" s="118">
        <f t="shared" si="5"/>
        <v>7.7626031760236094E-4</v>
      </c>
      <c r="J191" s="119">
        <v>50.89189528</v>
      </c>
      <c r="K191" s="119">
        <v>10.91</v>
      </c>
      <c r="M191"/>
      <c r="N191" s="161"/>
    </row>
    <row r="192" spans="1:14" ht="12.75" x14ac:dyDescent="0.2">
      <c r="A192" s="116" t="s">
        <v>3121</v>
      </c>
      <c r="B192" s="59" t="s">
        <v>3128</v>
      </c>
      <c r="C192" s="59" t="s">
        <v>807</v>
      </c>
      <c r="D192" s="116" t="s">
        <v>209</v>
      </c>
      <c r="E192" s="116" t="s">
        <v>933</v>
      </c>
      <c r="F192" s="117">
        <v>12.551583390000001</v>
      </c>
      <c r="G192" s="117">
        <v>5.7177492000000001</v>
      </c>
      <c r="H192" s="74">
        <f t="shared" si="4"/>
        <v>1.1951965626614056</v>
      </c>
      <c r="I192" s="118">
        <f t="shared" si="5"/>
        <v>7.6842165152849612E-4</v>
      </c>
      <c r="J192" s="119">
        <v>37.845424999999999</v>
      </c>
      <c r="K192" s="119">
        <v>41.56</v>
      </c>
      <c r="M192"/>
      <c r="N192" s="161"/>
    </row>
    <row r="193" spans="1:14" ht="12.75" x14ac:dyDescent="0.2">
      <c r="A193" s="116" t="s">
        <v>1631</v>
      </c>
      <c r="B193" s="59" t="s">
        <v>30</v>
      </c>
      <c r="C193" s="59" t="s">
        <v>810</v>
      </c>
      <c r="D193" s="116" t="s">
        <v>761</v>
      </c>
      <c r="E193" s="116" t="s">
        <v>211</v>
      </c>
      <c r="F193" s="117">
        <v>12.534506034</v>
      </c>
      <c r="G193" s="117">
        <v>10.372508680999999</v>
      </c>
      <c r="H193" s="74">
        <f t="shared" si="4"/>
        <v>0.2084353380161803</v>
      </c>
      <c r="I193" s="118">
        <f t="shared" si="5"/>
        <v>7.6737615713201102E-4</v>
      </c>
      <c r="J193" s="119">
        <v>3612.9047027816778</v>
      </c>
      <c r="K193" s="119">
        <v>21.97</v>
      </c>
      <c r="M193"/>
      <c r="N193" s="161"/>
    </row>
    <row r="194" spans="1:14" ht="12.75" x14ac:dyDescent="0.2">
      <c r="A194" s="116" t="s">
        <v>1763</v>
      </c>
      <c r="B194" s="59" t="s">
        <v>25</v>
      </c>
      <c r="C194" s="59" t="s">
        <v>1752</v>
      </c>
      <c r="D194" s="116" t="s">
        <v>210</v>
      </c>
      <c r="E194" s="116" t="s">
        <v>211</v>
      </c>
      <c r="F194" s="117">
        <v>12.51026774</v>
      </c>
      <c r="G194" s="117">
        <v>16.626060539999997</v>
      </c>
      <c r="H194" s="74">
        <f t="shared" si="4"/>
        <v>-0.24755069248653161</v>
      </c>
      <c r="I194" s="118">
        <f t="shared" si="5"/>
        <v>7.6589226228568016E-4</v>
      </c>
      <c r="J194" s="119">
        <v>82.241381439999998</v>
      </c>
      <c r="K194" s="119">
        <v>9.2799999999999994</v>
      </c>
      <c r="M194"/>
      <c r="N194" s="161"/>
    </row>
    <row r="195" spans="1:14" ht="12.75" x14ac:dyDescent="0.2">
      <c r="A195" s="116" t="s">
        <v>2266</v>
      </c>
      <c r="B195" s="59" t="s">
        <v>187</v>
      </c>
      <c r="C195" s="59" t="s">
        <v>805</v>
      </c>
      <c r="D195" s="116" t="s">
        <v>209</v>
      </c>
      <c r="E195" s="116" t="s">
        <v>933</v>
      </c>
      <c r="F195" s="117">
        <v>12.425520146</v>
      </c>
      <c r="G195" s="117">
        <v>0.20145048000000002</v>
      </c>
      <c r="H195" s="74">
        <f t="shared" si="4"/>
        <v>60.680270734524925</v>
      </c>
      <c r="I195" s="118">
        <f t="shared" si="5"/>
        <v>7.6070392196867843E-4</v>
      </c>
      <c r="J195" s="119">
        <v>94.052749779999999</v>
      </c>
      <c r="K195" s="119">
        <v>6.28</v>
      </c>
      <c r="M195"/>
      <c r="N195" s="161"/>
    </row>
    <row r="196" spans="1:14" ht="12.75" x14ac:dyDescent="0.2">
      <c r="A196" s="116" t="s">
        <v>1996</v>
      </c>
      <c r="B196" s="59" t="s">
        <v>439</v>
      </c>
      <c r="C196" s="59" t="s">
        <v>806</v>
      </c>
      <c r="D196" s="116" t="s">
        <v>209</v>
      </c>
      <c r="E196" s="116" t="s">
        <v>933</v>
      </c>
      <c r="F196" s="117">
        <v>12.14255805</v>
      </c>
      <c r="G196" s="117">
        <v>4.0554884700000002</v>
      </c>
      <c r="H196" s="74">
        <f t="shared" si="4"/>
        <v>1.9941049370065151</v>
      </c>
      <c r="I196" s="118">
        <f t="shared" si="5"/>
        <v>7.4338067323007561E-4</v>
      </c>
      <c r="J196" s="119">
        <v>71.484607620000006</v>
      </c>
      <c r="K196" s="119">
        <v>9.99</v>
      </c>
      <c r="M196"/>
      <c r="N196" s="161"/>
    </row>
    <row r="197" spans="1:14" ht="12.75" x14ac:dyDescent="0.2">
      <c r="A197" s="116" t="s">
        <v>1660</v>
      </c>
      <c r="B197" s="59" t="s">
        <v>349</v>
      </c>
      <c r="C197" s="59" t="s">
        <v>810</v>
      </c>
      <c r="D197" s="116" t="s">
        <v>761</v>
      </c>
      <c r="E197" s="116" t="s">
        <v>211</v>
      </c>
      <c r="F197" s="117">
        <v>12.094657345</v>
      </c>
      <c r="G197" s="117">
        <v>18.367025052000002</v>
      </c>
      <c r="H197" s="74">
        <f t="shared" si="4"/>
        <v>-0.34150155995551379</v>
      </c>
      <c r="I197" s="118">
        <f t="shared" si="5"/>
        <v>7.4044813972399984E-4</v>
      </c>
      <c r="J197" s="119">
        <v>2907.2446900761174</v>
      </c>
      <c r="K197" s="119">
        <v>22.64</v>
      </c>
      <c r="M197"/>
      <c r="N197" s="161"/>
    </row>
    <row r="198" spans="1:14" ht="12.75" x14ac:dyDescent="0.2">
      <c r="A198" s="116" t="s">
        <v>1496</v>
      </c>
      <c r="B198" s="59" t="s">
        <v>765</v>
      </c>
      <c r="C198" s="59" t="s">
        <v>147</v>
      </c>
      <c r="D198" s="116" t="s">
        <v>761</v>
      </c>
      <c r="E198" s="116" t="s">
        <v>211</v>
      </c>
      <c r="F198" s="117">
        <v>12.085315361999999</v>
      </c>
      <c r="G198" s="117">
        <v>5.9388639570000006</v>
      </c>
      <c r="H198" s="74">
        <f t="shared" si="4"/>
        <v>1.0349540668893957</v>
      </c>
      <c r="I198" s="118">
        <f t="shared" si="5"/>
        <v>7.3987621331580414E-4</v>
      </c>
      <c r="J198" s="119">
        <v>1207.3323688978674</v>
      </c>
      <c r="K198" s="119">
        <v>37.9</v>
      </c>
      <c r="M198"/>
      <c r="N198" s="161"/>
    </row>
    <row r="199" spans="1:14" ht="12.75" x14ac:dyDescent="0.2">
      <c r="A199" s="116" t="s">
        <v>2222</v>
      </c>
      <c r="B199" s="59" t="s">
        <v>291</v>
      </c>
      <c r="C199" s="59" t="s">
        <v>631</v>
      </c>
      <c r="D199" s="116" t="s">
        <v>210</v>
      </c>
      <c r="E199" s="116" t="s">
        <v>933</v>
      </c>
      <c r="F199" s="117">
        <v>12.010867810000001</v>
      </c>
      <c r="G199" s="117">
        <v>1.426819448</v>
      </c>
      <c r="H199" s="74">
        <f t="shared" ref="H199:H262" si="6">IF(ISERROR(F199/G199-1),"",IF((F199/G199-1)&gt;10000%,"",F199/G199-1))</f>
        <v>7.417931103221127</v>
      </c>
      <c r="I199" s="118">
        <f t="shared" ref="I199:I262" si="7">F199/$F$1085</f>
        <v>7.3531845282594677E-4</v>
      </c>
      <c r="J199" s="119">
        <v>64.188284151000005</v>
      </c>
      <c r="K199" s="119">
        <v>33.35</v>
      </c>
      <c r="M199"/>
      <c r="N199" s="161"/>
    </row>
    <row r="200" spans="1:14" ht="12.75" x14ac:dyDescent="0.2">
      <c r="A200" s="116" t="s">
        <v>1569</v>
      </c>
      <c r="B200" s="59" t="s">
        <v>121</v>
      </c>
      <c r="C200" s="59" t="s">
        <v>631</v>
      </c>
      <c r="D200" s="116" t="s">
        <v>209</v>
      </c>
      <c r="E200" s="116" t="s">
        <v>933</v>
      </c>
      <c r="F200" s="117">
        <v>11.973391982000001</v>
      </c>
      <c r="G200" s="117">
        <v>10.860652185000001</v>
      </c>
      <c r="H200" s="74">
        <f t="shared" si="6"/>
        <v>0.10245607520115962</v>
      </c>
      <c r="I200" s="118">
        <f t="shared" si="7"/>
        <v>7.3302414168213508E-4</v>
      </c>
      <c r="J200" s="119">
        <v>369.32473292364654</v>
      </c>
      <c r="K200" s="119">
        <v>92.38</v>
      </c>
      <c r="M200"/>
      <c r="N200" s="161"/>
    </row>
    <row r="201" spans="1:14" ht="12.75" x14ac:dyDescent="0.2">
      <c r="A201" s="116" t="s">
        <v>2122</v>
      </c>
      <c r="B201" s="116" t="s">
        <v>289</v>
      </c>
      <c r="C201" s="116" t="s">
        <v>807</v>
      </c>
      <c r="D201" s="116" t="s">
        <v>209</v>
      </c>
      <c r="E201" s="116" t="s">
        <v>933</v>
      </c>
      <c r="F201" s="117">
        <v>11.919410789999999</v>
      </c>
      <c r="G201" s="117">
        <v>10.06347057</v>
      </c>
      <c r="H201" s="74">
        <f t="shared" si="6"/>
        <v>0.18442347568767214</v>
      </c>
      <c r="I201" s="118">
        <f t="shared" si="7"/>
        <v>7.2971935411715214E-4</v>
      </c>
      <c r="J201" s="119">
        <v>153.0209737854112</v>
      </c>
      <c r="K201" s="119">
        <v>6.36</v>
      </c>
      <c r="M201"/>
      <c r="N201" s="161"/>
    </row>
    <row r="202" spans="1:14" ht="12.75" x14ac:dyDescent="0.2">
      <c r="A202" s="116" t="s">
        <v>1639</v>
      </c>
      <c r="B202" s="116" t="s">
        <v>2744</v>
      </c>
      <c r="C202" s="59" t="s">
        <v>810</v>
      </c>
      <c r="D202" s="116" t="s">
        <v>761</v>
      </c>
      <c r="E202" s="116" t="s">
        <v>933</v>
      </c>
      <c r="F202" s="117">
        <v>11.901272689999999</v>
      </c>
      <c r="G202" s="117">
        <v>5.4785645499999998</v>
      </c>
      <c r="H202" s="74">
        <f t="shared" si="6"/>
        <v>1.1723341180674782</v>
      </c>
      <c r="I202" s="118">
        <f t="shared" si="7"/>
        <v>7.2860891981380417E-4</v>
      </c>
      <c r="J202" s="119">
        <v>870.89335325000002</v>
      </c>
      <c r="K202" s="119">
        <v>16.010000000000002</v>
      </c>
      <c r="M202"/>
      <c r="N202" s="161"/>
    </row>
    <row r="203" spans="1:14" ht="12.75" x14ac:dyDescent="0.2">
      <c r="A203" s="116" t="s">
        <v>2128</v>
      </c>
      <c r="B203" s="59" t="s">
        <v>140</v>
      </c>
      <c r="C203" s="59" t="s">
        <v>631</v>
      </c>
      <c r="D203" s="116" t="s">
        <v>209</v>
      </c>
      <c r="E203" s="116" t="s">
        <v>933</v>
      </c>
      <c r="F203" s="117">
        <v>11.63596102</v>
      </c>
      <c r="G203" s="117">
        <v>28.114272</v>
      </c>
      <c r="H203" s="74">
        <f t="shared" si="6"/>
        <v>-0.58611907076946546</v>
      </c>
      <c r="I203" s="118">
        <f t="shared" si="7"/>
        <v>7.1236624944333846E-4</v>
      </c>
      <c r="J203" s="119">
        <v>232.98966047940002</v>
      </c>
      <c r="K203" s="119">
        <v>60.5</v>
      </c>
      <c r="M203"/>
      <c r="N203" s="161"/>
    </row>
    <row r="204" spans="1:14" ht="12.75" x14ac:dyDescent="0.2">
      <c r="A204" s="116" t="s">
        <v>2051</v>
      </c>
      <c r="B204" s="59" t="s">
        <v>400</v>
      </c>
      <c r="C204" s="59" t="s">
        <v>810</v>
      </c>
      <c r="D204" s="116" t="s">
        <v>210</v>
      </c>
      <c r="E204" s="116" t="s">
        <v>211</v>
      </c>
      <c r="F204" s="117">
        <v>11.580748099999999</v>
      </c>
      <c r="G204" s="117">
        <v>8.065287940000001</v>
      </c>
      <c r="H204" s="74">
        <f t="shared" si="6"/>
        <v>0.43587534458193167</v>
      </c>
      <c r="I204" s="118">
        <f t="shared" si="7"/>
        <v>7.0898605414416104E-4</v>
      </c>
      <c r="J204" s="119">
        <v>65.908748869999997</v>
      </c>
      <c r="K204" s="119">
        <v>19.68</v>
      </c>
      <c r="M204"/>
      <c r="N204" s="161"/>
    </row>
    <row r="205" spans="1:14" ht="12.75" x14ac:dyDescent="0.2">
      <c r="A205" s="116" t="s">
        <v>2138</v>
      </c>
      <c r="B205" s="59" t="s">
        <v>771</v>
      </c>
      <c r="C205" s="59" t="s">
        <v>806</v>
      </c>
      <c r="D205" s="116" t="s">
        <v>209</v>
      </c>
      <c r="E205" s="116" t="s">
        <v>933</v>
      </c>
      <c r="F205" s="117">
        <v>11.574951</v>
      </c>
      <c r="G205" s="117">
        <v>5.7127375599999999</v>
      </c>
      <c r="H205" s="74">
        <f t="shared" si="6"/>
        <v>1.0261653679046305</v>
      </c>
      <c r="I205" s="118">
        <f t="shared" si="7"/>
        <v>7.0863114934707988E-4</v>
      </c>
      <c r="J205" s="119">
        <v>47.000582819999998</v>
      </c>
      <c r="K205" s="119">
        <v>9.86</v>
      </c>
      <c r="M205"/>
      <c r="N205" s="161"/>
    </row>
    <row r="206" spans="1:14" ht="12.75" x14ac:dyDescent="0.2">
      <c r="A206" s="116" t="s">
        <v>2621</v>
      </c>
      <c r="B206" s="59" t="s">
        <v>138</v>
      </c>
      <c r="C206" s="59" t="s">
        <v>631</v>
      </c>
      <c r="D206" s="116" t="s">
        <v>209</v>
      </c>
      <c r="E206" s="116" t="s">
        <v>933</v>
      </c>
      <c r="F206" s="117">
        <v>11.473342441</v>
      </c>
      <c r="G206" s="117">
        <v>19.665490024999997</v>
      </c>
      <c r="H206" s="74">
        <f t="shared" si="6"/>
        <v>-0.41657480050512996</v>
      </c>
      <c r="I206" s="118">
        <f t="shared" si="7"/>
        <v>7.024105623270855E-4</v>
      </c>
      <c r="J206" s="119">
        <v>443.03087031249999</v>
      </c>
      <c r="K206" s="119">
        <v>38.67</v>
      </c>
      <c r="M206"/>
      <c r="N206" s="161"/>
    </row>
    <row r="207" spans="1:14" ht="12.75" x14ac:dyDescent="0.2">
      <c r="A207" s="116" t="s">
        <v>2767</v>
      </c>
      <c r="B207" s="59" t="s">
        <v>328</v>
      </c>
      <c r="C207" s="59" t="s">
        <v>631</v>
      </c>
      <c r="D207" s="116" t="s">
        <v>210</v>
      </c>
      <c r="E207" s="116" t="s">
        <v>933</v>
      </c>
      <c r="F207" s="117">
        <v>11.382538839</v>
      </c>
      <c r="G207" s="117">
        <v>5.3704253380000004</v>
      </c>
      <c r="H207" s="74">
        <f t="shared" si="6"/>
        <v>1.1194855384096951</v>
      </c>
      <c r="I207" s="118">
        <f t="shared" si="7"/>
        <v>6.9685146658230747E-4</v>
      </c>
      <c r="J207" s="119">
        <v>164.8007173390331</v>
      </c>
      <c r="K207" s="119">
        <v>33.090000000000003</v>
      </c>
      <c r="M207"/>
      <c r="N207" s="161"/>
    </row>
    <row r="208" spans="1:14" ht="12.75" x14ac:dyDescent="0.2">
      <c r="A208" s="116" t="s">
        <v>2460</v>
      </c>
      <c r="B208" s="59" t="s">
        <v>322</v>
      </c>
      <c r="C208" s="59" t="s">
        <v>811</v>
      </c>
      <c r="D208" s="116" t="s">
        <v>209</v>
      </c>
      <c r="E208" s="116" t="s">
        <v>933</v>
      </c>
      <c r="F208" s="117">
        <v>11.382525626</v>
      </c>
      <c r="G208" s="117">
        <v>2.97739691</v>
      </c>
      <c r="H208" s="74">
        <f t="shared" si="6"/>
        <v>2.8229789208721923</v>
      </c>
      <c r="I208" s="118">
        <f t="shared" si="7"/>
        <v>6.9685065766800821E-4</v>
      </c>
      <c r="J208" s="119">
        <v>272.20899480000003</v>
      </c>
      <c r="K208" s="119">
        <v>60.53</v>
      </c>
      <c r="M208"/>
      <c r="N208" s="161"/>
    </row>
    <row r="209" spans="1:14" ht="12.75" x14ac:dyDescent="0.2">
      <c r="A209" s="116" t="s">
        <v>2274</v>
      </c>
      <c r="B209" s="59" t="s">
        <v>66</v>
      </c>
      <c r="C209" s="59" t="s">
        <v>805</v>
      </c>
      <c r="D209" s="116" t="s">
        <v>209</v>
      </c>
      <c r="E209" s="116" t="s">
        <v>2801</v>
      </c>
      <c r="F209" s="117">
        <v>11.350331229</v>
      </c>
      <c r="G209" s="117">
        <v>7.9225243760000001</v>
      </c>
      <c r="H209" s="74">
        <f t="shared" si="6"/>
        <v>0.43266599007053652</v>
      </c>
      <c r="I209" s="118">
        <f t="shared" si="7"/>
        <v>6.9487968150157384E-4</v>
      </c>
      <c r="J209" s="119">
        <v>64.839574800000008</v>
      </c>
      <c r="K209" s="119">
        <v>33.53</v>
      </c>
      <c r="M209"/>
      <c r="N209" s="161"/>
    </row>
    <row r="210" spans="1:14" ht="12.75" x14ac:dyDescent="0.2">
      <c r="A210" s="116" t="s">
        <v>2155</v>
      </c>
      <c r="B210" s="116" t="s">
        <v>48</v>
      </c>
      <c r="C210" s="116" t="s">
        <v>1752</v>
      </c>
      <c r="D210" s="116" t="s">
        <v>210</v>
      </c>
      <c r="E210" s="116" t="s">
        <v>211</v>
      </c>
      <c r="F210" s="117">
        <v>11.230246709000001</v>
      </c>
      <c r="G210" s="117">
        <v>15.145475559000001</v>
      </c>
      <c r="H210" s="74">
        <f t="shared" si="6"/>
        <v>-0.25850814883613382</v>
      </c>
      <c r="I210" s="118">
        <f t="shared" si="7"/>
        <v>6.8752797595859644E-4</v>
      </c>
      <c r="J210" s="119">
        <v>84.395677219999996</v>
      </c>
      <c r="K210" s="119">
        <v>4.6900000000000004</v>
      </c>
      <c r="M210"/>
      <c r="N210" s="161"/>
    </row>
    <row r="211" spans="1:14" ht="12.75" x14ac:dyDescent="0.2">
      <c r="A211" s="116" t="s">
        <v>2247</v>
      </c>
      <c r="B211" s="59" t="s">
        <v>2248</v>
      </c>
      <c r="C211" s="59" t="s">
        <v>806</v>
      </c>
      <c r="D211" s="116" t="s">
        <v>209</v>
      </c>
      <c r="E211" s="116" t="s">
        <v>933</v>
      </c>
      <c r="F211" s="117">
        <v>11.19752319</v>
      </c>
      <c r="G211" s="117">
        <v>39.106079960000002</v>
      </c>
      <c r="H211" s="74">
        <f t="shared" si="6"/>
        <v>-0.71366285750314318</v>
      </c>
      <c r="I211" s="118">
        <f t="shared" si="7"/>
        <v>6.8552460636509655E-4</v>
      </c>
      <c r="J211" s="119">
        <v>25.928415100000002</v>
      </c>
      <c r="K211" s="119">
        <v>16.22</v>
      </c>
      <c r="M211"/>
      <c r="N211" s="161"/>
    </row>
    <row r="212" spans="1:14" ht="12.75" x14ac:dyDescent="0.2">
      <c r="A212" s="116" t="s">
        <v>2633</v>
      </c>
      <c r="B212" s="59" t="s">
        <v>99</v>
      </c>
      <c r="C212" s="59" t="s">
        <v>631</v>
      </c>
      <c r="D212" s="116" t="s">
        <v>209</v>
      </c>
      <c r="E212" s="116" t="s">
        <v>933</v>
      </c>
      <c r="F212" s="117">
        <v>11.165918278000001</v>
      </c>
      <c r="G212" s="117">
        <v>16.875139774999997</v>
      </c>
      <c r="H212" s="74">
        <f t="shared" si="6"/>
        <v>-0.33832143455534713</v>
      </c>
      <c r="I212" s="118">
        <f t="shared" si="7"/>
        <v>6.8358971911455248E-4</v>
      </c>
      <c r="J212" s="119">
        <v>187.90271810179999</v>
      </c>
      <c r="K212" s="119">
        <v>39.49</v>
      </c>
      <c r="M212"/>
      <c r="N212" s="161"/>
    </row>
    <row r="213" spans="1:14" ht="12.75" x14ac:dyDescent="0.2">
      <c r="A213" s="116" t="s">
        <v>1925</v>
      </c>
      <c r="B213" s="59" t="s">
        <v>264</v>
      </c>
      <c r="C213" s="59" t="s">
        <v>806</v>
      </c>
      <c r="D213" s="116" t="s">
        <v>209</v>
      </c>
      <c r="E213" s="116" t="s">
        <v>933</v>
      </c>
      <c r="F213" s="117">
        <v>11.16031967</v>
      </c>
      <c r="G213" s="117">
        <v>8.2598001799999992</v>
      </c>
      <c r="H213" s="74">
        <f t="shared" si="6"/>
        <v>0.35116097566418381</v>
      </c>
      <c r="I213" s="118">
        <f t="shared" si="7"/>
        <v>6.8324696621462359E-4</v>
      </c>
      <c r="J213" s="119">
        <v>5.8635128600000002</v>
      </c>
      <c r="K213" s="119">
        <v>9.4600000000000009</v>
      </c>
      <c r="M213"/>
      <c r="N213" s="161"/>
    </row>
    <row r="214" spans="1:14" ht="12.75" x14ac:dyDescent="0.2">
      <c r="A214" s="116" t="s">
        <v>1555</v>
      </c>
      <c r="B214" s="59" t="s">
        <v>135</v>
      </c>
      <c r="C214" s="59" t="s">
        <v>631</v>
      </c>
      <c r="D214" s="116" t="s">
        <v>209</v>
      </c>
      <c r="E214" s="116" t="s">
        <v>933</v>
      </c>
      <c r="F214" s="117">
        <v>11.149651169</v>
      </c>
      <c r="G214" s="117">
        <v>21.631686004999999</v>
      </c>
      <c r="H214" s="74">
        <f t="shared" si="6"/>
        <v>-0.48456855529324694</v>
      </c>
      <c r="I214" s="118">
        <f t="shared" si="7"/>
        <v>6.8259382892484673E-4</v>
      </c>
      <c r="J214" s="119">
        <v>193.091682171</v>
      </c>
      <c r="K214" s="119">
        <v>12.74</v>
      </c>
      <c r="M214"/>
      <c r="N214" s="161"/>
    </row>
    <row r="215" spans="1:14" ht="12.75" x14ac:dyDescent="0.2">
      <c r="A215" s="116" t="s">
        <v>1636</v>
      </c>
      <c r="B215" s="116" t="s">
        <v>353</v>
      </c>
      <c r="C215" s="116" t="s">
        <v>810</v>
      </c>
      <c r="D215" s="116" t="s">
        <v>210</v>
      </c>
      <c r="E215" s="116" t="s">
        <v>211</v>
      </c>
      <c r="F215" s="117">
        <v>11.139213736</v>
      </c>
      <c r="G215" s="117">
        <v>18.917695143</v>
      </c>
      <c r="H215" s="74">
        <f t="shared" si="6"/>
        <v>-0.41117489991259448</v>
      </c>
      <c r="I215" s="118">
        <f t="shared" si="7"/>
        <v>6.8195483787054131E-4</v>
      </c>
      <c r="J215" s="119">
        <v>1070.20771481</v>
      </c>
      <c r="K215" s="119">
        <v>7</v>
      </c>
      <c r="M215"/>
      <c r="N215" s="161"/>
    </row>
    <row r="216" spans="1:14" ht="12.75" x14ac:dyDescent="0.2">
      <c r="A216" s="116" t="s">
        <v>2411</v>
      </c>
      <c r="B216" s="59" t="s">
        <v>535</v>
      </c>
      <c r="C216" s="59" t="s">
        <v>811</v>
      </c>
      <c r="D216" s="116" t="s">
        <v>209</v>
      </c>
      <c r="E216" s="116" t="s">
        <v>933</v>
      </c>
      <c r="F216" s="117">
        <v>11.134926220000001</v>
      </c>
      <c r="G216" s="117">
        <v>16.535932470000002</v>
      </c>
      <c r="H216" s="74">
        <f t="shared" si="6"/>
        <v>-0.32662241816714443</v>
      </c>
      <c r="I216" s="118">
        <f t="shared" si="7"/>
        <v>6.8169235145561626E-4</v>
      </c>
      <c r="J216" s="119">
        <v>1166.591578</v>
      </c>
      <c r="K216" s="119">
        <v>15.33</v>
      </c>
      <c r="M216"/>
      <c r="N216" s="161"/>
    </row>
    <row r="217" spans="1:14" ht="12.75" x14ac:dyDescent="0.2">
      <c r="A217" s="116" t="s">
        <v>2269</v>
      </c>
      <c r="B217" s="59" t="s">
        <v>456</v>
      </c>
      <c r="C217" s="59" t="s">
        <v>805</v>
      </c>
      <c r="D217" s="116" t="s">
        <v>209</v>
      </c>
      <c r="E217" s="116" t="s">
        <v>933</v>
      </c>
      <c r="F217" s="117">
        <v>11.080581759999999</v>
      </c>
      <c r="G217" s="117">
        <v>7.1614986900000002</v>
      </c>
      <c r="H217" s="74">
        <f t="shared" si="6"/>
        <v>0.54724342482564903</v>
      </c>
      <c r="I217" s="118">
        <f t="shared" si="7"/>
        <v>6.7836532422669345E-4</v>
      </c>
      <c r="J217" s="119">
        <v>130.72752</v>
      </c>
      <c r="K217" s="119">
        <v>7.15</v>
      </c>
      <c r="M217"/>
      <c r="N217" s="161"/>
    </row>
    <row r="218" spans="1:14" ht="12.75" x14ac:dyDescent="0.2">
      <c r="A218" s="116" t="s">
        <v>1677</v>
      </c>
      <c r="B218" s="59" t="s">
        <v>173</v>
      </c>
      <c r="C218" s="59" t="s">
        <v>810</v>
      </c>
      <c r="D218" s="116" t="s">
        <v>210</v>
      </c>
      <c r="E218" s="116" t="s">
        <v>933</v>
      </c>
      <c r="F218" s="117">
        <v>10.941618330000001</v>
      </c>
      <c r="G218" s="117">
        <v>16.80332082</v>
      </c>
      <c r="H218" s="74">
        <f t="shared" si="6"/>
        <v>-0.34884190766762968</v>
      </c>
      <c r="I218" s="118">
        <f t="shared" si="7"/>
        <v>6.6985783118260955E-4</v>
      </c>
      <c r="J218" s="119">
        <v>240.73492552000002</v>
      </c>
      <c r="K218" s="119">
        <v>9.4600000000000009</v>
      </c>
      <c r="M218"/>
      <c r="N218" s="161"/>
    </row>
    <row r="219" spans="1:14" ht="12.75" x14ac:dyDescent="0.2">
      <c r="A219" s="116" t="s">
        <v>2116</v>
      </c>
      <c r="B219" s="59" t="s">
        <v>171</v>
      </c>
      <c r="C219" s="59" t="s">
        <v>810</v>
      </c>
      <c r="D219" s="116" t="s">
        <v>210</v>
      </c>
      <c r="E219" s="116" t="s">
        <v>933</v>
      </c>
      <c r="F219" s="117">
        <v>10.939772482999999</v>
      </c>
      <c r="G219" s="117">
        <v>27.579967368999998</v>
      </c>
      <c r="H219" s="74">
        <f t="shared" si="6"/>
        <v>-0.60334353059110757</v>
      </c>
      <c r="I219" s="118">
        <f t="shared" si="7"/>
        <v>6.697448264121245E-4</v>
      </c>
      <c r="J219" s="119">
        <v>769.02390745235516</v>
      </c>
      <c r="K219" s="119">
        <v>6.21</v>
      </c>
      <c r="M219"/>
      <c r="N219" s="161"/>
    </row>
    <row r="220" spans="1:14" ht="12.75" x14ac:dyDescent="0.2">
      <c r="A220" s="116" t="s">
        <v>1979</v>
      </c>
      <c r="B220" s="59" t="s">
        <v>516</v>
      </c>
      <c r="C220" s="59" t="s">
        <v>806</v>
      </c>
      <c r="D220" s="116" t="s">
        <v>209</v>
      </c>
      <c r="E220" s="116" t="s">
        <v>933</v>
      </c>
      <c r="F220" s="117">
        <v>10.744003253000001</v>
      </c>
      <c r="G220" s="117">
        <v>3.5597072280000002</v>
      </c>
      <c r="H220" s="74">
        <f t="shared" si="6"/>
        <v>2.0182266587795912</v>
      </c>
      <c r="I220" s="118">
        <f t="shared" si="7"/>
        <v>6.5775962021456119E-4</v>
      </c>
      <c r="J220" s="119">
        <v>387.97433575000002</v>
      </c>
      <c r="K220" s="119">
        <v>7.13</v>
      </c>
      <c r="M220"/>
      <c r="N220" s="161"/>
    </row>
    <row r="221" spans="1:14" ht="12.75" x14ac:dyDescent="0.2">
      <c r="A221" s="116" t="s">
        <v>2143</v>
      </c>
      <c r="B221" s="59" t="s">
        <v>819</v>
      </c>
      <c r="C221" s="59" t="s">
        <v>631</v>
      </c>
      <c r="D221" s="116" t="s">
        <v>761</v>
      </c>
      <c r="E221" s="116" t="s">
        <v>933</v>
      </c>
      <c r="F221" s="117">
        <v>10.712840630999999</v>
      </c>
      <c r="G221" s="117">
        <v>46.727179590000006</v>
      </c>
      <c r="H221" s="74">
        <f t="shared" si="6"/>
        <v>-0.77073641668514847</v>
      </c>
      <c r="I221" s="118">
        <f t="shared" si="7"/>
        <v>6.5585181044115228E-4</v>
      </c>
      <c r="J221" s="119">
        <v>179.86059012360002</v>
      </c>
      <c r="K221" s="119">
        <v>31.69</v>
      </c>
      <c r="M221"/>
      <c r="N221" s="161"/>
    </row>
    <row r="222" spans="1:14" ht="12.75" x14ac:dyDescent="0.2">
      <c r="A222" s="116" t="s">
        <v>1634</v>
      </c>
      <c r="B222" s="59" t="s">
        <v>912</v>
      </c>
      <c r="C222" s="59" t="s">
        <v>810</v>
      </c>
      <c r="D222" s="116" t="s">
        <v>210</v>
      </c>
      <c r="E222" s="116" t="s">
        <v>211</v>
      </c>
      <c r="F222" s="117">
        <v>10.686379240000001</v>
      </c>
      <c r="G222" s="117">
        <v>10.49408908</v>
      </c>
      <c r="H222" s="74">
        <f t="shared" si="6"/>
        <v>1.8323663781973698E-2</v>
      </c>
      <c r="I222" s="118">
        <f t="shared" si="7"/>
        <v>6.542318151670772E-4</v>
      </c>
      <c r="J222" s="119">
        <v>1537.3359480993777</v>
      </c>
      <c r="K222" s="119">
        <v>38.72</v>
      </c>
      <c r="M222"/>
      <c r="N222" s="161"/>
    </row>
    <row r="223" spans="1:14" ht="12.75" x14ac:dyDescent="0.2">
      <c r="A223" s="116" t="s">
        <v>2405</v>
      </c>
      <c r="B223" s="59" t="s">
        <v>157</v>
      </c>
      <c r="C223" s="59" t="s">
        <v>811</v>
      </c>
      <c r="D223" s="116" t="s">
        <v>209</v>
      </c>
      <c r="E223" s="116" t="s">
        <v>211</v>
      </c>
      <c r="F223" s="117">
        <v>10.588599460000001</v>
      </c>
      <c r="G223" s="117">
        <v>8.4067859130000002</v>
      </c>
      <c r="H223" s="74">
        <f t="shared" si="6"/>
        <v>0.2595300474615525</v>
      </c>
      <c r="I223" s="118">
        <f t="shared" si="7"/>
        <v>6.4824563018155937E-4</v>
      </c>
      <c r="J223" s="119">
        <v>905.82884479999996</v>
      </c>
      <c r="K223" s="119">
        <v>13.76</v>
      </c>
      <c r="M223"/>
      <c r="N223" s="161"/>
    </row>
    <row r="224" spans="1:14" ht="12.75" x14ac:dyDescent="0.2">
      <c r="A224" s="116" t="s">
        <v>2600</v>
      </c>
      <c r="B224" s="59" t="s">
        <v>1798</v>
      </c>
      <c r="C224" s="59" t="s">
        <v>1788</v>
      </c>
      <c r="D224" s="116" t="s">
        <v>209</v>
      </c>
      <c r="E224" s="116" t="s">
        <v>933</v>
      </c>
      <c r="F224" s="117">
        <v>10.487630710000001</v>
      </c>
      <c r="G224" s="117">
        <v>1.38900687</v>
      </c>
      <c r="H224" s="74">
        <f t="shared" si="6"/>
        <v>6.550452727422436</v>
      </c>
      <c r="I224" s="118">
        <f t="shared" si="7"/>
        <v>6.4206421296772941E-4</v>
      </c>
      <c r="J224" s="119">
        <v>52.458492</v>
      </c>
      <c r="K224" s="119">
        <v>38.21</v>
      </c>
      <c r="M224"/>
      <c r="N224" s="161"/>
    </row>
    <row r="225" spans="1:14" ht="12.75" x14ac:dyDescent="0.2">
      <c r="A225" s="116" t="s">
        <v>2115</v>
      </c>
      <c r="B225" s="59" t="s">
        <v>149</v>
      </c>
      <c r="C225" s="59" t="s">
        <v>631</v>
      </c>
      <c r="D225" s="116" t="s">
        <v>209</v>
      </c>
      <c r="E225" s="116" t="s">
        <v>933</v>
      </c>
      <c r="F225" s="117">
        <v>10.4479802</v>
      </c>
      <c r="G225" s="117">
        <v>8.0328629160000009</v>
      </c>
      <c r="H225" s="74">
        <f t="shared" si="6"/>
        <v>0.30065461209222488</v>
      </c>
      <c r="I225" s="118">
        <f t="shared" si="7"/>
        <v>6.3963676541538132E-4</v>
      </c>
      <c r="J225" s="119">
        <v>299.14475277939999</v>
      </c>
      <c r="K225" s="119">
        <v>31.06</v>
      </c>
      <c r="M225"/>
      <c r="N225" s="161"/>
    </row>
    <row r="226" spans="1:14" ht="12.75" x14ac:dyDescent="0.2">
      <c r="A226" s="116" t="s">
        <v>1545</v>
      </c>
      <c r="B226" s="59" t="s">
        <v>153</v>
      </c>
      <c r="C226" s="59" t="s">
        <v>631</v>
      </c>
      <c r="D226" s="116" t="s">
        <v>209</v>
      </c>
      <c r="E226" s="116" t="s">
        <v>933</v>
      </c>
      <c r="F226" s="117">
        <v>10.332290287000001</v>
      </c>
      <c r="G226" s="117">
        <v>5.937718619</v>
      </c>
      <c r="H226" s="74">
        <f t="shared" si="6"/>
        <v>0.74011113526631078</v>
      </c>
      <c r="I226" s="118">
        <f t="shared" si="7"/>
        <v>6.3255410251537836E-4</v>
      </c>
      <c r="J226" s="119">
        <v>152.44038931089443</v>
      </c>
      <c r="K226" s="119">
        <v>43.23</v>
      </c>
      <c r="M226"/>
      <c r="N226" s="161"/>
    </row>
    <row r="227" spans="1:14" ht="12.75" x14ac:dyDescent="0.2">
      <c r="A227" s="116" t="s">
        <v>2142</v>
      </c>
      <c r="B227" s="59" t="s">
        <v>773</v>
      </c>
      <c r="C227" s="59" t="s">
        <v>806</v>
      </c>
      <c r="D227" s="116" t="s">
        <v>209</v>
      </c>
      <c r="E227" s="116" t="s">
        <v>933</v>
      </c>
      <c r="F227" s="117">
        <v>10.279562534</v>
      </c>
      <c r="G227" s="117">
        <v>23.594335552</v>
      </c>
      <c r="H227" s="74">
        <f t="shared" si="6"/>
        <v>-0.56432074506422625</v>
      </c>
      <c r="I227" s="118">
        <f t="shared" si="7"/>
        <v>6.2932605185573578E-4</v>
      </c>
      <c r="J227" s="119">
        <v>58.09153748</v>
      </c>
      <c r="K227" s="119">
        <v>10.51</v>
      </c>
      <c r="M227"/>
      <c r="N227" s="161"/>
    </row>
    <row r="228" spans="1:14" ht="12.75" x14ac:dyDescent="0.2">
      <c r="A228" s="116" t="s">
        <v>1554</v>
      </c>
      <c r="B228" s="59" t="s">
        <v>134</v>
      </c>
      <c r="C228" s="59" t="s">
        <v>631</v>
      </c>
      <c r="D228" s="116" t="s">
        <v>209</v>
      </c>
      <c r="E228" s="116" t="s">
        <v>933</v>
      </c>
      <c r="F228" s="117">
        <v>10.083492913000001</v>
      </c>
      <c r="G228" s="117">
        <v>8.3902044999999994</v>
      </c>
      <c r="H228" s="74">
        <f t="shared" si="6"/>
        <v>0.20181729932804404</v>
      </c>
      <c r="I228" s="118">
        <f t="shared" si="7"/>
        <v>6.1732245539288465E-4</v>
      </c>
      <c r="J228" s="119">
        <v>483.48702319080002</v>
      </c>
      <c r="K228" s="119">
        <v>9.8699999999999992</v>
      </c>
      <c r="M228"/>
      <c r="N228" s="161"/>
    </row>
    <row r="229" spans="1:14" ht="12.75" x14ac:dyDescent="0.2">
      <c r="A229" s="116" t="s">
        <v>2136</v>
      </c>
      <c r="B229" s="59" t="s">
        <v>358</v>
      </c>
      <c r="C229" s="59" t="s">
        <v>1752</v>
      </c>
      <c r="D229" s="116" t="s">
        <v>210</v>
      </c>
      <c r="E229" s="116" t="s">
        <v>211</v>
      </c>
      <c r="F229" s="117">
        <v>9.8656181300000014</v>
      </c>
      <c r="G229" s="117">
        <v>6.2522691399999992</v>
      </c>
      <c r="H229" s="74">
        <f t="shared" si="6"/>
        <v>0.57792601519390163</v>
      </c>
      <c r="I229" s="118">
        <f t="shared" si="7"/>
        <v>6.0398392308367351E-4</v>
      </c>
      <c r="J229" s="119">
        <v>129.15203159000001</v>
      </c>
      <c r="K229" s="119">
        <v>19.14</v>
      </c>
      <c r="M229"/>
      <c r="N229" s="161"/>
    </row>
    <row r="230" spans="1:14" ht="12.75" x14ac:dyDescent="0.2">
      <c r="A230" s="116" t="s">
        <v>1757</v>
      </c>
      <c r="B230" s="59" t="s">
        <v>458</v>
      </c>
      <c r="C230" s="59" t="s">
        <v>1752</v>
      </c>
      <c r="D230" s="116" t="s">
        <v>210</v>
      </c>
      <c r="E230" s="116" t="s">
        <v>211</v>
      </c>
      <c r="F230" s="117">
        <v>9.8333085600000008</v>
      </c>
      <c r="G230" s="117">
        <v>13.104819539999999</v>
      </c>
      <c r="H230" s="74">
        <f t="shared" si="6"/>
        <v>-0.24964181841759259</v>
      </c>
      <c r="I230" s="118">
        <f t="shared" si="7"/>
        <v>6.0200589590031787E-4</v>
      </c>
      <c r="J230" s="119">
        <v>492.12949016000005</v>
      </c>
      <c r="K230" s="119">
        <v>20.49</v>
      </c>
      <c r="M230"/>
      <c r="N230" s="161"/>
    </row>
    <row r="231" spans="1:14" ht="12.75" x14ac:dyDescent="0.2">
      <c r="A231" s="116" t="s">
        <v>1863</v>
      </c>
      <c r="B231" s="59" t="s">
        <v>92</v>
      </c>
      <c r="C231" s="59" t="s">
        <v>886</v>
      </c>
      <c r="D231" s="116" t="s">
        <v>210</v>
      </c>
      <c r="E231" s="116" t="s">
        <v>211</v>
      </c>
      <c r="F231" s="117">
        <v>9.8046684370000001</v>
      </c>
      <c r="G231" s="117">
        <v>8.8983327799999987</v>
      </c>
      <c r="H231" s="74">
        <f t="shared" si="6"/>
        <v>0.10185454729644317</v>
      </c>
      <c r="I231" s="118">
        <f t="shared" si="7"/>
        <v>6.0025251627228036E-4</v>
      </c>
      <c r="J231" s="119">
        <v>826.37926462636653</v>
      </c>
      <c r="K231" s="119">
        <v>18.149999999999999</v>
      </c>
      <c r="M231"/>
      <c r="N231" s="161"/>
    </row>
    <row r="232" spans="1:14" ht="12.75" x14ac:dyDescent="0.2">
      <c r="A232" s="116" t="s">
        <v>1551</v>
      </c>
      <c r="B232" s="59" t="s">
        <v>129</v>
      </c>
      <c r="C232" s="59" t="s">
        <v>631</v>
      </c>
      <c r="D232" s="116" t="s">
        <v>209</v>
      </c>
      <c r="E232" s="116" t="s">
        <v>933</v>
      </c>
      <c r="F232" s="117">
        <v>9.7687869840000001</v>
      </c>
      <c r="G232" s="117">
        <v>11.145410282</v>
      </c>
      <c r="H232" s="74">
        <f t="shared" si="6"/>
        <v>-0.12351481580029999</v>
      </c>
      <c r="I232" s="118">
        <f t="shared" si="7"/>
        <v>5.9805581450830456E-4</v>
      </c>
      <c r="J232" s="119">
        <v>268.3453912384</v>
      </c>
      <c r="K232" s="119">
        <v>33.200000000000003</v>
      </c>
      <c r="M232"/>
      <c r="N232" s="161"/>
    </row>
    <row r="233" spans="1:14" ht="12.75" x14ac:dyDescent="0.2">
      <c r="A233" s="116" t="s">
        <v>2369</v>
      </c>
      <c r="B233" s="59" t="s">
        <v>369</v>
      </c>
      <c r="C233" s="59" t="s">
        <v>810</v>
      </c>
      <c r="D233" s="116" t="s">
        <v>761</v>
      </c>
      <c r="E233" s="116" t="s">
        <v>211</v>
      </c>
      <c r="F233" s="117">
        <v>9.7553052670000007</v>
      </c>
      <c r="G233" s="117">
        <v>23.092854359</v>
      </c>
      <c r="H233" s="74">
        <f t="shared" si="6"/>
        <v>-0.57756173769839525</v>
      </c>
      <c r="I233" s="118">
        <f t="shared" si="7"/>
        <v>5.9723044906072028E-4</v>
      </c>
      <c r="J233" s="119">
        <v>1366.0982823800002</v>
      </c>
      <c r="K233" s="119">
        <v>11.31</v>
      </c>
      <c r="M233"/>
      <c r="N233" s="161"/>
    </row>
    <row r="234" spans="1:14" ht="12.75" x14ac:dyDescent="0.2">
      <c r="A234" s="116" t="s">
        <v>1698</v>
      </c>
      <c r="B234" s="59" t="s">
        <v>1603</v>
      </c>
      <c r="C234" s="59" t="s">
        <v>810</v>
      </c>
      <c r="D234" s="116" t="s">
        <v>761</v>
      </c>
      <c r="E234" s="116" t="s">
        <v>933</v>
      </c>
      <c r="F234" s="117">
        <v>9.6008121099999997</v>
      </c>
      <c r="G234" s="117">
        <v>14.16427672</v>
      </c>
      <c r="H234" s="74">
        <f t="shared" si="6"/>
        <v>-0.32218126630895139</v>
      </c>
      <c r="I234" s="118">
        <f t="shared" si="7"/>
        <v>5.8777220915878293E-4</v>
      </c>
      <c r="J234" s="119">
        <v>614.49789051079358</v>
      </c>
      <c r="K234" s="119">
        <v>20.149999999999999</v>
      </c>
      <c r="M234"/>
      <c r="N234" s="161"/>
    </row>
    <row r="235" spans="1:14" ht="12.75" x14ac:dyDescent="0.2">
      <c r="A235" s="116" t="s">
        <v>2030</v>
      </c>
      <c r="B235" s="116" t="s">
        <v>590</v>
      </c>
      <c r="C235" s="116" t="s">
        <v>810</v>
      </c>
      <c r="D235" s="116" t="s">
        <v>210</v>
      </c>
      <c r="E235" s="116" t="s">
        <v>211</v>
      </c>
      <c r="F235" s="117">
        <v>9.4378042989999997</v>
      </c>
      <c r="G235" s="117">
        <v>7.5491921679999994</v>
      </c>
      <c r="H235" s="74">
        <f t="shared" si="6"/>
        <v>0.25017407014826976</v>
      </c>
      <c r="I235" s="118">
        <f t="shared" si="7"/>
        <v>5.7779269283413657E-4</v>
      </c>
      <c r="J235" s="119">
        <v>208.63933822226019</v>
      </c>
      <c r="K235" s="119">
        <v>23</v>
      </c>
      <c r="M235"/>
      <c r="N235" s="161"/>
    </row>
    <row r="236" spans="1:14" ht="12.75" x14ac:dyDescent="0.2">
      <c r="A236" s="116" t="s">
        <v>2119</v>
      </c>
      <c r="B236" s="59" t="s">
        <v>240</v>
      </c>
      <c r="C236" s="59" t="s">
        <v>807</v>
      </c>
      <c r="D236" s="116" t="s">
        <v>209</v>
      </c>
      <c r="E236" s="116" t="s">
        <v>933</v>
      </c>
      <c r="F236" s="117">
        <v>9.4050782500000008</v>
      </c>
      <c r="G236" s="117">
        <v>19.950713589999999</v>
      </c>
      <c r="H236" s="74">
        <f t="shared" si="6"/>
        <v>-0.52858436829476829</v>
      </c>
      <c r="I236" s="118">
        <f t="shared" si="7"/>
        <v>5.7578916835127189E-4</v>
      </c>
      <c r="J236" s="119">
        <v>112.44029488</v>
      </c>
      <c r="K236" s="119">
        <v>14.9</v>
      </c>
      <c r="M236"/>
      <c r="N236" s="161"/>
    </row>
    <row r="237" spans="1:14" ht="12.75" x14ac:dyDescent="0.2">
      <c r="A237" s="116" t="s">
        <v>2465</v>
      </c>
      <c r="B237" s="59" t="s">
        <v>568</v>
      </c>
      <c r="C237" s="59" t="s">
        <v>811</v>
      </c>
      <c r="D237" s="116" t="s">
        <v>209</v>
      </c>
      <c r="E237" s="116" t="s">
        <v>933</v>
      </c>
      <c r="F237" s="117">
        <v>9.3576758719999997</v>
      </c>
      <c r="G237" s="117">
        <v>7.4827825350000001</v>
      </c>
      <c r="H237" s="74">
        <f t="shared" si="6"/>
        <v>0.25056098159078721</v>
      </c>
      <c r="I237" s="118">
        <f t="shared" si="7"/>
        <v>5.7288714296870871E-4</v>
      </c>
      <c r="J237" s="119">
        <v>562.3961607</v>
      </c>
      <c r="K237" s="119">
        <v>19.02</v>
      </c>
      <c r="M237"/>
      <c r="N237" s="161"/>
    </row>
    <row r="238" spans="1:14" ht="12.75" x14ac:dyDescent="0.2">
      <c r="A238" s="116" t="s">
        <v>1667</v>
      </c>
      <c r="B238" s="59" t="s">
        <v>2538</v>
      </c>
      <c r="C238" s="59" t="s">
        <v>810</v>
      </c>
      <c r="D238" s="116" t="s">
        <v>761</v>
      </c>
      <c r="E238" s="116" t="s">
        <v>933</v>
      </c>
      <c r="F238" s="117">
        <v>9.2930955199999996</v>
      </c>
      <c r="G238" s="117">
        <v>12.44023797</v>
      </c>
      <c r="H238" s="74">
        <f t="shared" si="6"/>
        <v>-0.25298088811399166</v>
      </c>
      <c r="I238" s="118">
        <f t="shared" si="7"/>
        <v>5.6893346324574491E-4</v>
      </c>
      <c r="J238" s="119">
        <v>633.06155397999999</v>
      </c>
      <c r="K238" s="119">
        <v>19.11</v>
      </c>
      <c r="M238"/>
      <c r="N238" s="161"/>
    </row>
    <row r="239" spans="1:14" ht="12.75" x14ac:dyDescent="0.2">
      <c r="A239" s="116" t="s">
        <v>2105</v>
      </c>
      <c r="B239" s="59" t="s">
        <v>233</v>
      </c>
      <c r="C239" s="59" t="s">
        <v>807</v>
      </c>
      <c r="D239" s="116" t="s">
        <v>209</v>
      </c>
      <c r="E239" s="116" t="s">
        <v>933</v>
      </c>
      <c r="F239" s="117">
        <v>9.2111411699999994</v>
      </c>
      <c r="G239" s="117">
        <v>10.076016390000001</v>
      </c>
      <c r="H239" s="74">
        <f t="shared" si="6"/>
        <v>-8.5835035049997788E-2</v>
      </c>
      <c r="I239" s="118">
        <f t="shared" si="7"/>
        <v>5.6391612837888524E-4</v>
      </c>
      <c r="J239" s="119">
        <v>10.938785769999999</v>
      </c>
      <c r="K239" s="119">
        <v>14.1</v>
      </c>
      <c r="M239"/>
      <c r="N239" s="161"/>
    </row>
    <row r="240" spans="1:14" ht="12.75" x14ac:dyDescent="0.2">
      <c r="A240" s="116" t="s">
        <v>2026</v>
      </c>
      <c r="B240" s="59" t="s">
        <v>574</v>
      </c>
      <c r="C240" s="59" t="s">
        <v>810</v>
      </c>
      <c r="D240" s="116" t="s">
        <v>210</v>
      </c>
      <c r="E240" s="116" t="s">
        <v>211</v>
      </c>
      <c r="F240" s="117">
        <v>9.1515349310000005</v>
      </c>
      <c r="G240" s="117">
        <v>8.1452160810000009</v>
      </c>
      <c r="H240" s="74">
        <f t="shared" si="6"/>
        <v>0.12354722575714061</v>
      </c>
      <c r="I240" s="118">
        <f t="shared" si="7"/>
        <v>5.6026696928950111E-4</v>
      </c>
      <c r="J240" s="119">
        <v>189.80136066999998</v>
      </c>
      <c r="K240" s="119">
        <v>35.119999999999997</v>
      </c>
      <c r="M240"/>
      <c r="N240" s="161"/>
    </row>
    <row r="241" spans="1:14" ht="12.75" x14ac:dyDescent="0.2">
      <c r="A241" s="116" t="s">
        <v>1541</v>
      </c>
      <c r="B241" s="59" t="s">
        <v>868</v>
      </c>
      <c r="C241" s="59" t="s">
        <v>631</v>
      </c>
      <c r="D241" s="116" t="s">
        <v>209</v>
      </c>
      <c r="E241" s="116" t="s">
        <v>933</v>
      </c>
      <c r="F241" s="117">
        <v>9.0977202599999991</v>
      </c>
      <c r="G241" s="117">
        <v>9.7385643999999996</v>
      </c>
      <c r="H241" s="74">
        <f t="shared" si="6"/>
        <v>-6.5804785354194539E-2</v>
      </c>
      <c r="I241" s="118">
        <f t="shared" si="7"/>
        <v>5.5697237632211267E-4</v>
      </c>
      <c r="J241" s="119">
        <v>116.087299378475</v>
      </c>
      <c r="K241" s="119">
        <v>19.96</v>
      </c>
      <c r="M241"/>
      <c r="N241" s="161"/>
    </row>
    <row r="242" spans="1:14" ht="12.75" x14ac:dyDescent="0.2">
      <c r="A242" s="116" t="s">
        <v>1625</v>
      </c>
      <c r="B242" s="59" t="s">
        <v>484</v>
      </c>
      <c r="C242" s="59" t="s">
        <v>810</v>
      </c>
      <c r="D242" s="116" t="s">
        <v>210</v>
      </c>
      <c r="E242" s="116" t="s">
        <v>211</v>
      </c>
      <c r="F242" s="117">
        <v>9.0692238639999996</v>
      </c>
      <c r="G242" s="117">
        <v>8.74100492</v>
      </c>
      <c r="H242" s="74">
        <f t="shared" si="6"/>
        <v>3.7549337519420911E-2</v>
      </c>
      <c r="I242" s="118">
        <f t="shared" si="7"/>
        <v>5.5522779581808031E-4</v>
      </c>
      <c r="J242" s="119">
        <v>191.63987016073361</v>
      </c>
      <c r="K242" s="119">
        <v>41.95</v>
      </c>
      <c r="M242"/>
      <c r="N242" s="161"/>
    </row>
    <row r="243" spans="1:14" ht="12.75" x14ac:dyDescent="0.2">
      <c r="A243" s="116" t="s">
        <v>2089</v>
      </c>
      <c r="B243" s="59" t="s">
        <v>488</v>
      </c>
      <c r="C243" s="59" t="s">
        <v>810</v>
      </c>
      <c r="D243" s="116" t="s">
        <v>210</v>
      </c>
      <c r="E243" s="116" t="s">
        <v>211</v>
      </c>
      <c r="F243" s="117">
        <v>9.0267815859999985</v>
      </c>
      <c r="G243" s="117">
        <v>7.8137223589999998</v>
      </c>
      <c r="H243" s="74">
        <f t="shared" si="6"/>
        <v>0.15524729076184451</v>
      </c>
      <c r="I243" s="118">
        <f t="shared" si="7"/>
        <v>5.5262943317792323E-4</v>
      </c>
      <c r="J243" s="119">
        <v>210.79315317479998</v>
      </c>
      <c r="K243" s="119">
        <v>34.51</v>
      </c>
      <c r="M243"/>
      <c r="N243" s="161"/>
    </row>
    <row r="244" spans="1:14" ht="12.75" x14ac:dyDescent="0.2">
      <c r="A244" s="116" t="s">
        <v>2413</v>
      </c>
      <c r="B244" s="116" t="s">
        <v>242</v>
      </c>
      <c r="C244" s="116" t="s">
        <v>811</v>
      </c>
      <c r="D244" s="116" t="s">
        <v>209</v>
      </c>
      <c r="E244" s="116" t="s">
        <v>211</v>
      </c>
      <c r="F244" s="117">
        <v>9.015071313</v>
      </c>
      <c r="G244" s="117">
        <v>19.885577027</v>
      </c>
      <c r="H244" s="74">
        <f t="shared" si="6"/>
        <v>-0.54665276744247226</v>
      </c>
      <c r="I244" s="118">
        <f t="shared" si="7"/>
        <v>5.5191251746785611E-4</v>
      </c>
      <c r="J244" s="119">
        <v>448.9662022</v>
      </c>
      <c r="K244" s="119">
        <v>9.51</v>
      </c>
      <c r="M244"/>
      <c r="N244" s="161"/>
    </row>
    <row r="245" spans="1:14" ht="12.75" x14ac:dyDescent="0.2">
      <c r="A245" s="116" t="s">
        <v>2123</v>
      </c>
      <c r="B245" s="116" t="s">
        <v>43</v>
      </c>
      <c r="C245" s="116" t="s">
        <v>1752</v>
      </c>
      <c r="D245" s="116" t="s">
        <v>210</v>
      </c>
      <c r="E245" s="116" t="s">
        <v>211</v>
      </c>
      <c r="F245" s="117">
        <v>8.8357378440000005</v>
      </c>
      <c r="G245" s="117">
        <v>4.5049403039999998</v>
      </c>
      <c r="H245" s="74">
        <f t="shared" si="6"/>
        <v>0.96134404625842085</v>
      </c>
      <c r="I245" s="118">
        <f t="shared" si="7"/>
        <v>5.409335265197416E-4</v>
      </c>
      <c r="J245" s="119">
        <v>421.71093222000002</v>
      </c>
      <c r="K245" s="119">
        <v>4.54</v>
      </c>
      <c r="M245"/>
      <c r="N245" s="161"/>
    </row>
    <row r="246" spans="1:14" ht="12.75" x14ac:dyDescent="0.2">
      <c r="A246" s="116" t="s">
        <v>2027</v>
      </c>
      <c r="B246" s="59" t="s">
        <v>576</v>
      </c>
      <c r="C246" s="59" t="s">
        <v>810</v>
      </c>
      <c r="D246" s="116" t="s">
        <v>210</v>
      </c>
      <c r="E246" s="116" t="s">
        <v>211</v>
      </c>
      <c r="F246" s="117">
        <v>8.8188352109999997</v>
      </c>
      <c r="G246" s="117">
        <v>7.4013107319999998</v>
      </c>
      <c r="H246" s="74">
        <f t="shared" si="6"/>
        <v>0.19152343825685492</v>
      </c>
      <c r="I246" s="118">
        <f t="shared" si="7"/>
        <v>5.3989872885625413E-4</v>
      </c>
      <c r="J246" s="119">
        <v>47.711867731679604</v>
      </c>
      <c r="K246" s="119">
        <v>73.459999999999994</v>
      </c>
      <c r="M246"/>
      <c r="N246" s="161"/>
    </row>
    <row r="247" spans="1:14" ht="12.75" x14ac:dyDescent="0.2">
      <c r="A247" s="116" t="s">
        <v>1653</v>
      </c>
      <c r="B247" s="59" t="s">
        <v>863</v>
      </c>
      <c r="C247" s="59" t="s">
        <v>810</v>
      </c>
      <c r="D247" s="116" t="s">
        <v>761</v>
      </c>
      <c r="E247" s="116" t="s">
        <v>211</v>
      </c>
      <c r="F247" s="117">
        <v>8.7540390629999987</v>
      </c>
      <c r="G247" s="117">
        <v>5.6192505099999996</v>
      </c>
      <c r="H247" s="74">
        <f t="shared" si="6"/>
        <v>0.55786595515208659</v>
      </c>
      <c r="I247" s="118">
        <f t="shared" si="7"/>
        <v>5.3593183786634804E-4</v>
      </c>
      <c r="J247" s="119">
        <v>1755.6187098299999</v>
      </c>
      <c r="K247" s="119">
        <v>18.55</v>
      </c>
      <c r="M247"/>
      <c r="N247" s="161"/>
    </row>
    <row r="248" spans="1:14" ht="12.75" x14ac:dyDescent="0.2">
      <c r="A248" s="116" t="s">
        <v>2630</v>
      </c>
      <c r="B248" s="59" t="s">
        <v>356</v>
      </c>
      <c r="C248" s="59" t="s">
        <v>631</v>
      </c>
      <c r="D248" s="116" t="s">
        <v>209</v>
      </c>
      <c r="E248" s="116" t="s">
        <v>933</v>
      </c>
      <c r="F248" s="117">
        <v>8.7355649360000012</v>
      </c>
      <c r="G248" s="117">
        <v>11.058968648</v>
      </c>
      <c r="H248" s="74">
        <f t="shared" si="6"/>
        <v>-0.21009225959060696</v>
      </c>
      <c r="I248" s="118">
        <f t="shared" si="7"/>
        <v>5.3480083162284935E-4</v>
      </c>
      <c r="J248" s="119">
        <v>362.47424829699997</v>
      </c>
      <c r="K248" s="119">
        <v>73.8</v>
      </c>
      <c r="M248"/>
      <c r="N248" s="161"/>
    </row>
    <row r="249" spans="1:14" ht="12.75" x14ac:dyDescent="0.2">
      <c r="A249" s="116" t="s">
        <v>2135</v>
      </c>
      <c r="B249" s="59" t="s">
        <v>360</v>
      </c>
      <c r="C249" s="59" t="s">
        <v>631</v>
      </c>
      <c r="D249" s="116" t="s">
        <v>210</v>
      </c>
      <c r="E249" s="116" t="s">
        <v>211</v>
      </c>
      <c r="F249" s="117">
        <v>8.6679298000000014</v>
      </c>
      <c r="G249" s="117">
        <v>10.862961910000001</v>
      </c>
      <c r="H249" s="74">
        <f t="shared" si="6"/>
        <v>-0.20206570990360762</v>
      </c>
      <c r="I249" s="118">
        <f t="shared" si="7"/>
        <v>5.3066013468513215E-4</v>
      </c>
      <c r="J249" s="119">
        <v>57.193632487000002</v>
      </c>
      <c r="K249" s="119">
        <v>11.11</v>
      </c>
      <c r="M249"/>
      <c r="N249" s="161"/>
    </row>
    <row r="250" spans="1:14" ht="12.75" x14ac:dyDescent="0.2">
      <c r="A250" s="116" t="s">
        <v>2120</v>
      </c>
      <c r="B250" s="59" t="s">
        <v>764</v>
      </c>
      <c r="C250" s="59" t="s">
        <v>806</v>
      </c>
      <c r="D250" s="116" t="s">
        <v>209</v>
      </c>
      <c r="E250" s="116" t="s">
        <v>933</v>
      </c>
      <c r="F250" s="117">
        <v>8.5917977400000005</v>
      </c>
      <c r="G250" s="117">
        <v>6.1981026440000004</v>
      </c>
      <c r="H250" s="74">
        <f t="shared" si="6"/>
        <v>0.38619804051118578</v>
      </c>
      <c r="I250" s="118">
        <f t="shared" si="7"/>
        <v>5.2599924677468129E-4</v>
      </c>
      <c r="J250" s="119">
        <v>42.640774219999997</v>
      </c>
      <c r="K250" s="119">
        <v>36.86</v>
      </c>
      <c r="M250"/>
      <c r="N250" s="161"/>
    </row>
    <row r="251" spans="1:14" ht="12.75" x14ac:dyDescent="0.2">
      <c r="A251" s="116" t="s">
        <v>1536</v>
      </c>
      <c r="B251" s="59" t="s">
        <v>167</v>
      </c>
      <c r="C251" s="59" t="s">
        <v>631</v>
      </c>
      <c r="D251" s="116" t="s">
        <v>209</v>
      </c>
      <c r="E251" s="116" t="s">
        <v>933</v>
      </c>
      <c r="F251" s="117">
        <v>8.5674441860000012</v>
      </c>
      <c r="G251" s="117">
        <v>47.267161440999999</v>
      </c>
      <c r="H251" s="74">
        <f t="shared" si="6"/>
        <v>-0.81874426293412839</v>
      </c>
      <c r="I251" s="118">
        <f t="shared" si="7"/>
        <v>5.2450829558519415E-4</v>
      </c>
      <c r="J251" s="119">
        <v>289.140030078</v>
      </c>
      <c r="K251" s="119">
        <v>24.23</v>
      </c>
      <c r="M251"/>
      <c r="N251" s="161"/>
    </row>
    <row r="252" spans="1:14" ht="12.75" x14ac:dyDescent="0.2">
      <c r="A252" s="116" t="s">
        <v>1933</v>
      </c>
      <c r="B252" s="59" t="s">
        <v>529</v>
      </c>
      <c r="C252" s="59" t="s">
        <v>806</v>
      </c>
      <c r="D252" s="116" t="s">
        <v>209</v>
      </c>
      <c r="E252" s="116" t="s">
        <v>933</v>
      </c>
      <c r="F252" s="117">
        <v>8.5414839520000001</v>
      </c>
      <c r="G252" s="117">
        <v>8.0712191989999997</v>
      </c>
      <c r="H252" s="74">
        <f t="shared" si="6"/>
        <v>5.8264401127684051E-2</v>
      </c>
      <c r="I252" s="118">
        <f t="shared" si="7"/>
        <v>5.2291898169032412E-4</v>
      </c>
      <c r="J252" s="119">
        <v>17.21068154</v>
      </c>
      <c r="K252" s="119">
        <v>15.01</v>
      </c>
      <c r="M252"/>
      <c r="N252" s="161"/>
    </row>
    <row r="253" spans="1:14" ht="12.75" x14ac:dyDescent="0.2">
      <c r="A253" s="116" t="s">
        <v>1663</v>
      </c>
      <c r="B253" s="59" t="s">
        <v>582</v>
      </c>
      <c r="C253" s="59" t="s">
        <v>810</v>
      </c>
      <c r="D253" s="116" t="s">
        <v>210</v>
      </c>
      <c r="E253" s="116" t="s">
        <v>211</v>
      </c>
      <c r="F253" s="117">
        <v>8.4614914499999987</v>
      </c>
      <c r="G253" s="117">
        <v>6.2331849960000003</v>
      </c>
      <c r="H253" s="74">
        <f t="shared" si="6"/>
        <v>0.35749082618756889</v>
      </c>
      <c r="I253" s="118">
        <f t="shared" si="7"/>
        <v>5.1802175330193528E-4</v>
      </c>
      <c r="J253" s="119">
        <v>414.72597718999998</v>
      </c>
      <c r="K253" s="119">
        <v>16.25</v>
      </c>
      <c r="M253"/>
      <c r="N253" s="161"/>
    </row>
    <row r="254" spans="1:14" ht="12.75" x14ac:dyDescent="0.2">
      <c r="A254" s="116" t="s">
        <v>1574</v>
      </c>
      <c r="B254" s="116" t="s">
        <v>1343</v>
      </c>
      <c r="C254" s="116" t="s">
        <v>631</v>
      </c>
      <c r="D254" s="116" t="s">
        <v>209</v>
      </c>
      <c r="E254" s="116" t="s">
        <v>933</v>
      </c>
      <c r="F254" s="117">
        <v>8.4369970989999992</v>
      </c>
      <c r="G254" s="117">
        <v>0.62760472999999994</v>
      </c>
      <c r="H254" s="74">
        <f t="shared" si="6"/>
        <v>12.443170033151279</v>
      </c>
      <c r="I254" s="118">
        <f t="shared" si="7"/>
        <v>5.1652218236624488E-4</v>
      </c>
      <c r="J254" s="119">
        <v>3.7527423250000003</v>
      </c>
      <c r="K254" s="119">
        <v>7.16</v>
      </c>
      <c r="M254"/>
      <c r="N254" s="161"/>
    </row>
    <row r="255" spans="1:14" ht="12.75" x14ac:dyDescent="0.2">
      <c r="A255" s="116" t="s">
        <v>1637</v>
      </c>
      <c r="B255" s="59" t="s">
        <v>847</v>
      </c>
      <c r="C255" s="59" t="s">
        <v>810</v>
      </c>
      <c r="D255" s="116" t="s">
        <v>210</v>
      </c>
      <c r="E255" s="116" t="s">
        <v>211</v>
      </c>
      <c r="F255" s="117">
        <v>8.4217349779999999</v>
      </c>
      <c r="G255" s="117">
        <v>17.195465278</v>
      </c>
      <c r="H255" s="74">
        <f t="shared" si="6"/>
        <v>-0.5102351206061968</v>
      </c>
      <c r="I255" s="118">
        <f t="shared" si="7"/>
        <v>5.1558781864015184E-4</v>
      </c>
      <c r="J255" s="119">
        <v>2791.7189032708934</v>
      </c>
      <c r="K255" s="119">
        <v>27.09</v>
      </c>
      <c r="M255"/>
      <c r="N255" s="161"/>
    </row>
    <row r="256" spans="1:14" ht="12.75" x14ac:dyDescent="0.2">
      <c r="A256" s="116" t="s">
        <v>3123</v>
      </c>
      <c r="B256" s="59" t="s">
        <v>3130</v>
      </c>
      <c r="C256" s="59" t="s">
        <v>631</v>
      </c>
      <c r="D256" s="116" t="s">
        <v>210</v>
      </c>
      <c r="E256" s="116" t="s">
        <v>933</v>
      </c>
      <c r="F256" s="117">
        <v>8.4070827899999987</v>
      </c>
      <c r="G256" s="117">
        <v>6.3394329999999999E-2</v>
      </c>
      <c r="H256" s="74" t="str">
        <f t="shared" si="6"/>
        <v/>
      </c>
      <c r="I256" s="118">
        <f t="shared" si="7"/>
        <v>5.1469079567885467E-4</v>
      </c>
      <c r="J256" s="119">
        <v>230.42628753</v>
      </c>
      <c r="K256" s="119">
        <v>26.99</v>
      </c>
      <c r="M256"/>
      <c r="N256" s="161"/>
    </row>
    <row r="257" spans="1:14" ht="12.75" x14ac:dyDescent="0.2">
      <c r="A257" s="116" t="s">
        <v>2608</v>
      </c>
      <c r="B257" s="59" t="s">
        <v>300</v>
      </c>
      <c r="C257" s="59" t="s">
        <v>631</v>
      </c>
      <c r="D257" s="116" t="s">
        <v>210</v>
      </c>
      <c r="E257" s="116" t="s">
        <v>933</v>
      </c>
      <c r="F257" s="117">
        <v>8.369643086</v>
      </c>
      <c r="G257" s="117">
        <v>9.0585602509999994</v>
      </c>
      <c r="H257" s="74">
        <f t="shared" si="6"/>
        <v>-7.6051507735343304E-2</v>
      </c>
      <c r="I257" s="118">
        <f t="shared" si="7"/>
        <v>5.1239869608579942E-4</v>
      </c>
      <c r="J257" s="119">
        <v>337.48106242762537</v>
      </c>
      <c r="K257" s="119">
        <v>38.979999999999997</v>
      </c>
      <c r="M257"/>
      <c r="N257" s="161"/>
    </row>
    <row r="258" spans="1:14" ht="12.75" x14ac:dyDescent="0.2">
      <c r="A258" s="116" t="s">
        <v>1635</v>
      </c>
      <c r="B258" s="59" t="s">
        <v>850</v>
      </c>
      <c r="C258" s="59" t="s">
        <v>810</v>
      </c>
      <c r="D258" s="116" t="s">
        <v>210</v>
      </c>
      <c r="E258" s="116" t="s">
        <v>211</v>
      </c>
      <c r="F258" s="117">
        <v>8.3425577690000008</v>
      </c>
      <c r="G258" s="117">
        <v>20.575996376999999</v>
      </c>
      <c r="H258" s="74">
        <f t="shared" si="6"/>
        <v>-0.59454902614945182</v>
      </c>
      <c r="I258" s="118">
        <f t="shared" si="7"/>
        <v>5.1074050338017682E-4</v>
      </c>
      <c r="J258" s="119">
        <v>1428.85889</v>
      </c>
      <c r="K258" s="119">
        <v>25.12</v>
      </c>
      <c r="M258"/>
      <c r="N258" s="161"/>
    </row>
    <row r="259" spans="1:14" ht="12.75" x14ac:dyDescent="0.2">
      <c r="A259" s="59" t="s">
        <v>2318</v>
      </c>
      <c r="B259" s="59" t="s">
        <v>2319</v>
      </c>
      <c r="C259" s="59" t="s">
        <v>805</v>
      </c>
      <c r="D259" s="116" t="s">
        <v>209</v>
      </c>
      <c r="E259" s="116" t="s">
        <v>2801</v>
      </c>
      <c r="F259" s="117">
        <v>8.2675606199999994</v>
      </c>
      <c r="G259" s="117">
        <v>5.8724286900000005</v>
      </c>
      <c r="H259" s="74">
        <f t="shared" si="6"/>
        <v>0.40786053887356766</v>
      </c>
      <c r="I259" s="118">
        <f t="shared" si="7"/>
        <v>5.0614909596137872E-4</v>
      </c>
      <c r="J259" s="119">
        <v>141.44097177</v>
      </c>
      <c r="K259" s="119">
        <v>19.260000000000002</v>
      </c>
      <c r="M259"/>
      <c r="N259" s="161"/>
    </row>
    <row r="260" spans="1:14" ht="12.75" x14ac:dyDescent="0.2">
      <c r="A260" s="116" t="s">
        <v>1500</v>
      </c>
      <c r="B260" s="59" t="s">
        <v>1266</v>
      </c>
      <c r="C260" s="59" t="s">
        <v>147</v>
      </c>
      <c r="D260" s="116" t="s">
        <v>210</v>
      </c>
      <c r="E260" s="116" t="s">
        <v>211</v>
      </c>
      <c r="F260" s="117">
        <v>8.2661367699999992</v>
      </c>
      <c r="G260" s="117">
        <v>14.456016980000001</v>
      </c>
      <c r="H260" s="74">
        <f t="shared" si="6"/>
        <v>-0.42818711534191911</v>
      </c>
      <c r="I260" s="118">
        <f t="shared" si="7"/>
        <v>5.0606192630839287E-4</v>
      </c>
      <c r="J260" s="119">
        <v>195.50913681999998</v>
      </c>
      <c r="K260" s="119">
        <v>23.06</v>
      </c>
      <c r="M260"/>
      <c r="N260" s="161"/>
    </row>
    <row r="261" spans="1:14" ht="12.75" x14ac:dyDescent="0.2">
      <c r="A261" s="116" t="s">
        <v>1672</v>
      </c>
      <c r="B261" s="59" t="s">
        <v>180</v>
      </c>
      <c r="C261" s="59" t="s">
        <v>810</v>
      </c>
      <c r="D261" s="116" t="s">
        <v>210</v>
      </c>
      <c r="E261" s="116" t="s">
        <v>933</v>
      </c>
      <c r="F261" s="117">
        <v>8.1215419749999995</v>
      </c>
      <c r="G261" s="117">
        <v>13.651291369999999</v>
      </c>
      <c r="H261" s="74">
        <f t="shared" si="6"/>
        <v>-0.40507152364736321</v>
      </c>
      <c r="I261" s="118">
        <f t="shared" si="7"/>
        <v>4.9720967494504319E-4</v>
      </c>
      <c r="J261" s="119">
        <v>1247.6768238599998</v>
      </c>
      <c r="K261" s="119">
        <v>14.66</v>
      </c>
      <c r="M261"/>
      <c r="N261" s="161"/>
    </row>
    <row r="262" spans="1:14" ht="12.75" x14ac:dyDescent="0.2">
      <c r="A262" s="116" t="s">
        <v>1647</v>
      </c>
      <c r="B262" s="59" t="s">
        <v>483</v>
      </c>
      <c r="C262" s="59" t="s">
        <v>810</v>
      </c>
      <c r="D262" s="116" t="s">
        <v>210</v>
      </c>
      <c r="E262" s="116" t="s">
        <v>211</v>
      </c>
      <c r="F262" s="117">
        <v>8.118223197999999</v>
      </c>
      <c r="G262" s="117">
        <v>7.0002962599999998</v>
      </c>
      <c r="H262" s="74">
        <f t="shared" si="6"/>
        <v>0.15969708944861138</v>
      </c>
      <c r="I262" s="118">
        <f t="shared" si="7"/>
        <v>4.9700649579033774E-4</v>
      </c>
      <c r="J262" s="119">
        <v>565.51257715065208</v>
      </c>
      <c r="K262" s="119">
        <v>30.81</v>
      </c>
      <c r="M262"/>
      <c r="N262" s="161"/>
    </row>
    <row r="263" spans="1:14" ht="12.75" x14ac:dyDescent="0.2">
      <c r="A263" s="116" t="s">
        <v>2629</v>
      </c>
      <c r="B263" s="59" t="s">
        <v>620</v>
      </c>
      <c r="C263" s="59" t="s">
        <v>631</v>
      </c>
      <c r="D263" s="116" t="s">
        <v>209</v>
      </c>
      <c r="E263" s="116" t="s">
        <v>933</v>
      </c>
      <c r="F263" s="117">
        <v>8.084245975</v>
      </c>
      <c r="G263" s="117">
        <v>6.7675228260000004</v>
      </c>
      <c r="H263" s="74">
        <f t="shared" ref="H263:H326" si="8">IF(ISERROR(F263/G263-1),"",IF((F263/G263-1)&gt;10000%,"",F263/G263-1))</f>
        <v>0.19456501039661211</v>
      </c>
      <c r="I263" s="118">
        <f t="shared" ref="I263:I326" si="9">F263/$F$1085</f>
        <v>4.9492637306790797E-4</v>
      </c>
      <c r="J263" s="119">
        <v>315.99266975029997</v>
      </c>
      <c r="K263" s="119">
        <v>34.58</v>
      </c>
      <c r="M263"/>
      <c r="N263" s="161"/>
    </row>
    <row r="264" spans="1:14" ht="12.75" x14ac:dyDescent="0.2">
      <c r="A264" s="116" t="s">
        <v>1728</v>
      </c>
      <c r="B264" s="59" t="s">
        <v>18</v>
      </c>
      <c r="C264" s="59" t="s">
        <v>810</v>
      </c>
      <c r="D264" s="116" t="s">
        <v>761</v>
      </c>
      <c r="E264" s="116" t="s">
        <v>211</v>
      </c>
      <c r="F264" s="117">
        <v>8.0817870930000009</v>
      </c>
      <c r="G264" s="117">
        <v>0.46077292999999997</v>
      </c>
      <c r="H264" s="74">
        <f t="shared" si="8"/>
        <v>16.539630839424532</v>
      </c>
      <c r="I264" s="118">
        <f t="shared" si="9"/>
        <v>4.9477583762479735E-4</v>
      </c>
      <c r="J264" s="119">
        <v>122.22874741</v>
      </c>
      <c r="K264" s="119">
        <v>8.58</v>
      </c>
      <c r="M264"/>
      <c r="N264" s="161"/>
    </row>
    <row r="265" spans="1:14" ht="12.75" x14ac:dyDescent="0.2">
      <c r="A265" s="116" t="s">
        <v>1859</v>
      </c>
      <c r="B265" s="59" t="s">
        <v>90</v>
      </c>
      <c r="C265" s="59" t="s">
        <v>886</v>
      </c>
      <c r="D265" s="116" t="s">
        <v>210</v>
      </c>
      <c r="E265" s="116" t="s">
        <v>211</v>
      </c>
      <c r="F265" s="117">
        <v>8.0387919800000009</v>
      </c>
      <c r="G265" s="117">
        <v>18.043730159999999</v>
      </c>
      <c r="H265" s="74">
        <f t="shared" si="8"/>
        <v>-0.55448280878082024</v>
      </c>
      <c r="I265" s="118">
        <f t="shared" si="9"/>
        <v>4.9214362982180127E-4</v>
      </c>
      <c r="J265" s="119">
        <v>2395.7813847299999</v>
      </c>
      <c r="K265" s="119">
        <v>17.600000000000001</v>
      </c>
      <c r="M265"/>
      <c r="N265" s="161"/>
    </row>
    <row r="266" spans="1:14" ht="12.75" x14ac:dyDescent="0.2">
      <c r="A266" s="116" t="s">
        <v>2148</v>
      </c>
      <c r="B266" s="116" t="s">
        <v>44</v>
      </c>
      <c r="C266" s="116" t="s">
        <v>1752</v>
      </c>
      <c r="D266" s="116" t="s">
        <v>210</v>
      </c>
      <c r="E266" s="116" t="s">
        <v>211</v>
      </c>
      <c r="F266" s="117">
        <v>8.0176872699999997</v>
      </c>
      <c r="G266" s="117">
        <v>3.87146145</v>
      </c>
      <c r="H266" s="74">
        <f t="shared" si="8"/>
        <v>1.0709717437584199</v>
      </c>
      <c r="I266" s="118">
        <f t="shared" si="9"/>
        <v>4.9085157641233653E-4</v>
      </c>
      <c r="J266" s="119">
        <v>120.92905877</v>
      </c>
      <c r="K266" s="119">
        <v>4.3899999999999997</v>
      </c>
      <c r="M266"/>
      <c r="N266" s="161"/>
    </row>
    <row r="267" spans="1:14" ht="12.75" x14ac:dyDescent="0.2">
      <c r="A267" s="116" t="s">
        <v>2108</v>
      </c>
      <c r="B267" s="116" t="s">
        <v>45</v>
      </c>
      <c r="C267" s="116" t="s">
        <v>1752</v>
      </c>
      <c r="D267" s="116" t="s">
        <v>210</v>
      </c>
      <c r="E267" s="116" t="s">
        <v>211</v>
      </c>
      <c r="F267" s="117">
        <v>8.01252633</v>
      </c>
      <c r="G267" s="117">
        <v>11.755224380000001</v>
      </c>
      <c r="H267" s="74">
        <f t="shared" si="8"/>
        <v>-0.31838593029051143</v>
      </c>
      <c r="I267" s="118">
        <f t="shared" si="9"/>
        <v>4.9053561802565209E-4</v>
      </c>
      <c r="J267" s="119">
        <v>71.136128560000003</v>
      </c>
      <c r="K267" s="119">
        <v>4.63</v>
      </c>
      <c r="M267"/>
      <c r="N267" s="161"/>
    </row>
    <row r="268" spans="1:14" ht="12.75" x14ac:dyDescent="0.2">
      <c r="A268" s="116" t="s">
        <v>2000</v>
      </c>
      <c r="B268" s="59" t="s">
        <v>413</v>
      </c>
      <c r="C268" s="59" t="s">
        <v>806</v>
      </c>
      <c r="D268" s="116" t="s">
        <v>209</v>
      </c>
      <c r="E268" s="116" t="s">
        <v>933</v>
      </c>
      <c r="F268" s="117">
        <v>7.9845502399999999</v>
      </c>
      <c r="G268" s="117">
        <v>3.5534169500000004</v>
      </c>
      <c r="H268" s="74">
        <f t="shared" si="8"/>
        <v>1.2470062906634132</v>
      </c>
      <c r="I268" s="118">
        <f t="shared" si="9"/>
        <v>4.8882289122353115E-4</v>
      </c>
      <c r="J268" s="119">
        <v>181.77869045</v>
      </c>
      <c r="K268" s="119">
        <v>8.98</v>
      </c>
      <c r="M268"/>
      <c r="N268" s="161"/>
    </row>
    <row r="269" spans="1:14" ht="12.75" x14ac:dyDescent="0.2">
      <c r="A269" s="116" t="s">
        <v>1707</v>
      </c>
      <c r="B269" s="59" t="s">
        <v>7</v>
      </c>
      <c r="C269" s="59" t="s">
        <v>810</v>
      </c>
      <c r="D269" s="116" t="s">
        <v>761</v>
      </c>
      <c r="E269" s="116" t="s">
        <v>933</v>
      </c>
      <c r="F269" s="117">
        <v>7.9815362319999998</v>
      </c>
      <c r="G269" s="117">
        <v>3.3530273350000002</v>
      </c>
      <c r="H269" s="74">
        <f t="shared" si="8"/>
        <v>1.380397006814142</v>
      </c>
      <c r="I269" s="118">
        <f t="shared" si="9"/>
        <v>4.8863837036005784E-4</v>
      </c>
      <c r="J269" s="119">
        <v>469.68607668999999</v>
      </c>
      <c r="K269" s="119">
        <v>34.51</v>
      </c>
      <c r="M269"/>
      <c r="N269" s="161"/>
    </row>
    <row r="270" spans="1:14" ht="12.75" x14ac:dyDescent="0.2">
      <c r="A270" s="116" t="s">
        <v>2715</v>
      </c>
      <c r="B270" s="59" t="s">
        <v>67</v>
      </c>
      <c r="C270" s="59" t="s">
        <v>805</v>
      </c>
      <c r="D270" s="116" t="s">
        <v>209</v>
      </c>
      <c r="E270" s="116" t="s">
        <v>2801</v>
      </c>
      <c r="F270" s="117">
        <v>7.8928024349999992</v>
      </c>
      <c r="G270" s="117">
        <v>8.8189084810000011</v>
      </c>
      <c r="H270" s="74">
        <f t="shared" si="8"/>
        <v>-0.10501368145448631</v>
      </c>
      <c r="I270" s="118">
        <f t="shared" si="9"/>
        <v>4.8320599033926627E-4</v>
      </c>
      <c r="J270" s="119">
        <v>73.681520280000001</v>
      </c>
      <c r="K270" s="119">
        <v>35.130000000000003</v>
      </c>
      <c r="M270"/>
      <c r="N270" s="161"/>
    </row>
    <row r="271" spans="1:14" ht="12.75" x14ac:dyDescent="0.2">
      <c r="A271" s="116" t="s">
        <v>2205</v>
      </c>
      <c r="B271" s="59" t="s">
        <v>139</v>
      </c>
      <c r="C271" s="59" t="s">
        <v>631</v>
      </c>
      <c r="D271" s="116" t="s">
        <v>209</v>
      </c>
      <c r="E271" s="116" t="s">
        <v>933</v>
      </c>
      <c r="F271" s="117">
        <v>7.8889921300000001</v>
      </c>
      <c r="G271" s="117">
        <v>4.59754592</v>
      </c>
      <c r="H271" s="74">
        <f t="shared" si="8"/>
        <v>0.71591372164043565</v>
      </c>
      <c r="I271" s="118">
        <f t="shared" si="9"/>
        <v>4.829727193032582E-4</v>
      </c>
      <c r="J271" s="119">
        <v>29.6232289356</v>
      </c>
      <c r="K271" s="119">
        <v>79.150000000000006</v>
      </c>
      <c r="M271"/>
      <c r="N271" s="161"/>
    </row>
    <row r="272" spans="1:14" ht="12.75" x14ac:dyDescent="0.2">
      <c r="A272" s="116" t="s">
        <v>2334</v>
      </c>
      <c r="B272" s="116" t="s">
        <v>2328</v>
      </c>
      <c r="C272" s="59" t="s">
        <v>1752</v>
      </c>
      <c r="D272" s="116" t="s">
        <v>210</v>
      </c>
      <c r="E272" s="116" t="s">
        <v>933</v>
      </c>
      <c r="F272" s="117">
        <v>7.8668119800000005</v>
      </c>
      <c r="G272" s="117">
        <v>14.30850489</v>
      </c>
      <c r="H272" s="74">
        <f t="shared" si="8"/>
        <v>-0.45020028014960545</v>
      </c>
      <c r="I272" s="118">
        <f t="shared" si="9"/>
        <v>4.8161482628175081E-4</v>
      </c>
      <c r="J272" s="119">
        <v>119.06516619</v>
      </c>
      <c r="K272" s="119">
        <v>12.24</v>
      </c>
      <c r="M272"/>
      <c r="N272" s="161"/>
    </row>
    <row r="273" spans="1:14" ht="12.75" x14ac:dyDescent="0.2">
      <c r="A273" s="116" t="s">
        <v>1929</v>
      </c>
      <c r="B273" s="116" t="s">
        <v>453</v>
      </c>
      <c r="C273" s="116" t="s">
        <v>806</v>
      </c>
      <c r="D273" s="116" t="s">
        <v>209</v>
      </c>
      <c r="E273" s="116" t="s">
        <v>933</v>
      </c>
      <c r="F273" s="117">
        <v>7.7294063419999999</v>
      </c>
      <c r="G273" s="117">
        <v>17.139978243000002</v>
      </c>
      <c r="H273" s="74">
        <f t="shared" si="8"/>
        <v>-0.54904223141842645</v>
      </c>
      <c r="I273" s="118">
        <f t="shared" si="9"/>
        <v>4.7320270296626467E-4</v>
      </c>
      <c r="J273" s="119">
        <v>73.949906760000005</v>
      </c>
      <c r="K273" s="119">
        <v>1.18</v>
      </c>
      <c r="M273"/>
      <c r="N273" s="161"/>
    </row>
    <row r="274" spans="1:14" ht="12.75" x14ac:dyDescent="0.2">
      <c r="A274" s="116" t="s">
        <v>2022</v>
      </c>
      <c r="B274" s="59" t="s">
        <v>118</v>
      </c>
      <c r="C274" s="59" t="s">
        <v>631</v>
      </c>
      <c r="D274" s="116" t="s">
        <v>210</v>
      </c>
      <c r="E274" s="116" t="s">
        <v>211</v>
      </c>
      <c r="F274" s="117">
        <v>7.627571573</v>
      </c>
      <c r="G274" s="117">
        <v>9.535901581000001</v>
      </c>
      <c r="H274" s="74">
        <f t="shared" si="8"/>
        <v>-0.20012056456227401</v>
      </c>
      <c r="I274" s="118">
        <f t="shared" si="9"/>
        <v>4.6696826712286767E-4</v>
      </c>
      <c r="J274" s="119">
        <v>373.725123961392</v>
      </c>
      <c r="K274" s="119">
        <v>17.940000000000001</v>
      </c>
      <c r="M274"/>
      <c r="N274" s="161"/>
    </row>
    <row r="275" spans="1:14" ht="12.75" x14ac:dyDescent="0.2">
      <c r="A275" s="116" t="s">
        <v>1644</v>
      </c>
      <c r="B275" s="59" t="s">
        <v>17</v>
      </c>
      <c r="C275" s="59" t="s">
        <v>810</v>
      </c>
      <c r="D275" s="116" t="s">
        <v>210</v>
      </c>
      <c r="E275" s="116" t="s">
        <v>211</v>
      </c>
      <c r="F275" s="117">
        <v>7.5827479639999993</v>
      </c>
      <c r="G275" s="117">
        <v>15.572355460999999</v>
      </c>
      <c r="H275" s="74">
        <f t="shared" si="8"/>
        <v>-0.51306351932496508</v>
      </c>
      <c r="I275" s="118">
        <f t="shared" si="9"/>
        <v>4.6422411679656781E-4</v>
      </c>
      <c r="J275" s="119">
        <v>1765.8065730200001</v>
      </c>
      <c r="K275" s="119">
        <v>9.99</v>
      </c>
      <c r="M275"/>
      <c r="N275" s="161"/>
    </row>
    <row r="276" spans="1:14" ht="12.75" x14ac:dyDescent="0.2">
      <c r="A276" s="116" t="s">
        <v>2534</v>
      </c>
      <c r="B276" s="59" t="s">
        <v>150</v>
      </c>
      <c r="C276" s="59" t="s">
        <v>631</v>
      </c>
      <c r="D276" s="116" t="s">
        <v>210</v>
      </c>
      <c r="E276" s="116" t="s">
        <v>933</v>
      </c>
      <c r="F276" s="117">
        <v>7.5541086780000004</v>
      </c>
      <c r="G276" s="117">
        <v>4.0035701059999997</v>
      </c>
      <c r="H276" s="74">
        <f t="shared" si="8"/>
        <v>0.88684311202117883</v>
      </c>
      <c r="I276" s="118">
        <f t="shared" si="9"/>
        <v>4.6247078841058512E-4</v>
      </c>
      <c r="J276" s="119">
        <v>90.097397313075575</v>
      </c>
      <c r="K276" s="119">
        <v>45.66</v>
      </c>
      <c r="M276"/>
      <c r="N276" s="161"/>
    </row>
    <row r="277" spans="1:14" ht="12.75" x14ac:dyDescent="0.2">
      <c r="A277" s="116" t="s">
        <v>1868</v>
      </c>
      <c r="B277" s="59" t="s">
        <v>91</v>
      </c>
      <c r="C277" s="59" t="s">
        <v>886</v>
      </c>
      <c r="D277" s="116" t="s">
        <v>210</v>
      </c>
      <c r="E277" s="116" t="s">
        <v>211</v>
      </c>
      <c r="F277" s="117">
        <v>7.5364444000000006</v>
      </c>
      <c r="G277" s="117">
        <v>15.437717486</v>
      </c>
      <c r="H277" s="74">
        <f t="shared" si="8"/>
        <v>-0.5118161472488032</v>
      </c>
      <c r="I277" s="118">
        <f t="shared" si="9"/>
        <v>4.6138936200787066E-4</v>
      </c>
      <c r="J277" s="119">
        <v>1476.6004471120741</v>
      </c>
      <c r="K277" s="119">
        <v>6.66</v>
      </c>
      <c r="M277"/>
      <c r="N277" s="161"/>
    </row>
    <row r="278" spans="1:14" ht="12.75" x14ac:dyDescent="0.2">
      <c r="A278" s="116" t="s">
        <v>935</v>
      </c>
      <c r="B278" s="116" t="s">
        <v>621</v>
      </c>
      <c r="C278" s="116" t="s">
        <v>808</v>
      </c>
      <c r="D278" s="116" t="s">
        <v>209</v>
      </c>
      <c r="E278" s="116" t="s">
        <v>933</v>
      </c>
      <c r="F278" s="117">
        <v>7.4758463499999994</v>
      </c>
      <c r="G278" s="117">
        <v>2.0222065599999999</v>
      </c>
      <c r="H278" s="74">
        <f t="shared" si="8"/>
        <v>2.6968757286594895</v>
      </c>
      <c r="I278" s="118">
        <f t="shared" si="9"/>
        <v>4.5767948316521357E-4</v>
      </c>
      <c r="J278" s="119">
        <v>0</v>
      </c>
      <c r="K278" s="119">
        <v>18.46</v>
      </c>
      <c r="M278"/>
      <c r="N278" s="161"/>
    </row>
    <row r="279" spans="1:14" ht="12.75" x14ac:dyDescent="0.2">
      <c r="A279" s="116" t="s">
        <v>2304</v>
      </c>
      <c r="B279" s="59" t="s">
        <v>876</v>
      </c>
      <c r="C279" s="59" t="s">
        <v>805</v>
      </c>
      <c r="D279" s="116" t="s">
        <v>209</v>
      </c>
      <c r="E279" s="116" t="s">
        <v>2801</v>
      </c>
      <c r="F279" s="117">
        <v>7.4407604730000001</v>
      </c>
      <c r="G279" s="117">
        <v>10.224506539999998</v>
      </c>
      <c r="H279" s="74">
        <f t="shared" si="8"/>
        <v>-0.27226214351856615</v>
      </c>
      <c r="I279" s="118">
        <f t="shared" si="9"/>
        <v>4.5553148743336468E-4</v>
      </c>
      <c r="J279" s="119">
        <v>192.4080994</v>
      </c>
      <c r="K279" s="119">
        <v>12.69</v>
      </c>
      <c r="M279"/>
      <c r="N279" s="161"/>
    </row>
    <row r="280" spans="1:14" ht="12.75" x14ac:dyDescent="0.2">
      <c r="A280" s="116" t="s">
        <v>2263</v>
      </c>
      <c r="B280" s="59" t="s">
        <v>184</v>
      </c>
      <c r="C280" s="59" t="s">
        <v>805</v>
      </c>
      <c r="D280" s="116" t="s">
        <v>209</v>
      </c>
      <c r="E280" s="116" t="s">
        <v>933</v>
      </c>
      <c r="F280" s="117">
        <v>7.4365162800000002</v>
      </c>
      <c r="G280" s="117">
        <v>0.24523720800000001</v>
      </c>
      <c r="H280" s="74">
        <f t="shared" si="8"/>
        <v>29.323768324747849</v>
      </c>
      <c r="I280" s="118">
        <f t="shared" si="9"/>
        <v>4.5527165329984303E-4</v>
      </c>
      <c r="J280" s="119">
        <v>89.449920000000006</v>
      </c>
      <c r="K280" s="119">
        <v>8.68</v>
      </c>
      <c r="M280"/>
      <c r="N280" s="161"/>
    </row>
    <row r="281" spans="1:14" ht="12.75" x14ac:dyDescent="0.2">
      <c r="A281" s="116" t="s">
        <v>2619</v>
      </c>
      <c r="B281" s="59" t="s">
        <v>1914</v>
      </c>
      <c r="C281" s="59" t="s">
        <v>1788</v>
      </c>
      <c r="D281" s="116" t="s">
        <v>209</v>
      </c>
      <c r="E281" s="116" t="s">
        <v>211</v>
      </c>
      <c r="F281" s="117">
        <v>7.43182616</v>
      </c>
      <c r="G281" s="117">
        <v>1.85030377</v>
      </c>
      <c r="H281" s="74">
        <f t="shared" si="8"/>
        <v>3.0165438132355966</v>
      </c>
      <c r="I281" s="118">
        <f t="shared" si="9"/>
        <v>4.5498451902807152E-4</v>
      </c>
      <c r="J281" s="119">
        <v>52.1381063328</v>
      </c>
      <c r="K281" s="119">
        <v>14.41</v>
      </c>
      <c r="M281"/>
      <c r="N281" s="161"/>
    </row>
    <row r="282" spans="1:14" ht="12.75" x14ac:dyDescent="0.2">
      <c r="A282" s="116" t="s">
        <v>1665</v>
      </c>
      <c r="B282" s="59" t="s">
        <v>34</v>
      </c>
      <c r="C282" s="59" t="s">
        <v>810</v>
      </c>
      <c r="D282" s="116" t="s">
        <v>210</v>
      </c>
      <c r="E282" s="116" t="s">
        <v>933</v>
      </c>
      <c r="F282" s="117">
        <v>7.360746915</v>
      </c>
      <c r="G282" s="117">
        <v>6.9497419540000003</v>
      </c>
      <c r="H282" s="74">
        <f t="shared" si="8"/>
        <v>5.9139600249969115E-2</v>
      </c>
      <c r="I282" s="118">
        <f t="shared" si="9"/>
        <v>4.5063296997364591E-4</v>
      </c>
      <c r="J282" s="119">
        <v>514.9722868330914</v>
      </c>
      <c r="K282" s="119">
        <v>22</v>
      </c>
      <c r="M282"/>
      <c r="N282" s="161"/>
    </row>
    <row r="283" spans="1:14" ht="12.75" x14ac:dyDescent="0.2">
      <c r="A283" s="116" t="s">
        <v>1692</v>
      </c>
      <c r="B283" s="59" t="s">
        <v>6</v>
      </c>
      <c r="C283" s="59" t="s">
        <v>810</v>
      </c>
      <c r="D283" s="116" t="s">
        <v>761</v>
      </c>
      <c r="E283" s="116" t="s">
        <v>933</v>
      </c>
      <c r="F283" s="117">
        <v>7.2770784000000006</v>
      </c>
      <c r="G283" s="117">
        <v>4.8263327</v>
      </c>
      <c r="H283" s="74">
        <f t="shared" si="8"/>
        <v>0.50778631568437049</v>
      </c>
      <c r="I283" s="118">
        <f t="shared" si="9"/>
        <v>4.4551069205224367E-4</v>
      </c>
      <c r="J283" s="119">
        <v>493.70007105009182</v>
      </c>
      <c r="K283" s="119">
        <v>38.46</v>
      </c>
      <c r="M283"/>
      <c r="N283" s="161"/>
    </row>
    <row r="284" spans="1:14" ht="12.75" x14ac:dyDescent="0.2">
      <c r="A284" s="116" t="s">
        <v>1774</v>
      </c>
      <c r="B284" s="59" t="s">
        <v>24</v>
      </c>
      <c r="C284" s="59" t="s">
        <v>1752</v>
      </c>
      <c r="D284" s="116" t="s">
        <v>210</v>
      </c>
      <c r="E284" s="116" t="s">
        <v>211</v>
      </c>
      <c r="F284" s="117">
        <v>7.2099054499999999</v>
      </c>
      <c r="G284" s="117">
        <v>4.5629051699999996</v>
      </c>
      <c r="H284" s="74">
        <f t="shared" si="8"/>
        <v>0.58011292836050776</v>
      </c>
      <c r="I284" s="118">
        <f t="shared" si="9"/>
        <v>4.4139829064652412E-4</v>
      </c>
      <c r="J284" s="119">
        <v>43.060499979999996</v>
      </c>
      <c r="K284" s="119">
        <v>10.15</v>
      </c>
      <c r="M284"/>
      <c r="N284" s="161"/>
    </row>
    <row r="285" spans="1:14" ht="12.75" x14ac:dyDescent="0.2">
      <c r="A285" s="116" t="s">
        <v>2732</v>
      </c>
      <c r="B285" s="59" t="s">
        <v>181</v>
      </c>
      <c r="C285" s="59" t="s">
        <v>805</v>
      </c>
      <c r="D285" s="116" t="s">
        <v>209</v>
      </c>
      <c r="E285" s="116" t="s">
        <v>933</v>
      </c>
      <c r="F285" s="117">
        <v>7.1437813600000002</v>
      </c>
      <c r="G285" s="117">
        <v>3.2541777769999998</v>
      </c>
      <c r="H285" s="74">
        <f t="shared" si="8"/>
        <v>1.195264625826864</v>
      </c>
      <c r="I285" s="118">
        <f t="shared" si="9"/>
        <v>4.3735010159620078E-4</v>
      </c>
      <c r="J285" s="119">
        <v>292.01535999999999</v>
      </c>
      <c r="K285" s="119">
        <v>8.64</v>
      </c>
      <c r="M285"/>
      <c r="N285" s="161"/>
    </row>
    <row r="286" spans="1:14" ht="12.75" x14ac:dyDescent="0.2">
      <c r="A286" s="116" t="s">
        <v>2305</v>
      </c>
      <c r="B286" s="59" t="s">
        <v>102</v>
      </c>
      <c r="C286" s="59" t="s">
        <v>631</v>
      </c>
      <c r="D286" s="116" t="s">
        <v>210</v>
      </c>
      <c r="E286" s="116" t="s">
        <v>211</v>
      </c>
      <c r="F286" s="117">
        <v>7.1428663060000002</v>
      </c>
      <c r="G286" s="117">
        <v>11.467817832</v>
      </c>
      <c r="H286" s="74">
        <f t="shared" si="8"/>
        <v>-0.37713814339913732</v>
      </c>
      <c r="I286" s="118">
        <f t="shared" si="9"/>
        <v>4.3729408099034813E-4</v>
      </c>
      <c r="J286" s="119">
        <v>176.27175679409999</v>
      </c>
      <c r="K286" s="119">
        <v>20.14</v>
      </c>
      <c r="M286"/>
      <c r="N286" s="161"/>
    </row>
    <row r="287" spans="1:14" ht="12.75" x14ac:dyDescent="0.2">
      <c r="A287" s="116" t="s">
        <v>1744</v>
      </c>
      <c r="B287" s="59" t="s">
        <v>1745</v>
      </c>
      <c r="C287" s="59" t="s">
        <v>1752</v>
      </c>
      <c r="D287" s="116" t="s">
        <v>210</v>
      </c>
      <c r="E287" s="116" t="s">
        <v>211</v>
      </c>
      <c r="F287" s="117">
        <v>7.1261614299999998</v>
      </c>
      <c r="G287" s="117">
        <v>2.6184677999999999</v>
      </c>
      <c r="H287" s="74">
        <f t="shared" si="8"/>
        <v>1.7215005011709521</v>
      </c>
      <c r="I287" s="118">
        <f t="shared" si="9"/>
        <v>4.3627139022650986E-4</v>
      </c>
      <c r="J287" s="119">
        <v>43.758361919999999</v>
      </c>
      <c r="K287" s="119">
        <v>16.43</v>
      </c>
      <c r="M287"/>
      <c r="N287" s="161"/>
    </row>
    <row r="288" spans="1:14" ht="12.75" x14ac:dyDescent="0.2">
      <c r="A288" s="116" t="s">
        <v>1493</v>
      </c>
      <c r="B288" s="59" t="s">
        <v>1098</v>
      </c>
      <c r="C288" s="59" t="s">
        <v>147</v>
      </c>
      <c r="D288" s="116" t="s">
        <v>761</v>
      </c>
      <c r="E288" s="116" t="s">
        <v>211</v>
      </c>
      <c r="F288" s="117">
        <v>7.1156384299999997</v>
      </c>
      <c r="G288" s="117">
        <v>13.896087810000001</v>
      </c>
      <c r="H288" s="74">
        <f t="shared" si="8"/>
        <v>-0.48793944545461254</v>
      </c>
      <c r="I288" s="118">
        <f t="shared" si="9"/>
        <v>4.3562716066695669E-4</v>
      </c>
      <c r="J288" s="119">
        <v>252.81120958000002</v>
      </c>
      <c r="K288" s="119">
        <v>9.92</v>
      </c>
      <c r="M288"/>
      <c r="N288" s="161"/>
    </row>
    <row r="289" spans="1:14" ht="12.75" x14ac:dyDescent="0.2">
      <c r="A289" s="116" t="s">
        <v>2158</v>
      </c>
      <c r="B289" s="59" t="s">
        <v>224</v>
      </c>
      <c r="C289" s="59" t="s">
        <v>807</v>
      </c>
      <c r="D289" s="116" t="s">
        <v>209</v>
      </c>
      <c r="E289" s="116" t="s">
        <v>933</v>
      </c>
      <c r="F289" s="117">
        <v>7.0478282999999999</v>
      </c>
      <c r="G289" s="117">
        <v>14.204259260000001</v>
      </c>
      <c r="H289" s="74">
        <f t="shared" si="8"/>
        <v>-0.50382289065596797</v>
      </c>
      <c r="I289" s="118">
        <f t="shared" si="9"/>
        <v>4.3147575040532578E-4</v>
      </c>
      <c r="J289" s="119">
        <v>182.76751924999999</v>
      </c>
      <c r="K289" s="119">
        <v>14</v>
      </c>
      <c r="M289"/>
      <c r="N289" s="161"/>
    </row>
    <row r="290" spans="1:14" ht="12.75" x14ac:dyDescent="0.2">
      <c r="A290" s="116" t="s">
        <v>2714</v>
      </c>
      <c r="B290" s="59" t="s">
        <v>480</v>
      </c>
      <c r="C290" s="59" t="s">
        <v>810</v>
      </c>
      <c r="D290" s="116" t="s">
        <v>210</v>
      </c>
      <c r="E290" s="116" t="s">
        <v>211</v>
      </c>
      <c r="F290" s="117">
        <v>7.0319409390000001</v>
      </c>
      <c r="G290" s="117">
        <v>7.6977240659999993</v>
      </c>
      <c r="H290" s="74">
        <f t="shared" si="8"/>
        <v>-8.6490905791322126E-2</v>
      </c>
      <c r="I290" s="118">
        <f t="shared" si="9"/>
        <v>4.3050310880316938E-4</v>
      </c>
      <c r="J290" s="119">
        <v>656.07737107623848</v>
      </c>
      <c r="K290" s="119">
        <v>28.03</v>
      </c>
      <c r="M290"/>
      <c r="N290" s="161"/>
    </row>
    <row r="291" spans="1:14" ht="12.75" x14ac:dyDescent="0.2">
      <c r="A291" s="116" t="s">
        <v>2423</v>
      </c>
      <c r="B291" s="59" t="s">
        <v>541</v>
      </c>
      <c r="C291" s="59" t="s">
        <v>811</v>
      </c>
      <c r="D291" s="116" t="s">
        <v>209</v>
      </c>
      <c r="E291" s="116" t="s">
        <v>933</v>
      </c>
      <c r="F291" s="117">
        <v>6.9170646639999998</v>
      </c>
      <c r="G291" s="117">
        <v>6.3519969679999999</v>
      </c>
      <c r="H291" s="74">
        <f t="shared" si="8"/>
        <v>8.8959062613960693E-2</v>
      </c>
      <c r="I291" s="118">
        <f t="shared" si="9"/>
        <v>4.2347025771067133E-4</v>
      </c>
      <c r="J291" s="119">
        <v>312.70549399999999</v>
      </c>
      <c r="K291" s="119">
        <v>14</v>
      </c>
      <c r="M291"/>
      <c r="N291" s="161"/>
    </row>
    <row r="292" spans="1:14" ht="12.75" x14ac:dyDescent="0.2">
      <c r="A292" s="116" t="s">
        <v>1978</v>
      </c>
      <c r="B292" s="59" t="s">
        <v>522</v>
      </c>
      <c r="C292" s="59" t="s">
        <v>806</v>
      </c>
      <c r="D292" s="116" t="s">
        <v>209</v>
      </c>
      <c r="E292" s="116" t="s">
        <v>933</v>
      </c>
      <c r="F292" s="117">
        <v>6.9053146840000004</v>
      </c>
      <c r="G292" s="117">
        <v>1.1983283650000001</v>
      </c>
      <c r="H292" s="74">
        <f t="shared" si="8"/>
        <v>4.7624561728537573</v>
      </c>
      <c r="I292" s="118">
        <f t="shared" si="9"/>
        <v>4.2275091109467231E-4</v>
      </c>
      <c r="J292" s="119">
        <v>64.480443690000001</v>
      </c>
      <c r="K292" s="119">
        <v>42.21</v>
      </c>
      <c r="M292"/>
      <c r="N292" s="161"/>
    </row>
    <row r="293" spans="1:14" ht="12.75" x14ac:dyDescent="0.2">
      <c r="A293" s="116" t="s">
        <v>2164</v>
      </c>
      <c r="B293" s="59" t="s">
        <v>104</v>
      </c>
      <c r="C293" s="59" t="s">
        <v>631</v>
      </c>
      <c r="D293" s="116" t="s">
        <v>209</v>
      </c>
      <c r="E293" s="116" t="s">
        <v>933</v>
      </c>
      <c r="F293" s="117">
        <v>6.9041207400000006</v>
      </c>
      <c r="G293" s="117">
        <v>7.2270247549999995</v>
      </c>
      <c r="H293" s="74">
        <f t="shared" si="8"/>
        <v>-4.4680075957481469E-2</v>
      </c>
      <c r="I293" s="118">
        <f t="shared" si="9"/>
        <v>4.226778165382482E-4</v>
      </c>
      <c r="J293" s="119">
        <v>15.029474575</v>
      </c>
      <c r="K293" s="119">
        <v>20.54</v>
      </c>
      <c r="M293"/>
      <c r="N293" s="161"/>
    </row>
    <row r="294" spans="1:14" ht="12.75" x14ac:dyDescent="0.2">
      <c r="A294" s="116" t="s">
        <v>2738</v>
      </c>
      <c r="B294" s="59" t="s">
        <v>518</v>
      </c>
      <c r="C294" s="59" t="s">
        <v>631</v>
      </c>
      <c r="D294" s="116" t="s">
        <v>210</v>
      </c>
      <c r="E294" s="116" t="s">
        <v>933</v>
      </c>
      <c r="F294" s="117">
        <v>6.8526606900000004</v>
      </c>
      <c r="G294" s="117">
        <v>8.3132979699999989</v>
      </c>
      <c r="H294" s="74">
        <f t="shared" si="8"/>
        <v>-0.17569889654755133</v>
      </c>
      <c r="I294" s="118">
        <f t="shared" si="9"/>
        <v>4.1952737604161381E-4</v>
      </c>
      <c r="J294" s="119">
        <v>541.59702207118369</v>
      </c>
      <c r="K294" s="119">
        <v>28.19</v>
      </c>
      <c r="M294"/>
      <c r="N294" s="161"/>
    </row>
    <row r="295" spans="1:14" ht="12.75" x14ac:dyDescent="0.2">
      <c r="A295" s="116" t="s">
        <v>1829</v>
      </c>
      <c r="B295" s="59" t="s">
        <v>1830</v>
      </c>
      <c r="C295" s="59" t="s">
        <v>272</v>
      </c>
      <c r="D295" s="116" t="s">
        <v>210</v>
      </c>
      <c r="E295" s="116" t="s">
        <v>211</v>
      </c>
      <c r="F295" s="117">
        <v>6.8307107650000001</v>
      </c>
      <c r="G295" s="117">
        <v>15.791562284999999</v>
      </c>
      <c r="H295" s="74">
        <f t="shared" si="8"/>
        <v>-0.56744553567772593</v>
      </c>
      <c r="I295" s="118">
        <f t="shared" si="9"/>
        <v>4.1818357764619664E-4</v>
      </c>
      <c r="J295" s="119">
        <v>44.664901027299997</v>
      </c>
      <c r="K295" s="119">
        <v>42.44</v>
      </c>
      <c r="M295"/>
      <c r="N295" s="161"/>
    </row>
    <row r="296" spans="1:14" ht="12.75" x14ac:dyDescent="0.2">
      <c r="A296" s="116" t="s">
        <v>2456</v>
      </c>
      <c r="B296" s="59" t="s">
        <v>887</v>
      </c>
      <c r="C296" s="59" t="s">
        <v>811</v>
      </c>
      <c r="D296" s="116" t="s">
        <v>209</v>
      </c>
      <c r="E296" s="116" t="s">
        <v>933</v>
      </c>
      <c r="F296" s="117">
        <v>6.7381461199999997</v>
      </c>
      <c r="G296" s="117">
        <v>12.91732365</v>
      </c>
      <c r="H296" s="74">
        <f t="shared" si="8"/>
        <v>-0.47836360669030698</v>
      </c>
      <c r="I296" s="118">
        <f t="shared" si="9"/>
        <v>4.1251666892448761E-4</v>
      </c>
      <c r="J296" s="119">
        <v>34.786222649999999</v>
      </c>
      <c r="K296" s="119">
        <v>7.57</v>
      </c>
      <c r="M296"/>
      <c r="N296" s="161"/>
    </row>
    <row r="297" spans="1:14" ht="12.75" x14ac:dyDescent="0.2">
      <c r="A297" s="116" t="s">
        <v>2431</v>
      </c>
      <c r="B297" s="59" t="s">
        <v>52</v>
      </c>
      <c r="C297" s="59" t="s">
        <v>811</v>
      </c>
      <c r="D297" s="116" t="s">
        <v>209</v>
      </c>
      <c r="E297" s="116" t="s">
        <v>211</v>
      </c>
      <c r="F297" s="117">
        <v>6.7234556059999999</v>
      </c>
      <c r="G297" s="117">
        <v>12.830565700999999</v>
      </c>
      <c r="H297" s="74">
        <f t="shared" si="8"/>
        <v>-0.47598135868039071</v>
      </c>
      <c r="I297" s="118">
        <f t="shared" si="9"/>
        <v>4.1161729960358773E-4</v>
      </c>
      <c r="J297" s="119">
        <v>255.79796519999999</v>
      </c>
      <c r="K297" s="119">
        <v>40.29</v>
      </c>
      <c r="M297"/>
      <c r="N297" s="161"/>
    </row>
    <row r="298" spans="1:14" ht="12.75" x14ac:dyDescent="0.2">
      <c r="A298" s="116" t="s">
        <v>1985</v>
      </c>
      <c r="B298" s="59" t="s">
        <v>145</v>
      </c>
      <c r="C298" s="59" t="s">
        <v>806</v>
      </c>
      <c r="D298" s="116" t="s">
        <v>209</v>
      </c>
      <c r="E298" s="116" t="s">
        <v>933</v>
      </c>
      <c r="F298" s="117">
        <v>6.6869630300000003</v>
      </c>
      <c r="G298" s="117">
        <v>10.069470170000001</v>
      </c>
      <c r="H298" s="74">
        <f t="shared" si="8"/>
        <v>-0.3359170922495518</v>
      </c>
      <c r="I298" s="118">
        <f t="shared" si="9"/>
        <v>4.0938318422171566E-4</v>
      </c>
      <c r="J298" s="119">
        <v>91.540172999999996</v>
      </c>
      <c r="K298" s="119">
        <v>31.1</v>
      </c>
      <c r="M298"/>
      <c r="N298" s="161"/>
    </row>
    <row r="299" spans="1:14" ht="12.75" x14ac:dyDescent="0.2">
      <c r="A299" s="116" t="s">
        <v>2050</v>
      </c>
      <c r="B299" s="59" t="s">
        <v>399</v>
      </c>
      <c r="C299" s="59" t="s">
        <v>810</v>
      </c>
      <c r="D299" s="116" t="s">
        <v>210</v>
      </c>
      <c r="E299" s="116" t="s">
        <v>211</v>
      </c>
      <c r="F299" s="117">
        <v>6.683134452</v>
      </c>
      <c r="G299" s="117">
        <v>11.018086898</v>
      </c>
      <c r="H299" s="74">
        <f t="shared" si="8"/>
        <v>-0.39343966753310677</v>
      </c>
      <c r="I299" s="118">
        <f t="shared" si="9"/>
        <v>4.0914879449267881E-4</v>
      </c>
      <c r="J299" s="119">
        <v>61.014609840000006</v>
      </c>
      <c r="K299" s="119">
        <v>24.17</v>
      </c>
      <c r="M299"/>
      <c r="N299" s="161"/>
    </row>
    <row r="300" spans="1:14" ht="12.75" x14ac:dyDescent="0.2">
      <c r="A300" s="116" t="s">
        <v>2609</v>
      </c>
      <c r="B300" s="59" t="s">
        <v>927</v>
      </c>
      <c r="C300" s="59" t="s">
        <v>631</v>
      </c>
      <c r="D300" s="116" t="s">
        <v>209</v>
      </c>
      <c r="E300" s="116" t="s">
        <v>933</v>
      </c>
      <c r="F300" s="117">
        <v>6.5844223049999995</v>
      </c>
      <c r="G300" s="117">
        <v>2.7893461849999999</v>
      </c>
      <c r="H300" s="74">
        <f t="shared" si="8"/>
        <v>1.3605611739440651</v>
      </c>
      <c r="I300" s="118">
        <f t="shared" si="9"/>
        <v>4.0310552898052861E-4</v>
      </c>
      <c r="J300" s="119">
        <v>6.51692214875</v>
      </c>
      <c r="K300" s="119">
        <v>66.959999999999994</v>
      </c>
      <c r="M300"/>
      <c r="N300" s="161"/>
    </row>
    <row r="301" spans="1:14" ht="12.75" x14ac:dyDescent="0.2">
      <c r="A301" s="116" t="s">
        <v>2127</v>
      </c>
      <c r="B301" s="59" t="s">
        <v>451</v>
      </c>
      <c r="C301" s="59" t="s">
        <v>806</v>
      </c>
      <c r="D301" s="116" t="s">
        <v>209</v>
      </c>
      <c r="E301" s="116" t="s">
        <v>933</v>
      </c>
      <c r="F301" s="117">
        <v>6.564783502</v>
      </c>
      <c r="G301" s="117">
        <v>4.6643643320000008</v>
      </c>
      <c r="H301" s="74">
        <f t="shared" si="8"/>
        <v>0.40743368972318916</v>
      </c>
      <c r="I301" s="118">
        <f t="shared" si="9"/>
        <v>4.0190321999954972E-4</v>
      </c>
      <c r="J301" s="119">
        <v>161.09219024999999</v>
      </c>
      <c r="K301" s="119">
        <v>9.85</v>
      </c>
      <c r="M301"/>
      <c r="N301" s="161"/>
    </row>
    <row r="302" spans="1:14" ht="12.75" x14ac:dyDescent="0.2">
      <c r="A302" s="116" t="s">
        <v>2045</v>
      </c>
      <c r="B302" s="59" t="s">
        <v>394</v>
      </c>
      <c r="C302" s="59" t="s">
        <v>810</v>
      </c>
      <c r="D302" s="116" t="s">
        <v>210</v>
      </c>
      <c r="E302" s="116" t="s">
        <v>211</v>
      </c>
      <c r="F302" s="117">
        <v>6.5540176350000001</v>
      </c>
      <c r="G302" s="117">
        <v>12.443173570000001</v>
      </c>
      <c r="H302" s="74">
        <f t="shared" si="8"/>
        <v>-0.47328407836394104</v>
      </c>
      <c r="I302" s="118">
        <f t="shared" si="9"/>
        <v>4.0124412185685109E-4</v>
      </c>
      <c r="J302" s="119">
        <v>60.864903939999998</v>
      </c>
      <c r="K302" s="119">
        <v>13.58</v>
      </c>
      <c r="M302"/>
      <c r="N302" s="161"/>
    </row>
    <row r="303" spans="1:14" ht="12.75" x14ac:dyDescent="0.2">
      <c r="A303" s="116" t="s">
        <v>3159</v>
      </c>
      <c r="B303" s="59" t="s">
        <v>3160</v>
      </c>
      <c r="C303" s="59" t="s">
        <v>3163</v>
      </c>
      <c r="D303" s="116" t="s">
        <v>210</v>
      </c>
      <c r="E303" s="116" t="s">
        <v>933</v>
      </c>
      <c r="F303" s="117">
        <v>6.5479234000000002</v>
      </c>
      <c r="G303" s="117">
        <v>3.2793250000000003E-2</v>
      </c>
      <c r="H303" s="74" t="str">
        <f t="shared" si="8"/>
        <v/>
      </c>
      <c r="I303" s="118">
        <f t="shared" si="9"/>
        <v>4.0087102613036021E-4</v>
      </c>
      <c r="J303" s="119">
        <v>4.2300000000000004</v>
      </c>
      <c r="K303" s="119">
        <v>359.65</v>
      </c>
      <c r="M303"/>
      <c r="N303" s="161"/>
    </row>
    <row r="304" spans="1:14" ht="12.75" x14ac:dyDescent="0.2">
      <c r="A304" s="116" t="s">
        <v>1546</v>
      </c>
      <c r="B304" s="59" t="s">
        <v>152</v>
      </c>
      <c r="C304" s="59" t="s">
        <v>631</v>
      </c>
      <c r="D304" s="116" t="s">
        <v>209</v>
      </c>
      <c r="E304" s="116" t="s">
        <v>933</v>
      </c>
      <c r="F304" s="117">
        <v>6.5449504110000003</v>
      </c>
      <c r="G304" s="117">
        <v>4.3995339579999992</v>
      </c>
      <c r="H304" s="74">
        <f t="shared" si="8"/>
        <v>0.48764629924013447</v>
      </c>
      <c r="I304" s="118">
        <f t="shared" si="9"/>
        <v>4.0068901649489255E-4</v>
      </c>
      <c r="J304" s="119">
        <v>60.346665711393385</v>
      </c>
      <c r="K304" s="119">
        <v>35.89</v>
      </c>
      <c r="M304"/>
      <c r="N304" s="161"/>
    </row>
    <row r="305" spans="1:14" ht="12.75" x14ac:dyDescent="0.2">
      <c r="A305" s="116" t="s">
        <v>2165</v>
      </c>
      <c r="B305" s="59" t="s">
        <v>237</v>
      </c>
      <c r="C305" s="59" t="s">
        <v>807</v>
      </c>
      <c r="D305" s="116" t="s">
        <v>209</v>
      </c>
      <c r="E305" s="116" t="s">
        <v>933</v>
      </c>
      <c r="F305" s="117">
        <v>6.5402755700000004</v>
      </c>
      <c r="G305" s="117">
        <v>12.95831456</v>
      </c>
      <c r="H305" s="74">
        <f t="shared" si="8"/>
        <v>-0.49528346917980659</v>
      </c>
      <c r="I305" s="118">
        <f t="shared" si="9"/>
        <v>4.0040281762019801E-4</v>
      </c>
      <c r="J305" s="119">
        <v>24.500924690000002</v>
      </c>
      <c r="K305" s="119">
        <v>13.97</v>
      </c>
      <c r="M305"/>
      <c r="N305" s="161"/>
    </row>
    <row r="306" spans="1:14" ht="12.75" x14ac:dyDescent="0.2">
      <c r="A306" s="116" t="s">
        <v>1558</v>
      </c>
      <c r="B306" s="59" t="s">
        <v>327</v>
      </c>
      <c r="C306" s="59" t="s">
        <v>631</v>
      </c>
      <c r="D306" s="116" t="s">
        <v>209</v>
      </c>
      <c r="E306" s="116" t="s">
        <v>933</v>
      </c>
      <c r="F306" s="117">
        <v>6.4357276399999996</v>
      </c>
      <c r="G306" s="117">
        <v>4.0047118939999997</v>
      </c>
      <c r="H306" s="74">
        <f t="shared" si="8"/>
        <v>0.60703886080849734</v>
      </c>
      <c r="I306" s="118">
        <f t="shared" si="9"/>
        <v>3.9400227909543373E-4</v>
      </c>
      <c r="J306" s="119">
        <v>150.61156653473157</v>
      </c>
      <c r="K306" s="119">
        <v>31.27</v>
      </c>
      <c r="M306"/>
      <c r="N306" s="161"/>
    </row>
    <row r="307" spans="1:14" ht="12.75" x14ac:dyDescent="0.2">
      <c r="A307" s="116" t="s">
        <v>2723</v>
      </c>
      <c r="B307" s="59" t="s">
        <v>1106</v>
      </c>
      <c r="C307" s="59" t="s">
        <v>805</v>
      </c>
      <c r="D307" s="116" t="s">
        <v>209</v>
      </c>
      <c r="E307" s="116" t="s">
        <v>2801</v>
      </c>
      <c r="F307" s="117">
        <v>6.4274999450000001</v>
      </c>
      <c r="G307" s="117">
        <v>12.04326957</v>
      </c>
      <c r="H307" s="74">
        <f t="shared" si="8"/>
        <v>-0.46629942079757003</v>
      </c>
      <c r="I307" s="118">
        <f t="shared" si="9"/>
        <v>3.9349857061629401E-4</v>
      </c>
      <c r="J307" s="119">
        <v>428.65746300000001</v>
      </c>
      <c r="K307" s="119">
        <v>29.59</v>
      </c>
      <c r="M307"/>
      <c r="N307" s="161"/>
    </row>
    <row r="308" spans="1:14" ht="12.75" x14ac:dyDescent="0.2">
      <c r="A308" s="116" t="s">
        <v>2291</v>
      </c>
      <c r="B308" s="59" t="s">
        <v>69</v>
      </c>
      <c r="C308" s="59" t="s">
        <v>805</v>
      </c>
      <c r="D308" s="116" t="s">
        <v>209</v>
      </c>
      <c r="E308" s="116" t="s">
        <v>2801</v>
      </c>
      <c r="F308" s="117">
        <v>6.3877758700000005</v>
      </c>
      <c r="G308" s="117">
        <v>4.3698569999999997</v>
      </c>
      <c r="H308" s="74">
        <f t="shared" si="8"/>
        <v>0.46178144273370991</v>
      </c>
      <c r="I308" s="118">
        <f t="shared" si="9"/>
        <v>3.910666193342541E-4</v>
      </c>
      <c r="J308" s="119">
        <v>852.62324324999997</v>
      </c>
      <c r="K308" s="119">
        <v>8.32</v>
      </c>
      <c r="M308"/>
      <c r="N308" s="161"/>
    </row>
    <row r="309" spans="1:14" ht="12.75" x14ac:dyDescent="0.2">
      <c r="A309" s="116" t="s">
        <v>2295</v>
      </c>
      <c r="B309" s="59" t="s">
        <v>1107</v>
      </c>
      <c r="C309" s="59" t="s">
        <v>805</v>
      </c>
      <c r="D309" s="116" t="s">
        <v>209</v>
      </c>
      <c r="E309" s="116" t="s">
        <v>2801</v>
      </c>
      <c r="F309" s="117">
        <v>6.3432436210000001</v>
      </c>
      <c r="G309" s="117">
        <v>16.586426680999999</v>
      </c>
      <c r="H309" s="74">
        <f t="shared" si="8"/>
        <v>-0.61756418407671365</v>
      </c>
      <c r="I309" s="118">
        <f t="shared" si="9"/>
        <v>3.8834030638555298E-4</v>
      </c>
      <c r="J309" s="119">
        <v>158.32104749999999</v>
      </c>
      <c r="K309" s="119">
        <v>14.96</v>
      </c>
      <c r="M309"/>
      <c r="N309" s="161"/>
    </row>
    <row r="310" spans="1:14" ht="12.75" x14ac:dyDescent="0.2">
      <c r="A310" s="116" t="s">
        <v>2141</v>
      </c>
      <c r="B310" s="59" t="s">
        <v>2752</v>
      </c>
      <c r="C310" s="59" t="s">
        <v>147</v>
      </c>
      <c r="D310" s="116" t="s">
        <v>210</v>
      </c>
      <c r="E310" s="116" t="s">
        <v>933</v>
      </c>
      <c r="F310" s="117">
        <v>6.3427767099999999</v>
      </c>
      <c r="G310" s="117">
        <v>4.6545222099999997</v>
      </c>
      <c r="H310" s="74">
        <f t="shared" si="8"/>
        <v>0.36271273910195823</v>
      </c>
      <c r="I310" s="118">
        <f t="shared" si="9"/>
        <v>3.8831172158389178E-4</v>
      </c>
      <c r="J310" s="119">
        <v>713.51227874999995</v>
      </c>
      <c r="K310" s="119">
        <v>15.54</v>
      </c>
      <c r="M310"/>
      <c r="N310" s="161"/>
    </row>
    <row r="311" spans="1:14" ht="12.75" x14ac:dyDescent="0.2">
      <c r="A311" s="116" t="s">
        <v>1704</v>
      </c>
      <c r="B311" s="59" t="s">
        <v>178</v>
      </c>
      <c r="C311" s="59" t="s">
        <v>810</v>
      </c>
      <c r="D311" s="116" t="s">
        <v>210</v>
      </c>
      <c r="E311" s="116" t="s">
        <v>933</v>
      </c>
      <c r="F311" s="117">
        <v>6.338967266</v>
      </c>
      <c r="G311" s="117">
        <v>12.774711849999999</v>
      </c>
      <c r="H311" s="74">
        <f t="shared" si="8"/>
        <v>-0.50378784739477311</v>
      </c>
      <c r="I311" s="118">
        <f t="shared" si="9"/>
        <v>3.8807850325924464E-4</v>
      </c>
      <c r="J311" s="119">
        <v>467.76280861958867</v>
      </c>
      <c r="K311" s="119">
        <v>5.86</v>
      </c>
      <c r="M311"/>
      <c r="N311" s="161"/>
    </row>
    <row r="312" spans="1:14" ht="12.75" x14ac:dyDescent="0.2">
      <c r="A312" s="116" t="s">
        <v>1658</v>
      </c>
      <c r="B312" s="59" t="s">
        <v>779</v>
      </c>
      <c r="C312" s="59" t="s">
        <v>810</v>
      </c>
      <c r="D312" s="116" t="s">
        <v>210</v>
      </c>
      <c r="E312" s="116" t="s">
        <v>933</v>
      </c>
      <c r="F312" s="117">
        <v>6.2480859000000004</v>
      </c>
      <c r="G312" s="117">
        <v>1.30915808</v>
      </c>
      <c r="H312" s="74">
        <f t="shared" si="8"/>
        <v>3.772598508500975</v>
      </c>
      <c r="I312" s="118">
        <f t="shared" si="9"/>
        <v>3.8251464671740595E-4</v>
      </c>
      <c r="J312" s="119">
        <v>51.168990382856002</v>
      </c>
      <c r="K312" s="119">
        <v>45.97</v>
      </c>
      <c r="M312"/>
      <c r="N312" s="161"/>
    </row>
    <row r="313" spans="1:14" ht="12.75" x14ac:dyDescent="0.2">
      <c r="A313" s="116" t="s">
        <v>2629</v>
      </c>
      <c r="B313" s="59" t="s">
        <v>1219</v>
      </c>
      <c r="C313" s="59" t="s">
        <v>631</v>
      </c>
      <c r="D313" s="116" t="s">
        <v>209</v>
      </c>
      <c r="E313" s="116" t="s">
        <v>211</v>
      </c>
      <c r="F313" s="117">
        <v>6.2414726399999996</v>
      </c>
      <c r="G313" s="117">
        <v>6.0209404900000001</v>
      </c>
      <c r="H313" s="74">
        <f t="shared" si="8"/>
        <v>3.662752527886215E-2</v>
      </c>
      <c r="I313" s="118">
        <f t="shared" si="9"/>
        <v>3.8210977571322358E-4</v>
      </c>
      <c r="J313" s="119">
        <v>138.03056573129999</v>
      </c>
      <c r="K313" s="119">
        <v>40.28</v>
      </c>
      <c r="M313"/>
      <c r="N313" s="161"/>
    </row>
    <row r="314" spans="1:14" ht="12.75" x14ac:dyDescent="0.2">
      <c r="A314" s="116" t="s">
        <v>1651</v>
      </c>
      <c r="B314" s="59" t="s">
        <v>845</v>
      </c>
      <c r="C314" s="59" t="s">
        <v>810</v>
      </c>
      <c r="D314" s="116" t="s">
        <v>210</v>
      </c>
      <c r="E314" s="116" t="s">
        <v>211</v>
      </c>
      <c r="F314" s="117">
        <v>6.2323814720000001</v>
      </c>
      <c r="G314" s="117">
        <v>3.7273976719999999</v>
      </c>
      <c r="H314" s="74">
        <f t="shared" si="8"/>
        <v>0.67204629621821588</v>
      </c>
      <c r="I314" s="118">
        <f t="shared" si="9"/>
        <v>3.8155320447341902E-4</v>
      </c>
      <c r="J314" s="119">
        <v>276.53493698761366</v>
      </c>
      <c r="K314" s="119">
        <v>48.15</v>
      </c>
      <c r="M314"/>
      <c r="N314" s="161"/>
    </row>
    <row r="315" spans="1:14" ht="12.75" x14ac:dyDescent="0.2">
      <c r="A315" s="116" t="s">
        <v>2267</v>
      </c>
      <c r="B315" s="59" t="s">
        <v>188</v>
      </c>
      <c r="C315" s="59" t="s">
        <v>805</v>
      </c>
      <c r="D315" s="116" t="s">
        <v>209</v>
      </c>
      <c r="E315" s="116" t="s">
        <v>933</v>
      </c>
      <c r="F315" s="117">
        <v>6.1879756800000001</v>
      </c>
      <c r="G315" s="117">
        <v>2.2466761000000002</v>
      </c>
      <c r="H315" s="74">
        <f t="shared" si="8"/>
        <v>1.7542802809893243</v>
      </c>
      <c r="I315" s="118">
        <f t="shared" si="9"/>
        <v>3.7883463336045039E-4</v>
      </c>
      <c r="J315" s="119">
        <v>89.862707</v>
      </c>
      <c r="K315" s="119">
        <v>7.14</v>
      </c>
      <c r="M315"/>
      <c r="N315" s="161"/>
    </row>
    <row r="316" spans="1:14" ht="12.75" x14ac:dyDescent="0.2">
      <c r="A316" s="116" t="s">
        <v>467</v>
      </c>
      <c r="B316" s="59" t="s">
        <v>53</v>
      </c>
      <c r="C316" s="59" t="s">
        <v>472</v>
      </c>
      <c r="D316" s="116" t="s">
        <v>209</v>
      </c>
      <c r="E316" s="116" t="s">
        <v>933</v>
      </c>
      <c r="F316" s="117">
        <v>6.1364069539999999</v>
      </c>
      <c r="G316" s="117">
        <v>2.5497554399999998</v>
      </c>
      <c r="H316" s="74">
        <f t="shared" si="8"/>
        <v>1.4066649129298456</v>
      </c>
      <c r="I316" s="118">
        <f t="shared" si="9"/>
        <v>3.7567753960033467E-4</v>
      </c>
      <c r="J316" s="119">
        <v>58.73945604</v>
      </c>
      <c r="K316" s="119">
        <v>149.09</v>
      </c>
      <c r="M316"/>
      <c r="N316" s="161"/>
    </row>
    <row r="317" spans="1:14" ht="12.75" x14ac:dyDescent="0.2">
      <c r="A317" s="116" t="s">
        <v>1494</v>
      </c>
      <c r="B317" s="59" t="s">
        <v>1436</v>
      </c>
      <c r="C317" s="59" t="s">
        <v>147</v>
      </c>
      <c r="D317" s="116" t="s">
        <v>210</v>
      </c>
      <c r="E317" s="116" t="s">
        <v>211</v>
      </c>
      <c r="F317" s="117">
        <v>6.13039925</v>
      </c>
      <c r="G317" s="117">
        <v>0.72755005000000006</v>
      </c>
      <c r="H317" s="74">
        <f t="shared" si="8"/>
        <v>7.4260859441903673</v>
      </c>
      <c r="I317" s="118">
        <f t="shared" si="9"/>
        <v>3.7530974139622506E-4</v>
      </c>
      <c r="J317" s="119">
        <v>341.80807109510403</v>
      </c>
      <c r="K317" s="119">
        <v>12.09</v>
      </c>
      <c r="M317"/>
      <c r="N317" s="161"/>
    </row>
    <row r="318" spans="1:14" ht="12.75" x14ac:dyDescent="0.2">
      <c r="A318" s="116" t="s">
        <v>2057</v>
      </c>
      <c r="B318" s="59" t="s">
        <v>406</v>
      </c>
      <c r="C318" s="59" t="s">
        <v>810</v>
      </c>
      <c r="D318" s="116" t="s">
        <v>210</v>
      </c>
      <c r="E318" s="116" t="s">
        <v>211</v>
      </c>
      <c r="F318" s="117">
        <v>6.1045013499999996</v>
      </c>
      <c r="G318" s="117">
        <v>8.892013845000001</v>
      </c>
      <c r="H318" s="74">
        <f t="shared" si="8"/>
        <v>-0.31348494768341206</v>
      </c>
      <c r="I318" s="118">
        <f t="shared" si="9"/>
        <v>3.7372424365695375E-4</v>
      </c>
      <c r="J318" s="119">
        <v>48.727099229999993</v>
      </c>
      <c r="K318" s="119">
        <v>19.16</v>
      </c>
      <c r="M318"/>
      <c r="N318" s="161"/>
    </row>
    <row r="319" spans="1:14" ht="12.75" x14ac:dyDescent="0.2">
      <c r="A319" s="116" t="s">
        <v>1604</v>
      </c>
      <c r="B319" s="59" t="s">
        <v>1605</v>
      </c>
      <c r="C319" s="59" t="s">
        <v>631</v>
      </c>
      <c r="D319" s="116" t="s">
        <v>210</v>
      </c>
      <c r="E319" s="116" t="s">
        <v>211</v>
      </c>
      <c r="F319" s="117">
        <v>6.1023909450000007</v>
      </c>
      <c r="G319" s="117">
        <v>3.9319990750000002</v>
      </c>
      <c r="H319" s="74">
        <f t="shared" si="8"/>
        <v>0.55198178549927568</v>
      </c>
      <c r="I319" s="118">
        <f t="shared" si="9"/>
        <v>3.7359504235659946E-4</v>
      </c>
      <c r="J319" s="119">
        <v>80.067156277500004</v>
      </c>
      <c r="K319" s="119">
        <v>17.36</v>
      </c>
      <c r="M319"/>
      <c r="N319" s="161"/>
    </row>
    <row r="320" spans="1:14" ht="12.75" x14ac:dyDescent="0.2">
      <c r="A320" s="116" t="s">
        <v>2160</v>
      </c>
      <c r="B320" s="59" t="s">
        <v>1486</v>
      </c>
      <c r="C320" s="59" t="s">
        <v>631</v>
      </c>
      <c r="D320" s="116" t="s">
        <v>210</v>
      </c>
      <c r="E320" s="116" t="s">
        <v>211</v>
      </c>
      <c r="F320" s="117">
        <v>6.0748428580000002</v>
      </c>
      <c r="G320" s="117">
        <v>1.709658796</v>
      </c>
      <c r="H320" s="74">
        <f t="shared" si="8"/>
        <v>2.5532486787498154</v>
      </c>
      <c r="I320" s="118">
        <f t="shared" si="9"/>
        <v>3.7190851836586087E-4</v>
      </c>
      <c r="J320" s="119">
        <v>27.834599999999998</v>
      </c>
      <c r="K320" s="119">
        <v>19.309999999999999</v>
      </c>
      <c r="M320"/>
      <c r="N320" s="161"/>
    </row>
    <row r="321" spans="1:14" ht="12.75" x14ac:dyDescent="0.2">
      <c r="A321" s="116" t="s">
        <v>2710</v>
      </c>
      <c r="B321" s="59" t="s">
        <v>481</v>
      </c>
      <c r="C321" s="59" t="s">
        <v>810</v>
      </c>
      <c r="D321" s="116" t="s">
        <v>761</v>
      </c>
      <c r="E321" s="116" t="s">
        <v>211</v>
      </c>
      <c r="F321" s="117">
        <v>6.0732145199999996</v>
      </c>
      <c r="G321" s="117">
        <v>1.0387106070000001</v>
      </c>
      <c r="H321" s="74">
        <f t="shared" si="8"/>
        <v>4.8468783115064493</v>
      </c>
      <c r="I321" s="118">
        <f t="shared" si="9"/>
        <v>3.7180882973405019E-4</v>
      </c>
      <c r="J321" s="119">
        <v>167.77313494461399</v>
      </c>
      <c r="K321" s="119">
        <v>57.48</v>
      </c>
      <c r="M321"/>
      <c r="N321" s="161"/>
    </row>
    <row r="322" spans="1:14" ht="12.75" x14ac:dyDescent="0.2">
      <c r="A322" s="116" t="s">
        <v>2712</v>
      </c>
      <c r="B322" s="59" t="s">
        <v>372</v>
      </c>
      <c r="C322" s="59" t="s">
        <v>810</v>
      </c>
      <c r="D322" s="116" t="s">
        <v>761</v>
      </c>
      <c r="E322" s="116" t="s">
        <v>211</v>
      </c>
      <c r="F322" s="117">
        <v>6.0531277499999998</v>
      </c>
      <c r="G322" s="117">
        <v>4.623229877</v>
      </c>
      <c r="H322" s="74">
        <f t="shared" si="8"/>
        <v>0.30928548029021141</v>
      </c>
      <c r="I322" s="118">
        <f t="shared" si="9"/>
        <v>3.7057909572379212E-4</v>
      </c>
      <c r="J322" s="119">
        <v>244.7723457739971</v>
      </c>
      <c r="K322" s="119">
        <v>93.81</v>
      </c>
      <c r="M322"/>
      <c r="N322" s="161"/>
    </row>
    <row r="323" spans="1:14" ht="12.75" x14ac:dyDescent="0.2">
      <c r="A323" s="116" t="s">
        <v>1648</v>
      </c>
      <c r="B323" s="59" t="s">
        <v>370</v>
      </c>
      <c r="C323" s="59" t="s">
        <v>810</v>
      </c>
      <c r="D323" s="116" t="s">
        <v>761</v>
      </c>
      <c r="E323" s="116" t="s">
        <v>933</v>
      </c>
      <c r="F323" s="117">
        <v>6.052639654</v>
      </c>
      <c r="G323" s="117">
        <v>6.1822796599999998</v>
      </c>
      <c r="H323" s="74">
        <f t="shared" si="8"/>
        <v>-2.0969612041135011E-2</v>
      </c>
      <c r="I323" s="118">
        <f t="shared" si="9"/>
        <v>3.7054921395327997E-4</v>
      </c>
      <c r="J323" s="119">
        <v>281.56465628869699</v>
      </c>
      <c r="K323" s="119">
        <v>51.17</v>
      </c>
      <c r="M323"/>
      <c r="N323" s="161"/>
    </row>
    <row r="324" spans="1:14" ht="12.75" x14ac:dyDescent="0.2">
      <c r="A324" s="116" t="s">
        <v>1571</v>
      </c>
      <c r="B324" s="59" t="s">
        <v>127</v>
      </c>
      <c r="C324" s="59" t="s">
        <v>631</v>
      </c>
      <c r="D324" s="116" t="s">
        <v>209</v>
      </c>
      <c r="E324" s="116" t="s">
        <v>933</v>
      </c>
      <c r="F324" s="117">
        <v>6.0333910099999999</v>
      </c>
      <c r="G324" s="117">
        <v>7.6627231500000006</v>
      </c>
      <c r="H324" s="74">
        <f t="shared" si="8"/>
        <v>-0.212630954832291</v>
      </c>
      <c r="I324" s="118">
        <f t="shared" si="9"/>
        <v>3.693707909326475E-4</v>
      </c>
      <c r="J324" s="119">
        <v>644.64804790595201</v>
      </c>
      <c r="K324" s="119">
        <v>20.38</v>
      </c>
      <c r="M324"/>
      <c r="N324" s="161"/>
    </row>
    <row r="325" spans="1:14" ht="12.75" x14ac:dyDescent="0.2">
      <c r="A325" s="116" t="s">
        <v>2036</v>
      </c>
      <c r="B325" s="59" t="s">
        <v>859</v>
      </c>
      <c r="C325" s="59" t="s">
        <v>810</v>
      </c>
      <c r="D325" s="116" t="s">
        <v>210</v>
      </c>
      <c r="E325" s="116" t="s">
        <v>211</v>
      </c>
      <c r="F325" s="117">
        <v>5.9848697780000002</v>
      </c>
      <c r="G325" s="117">
        <v>4.8292351199999999</v>
      </c>
      <c r="H325" s="74">
        <f t="shared" si="8"/>
        <v>0.2392997295190713</v>
      </c>
      <c r="I325" s="118">
        <f t="shared" si="9"/>
        <v>3.6640026808551875E-4</v>
      </c>
      <c r="J325" s="119">
        <v>71.237808279999996</v>
      </c>
      <c r="K325" s="119">
        <v>19.149999999999999</v>
      </c>
      <c r="M325"/>
      <c r="N325" s="161"/>
    </row>
    <row r="326" spans="1:14" ht="12.75" x14ac:dyDescent="0.2">
      <c r="A326" s="116" t="s">
        <v>1729</v>
      </c>
      <c r="B326" s="59" t="s">
        <v>12</v>
      </c>
      <c r="C326" s="59" t="s">
        <v>810</v>
      </c>
      <c r="D326" s="116" t="s">
        <v>761</v>
      </c>
      <c r="E326" s="116" t="s">
        <v>933</v>
      </c>
      <c r="F326" s="117">
        <v>5.9522550509999999</v>
      </c>
      <c r="G326" s="117">
        <v>3.3366440699999997</v>
      </c>
      <c r="H326" s="74">
        <f t="shared" si="8"/>
        <v>0.78390470368630005</v>
      </c>
      <c r="I326" s="118">
        <f t="shared" si="9"/>
        <v>3.6440355885714693E-4</v>
      </c>
      <c r="J326" s="119">
        <v>157.49890011000002</v>
      </c>
      <c r="K326" s="119">
        <v>13.87</v>
      </c>
      <c r="M326"/>
      <c r="N326" s="161"/>
    </row>
    <row r="327" spans="1:14" ht="12.75" x14ac:dyDescent="0.2">
      <c r="A327" s="116" t="s">
        <v>1709</v>
      </c>
      <c r="B327" s="59" t="s">
        <v>585</v>
      </c>
      <c r="C327" s="59" t="s">
        <v>810</v>
      </c>
      <c r="D327" s="116" t="s">
        <v>210</v>
      </c>
      <c r="E327" s="116" t="s">
        <v>211</v>
      </c>
      <c r="F327" s="117">
        <v>5.9260118729999993</v>
      </c>
      <c r="G327" s="117">
        <v>6.2904043509999994</v>
      </c>
      <c r="H327" s="74">
        <f t="shared" ref="H327:H390" si="10">IF(ISERROR(F327/G327-1),"",IF((F327/G327-1)&gt;10000%,"",F327/G327-1))</f>
        <v>-5.7928307572480908E-2</v>
      </c>
      <c r="I327" s="118">
        <f t="shared" ref="I327:I390" si="11">F327/$F$1085</f>
        <v>3.6279692282139517E-4</v>
      </c>
      <c r="J327" s="119">
        <v>534.31841208999992</v>
      </c>
      <c r="K327" s="119">
        <v>22.39</v>
      </c>
      <c r="M327"/>
      <c r="N327" s="161"/>
    </row>
    <row r="328" spans="1:14" ht="12.75" x14ac:dyDescent="0.2">
      <c r="A328" s="116" t="s">
        <v>1696</v>
      </c>
      <c r="B328" s="59" t="s">
        <v>354</v>
      </c>
      <c r="C328" s="59" t="s">
        <v>810</v>
      </c>
      <c r="D328" s="116" t="s">
        <v>210</v>
      </c>
      <c r="E328" s="116" t="s">
        <v>211</v>
      </c>
      <c r="F328" s="117">
        <v>5.8380226900000007</v>
      </c>
      <c r="G328" s="117">
        <v>8.2395626800000006</v>
      </c>
      <c r="H328" s="74">
        <f t="shared" si="10"/>
        <v>-0.29146449675409225</v>
      </c>
      <c r="I328" s="118">
        <f t="shared" si="11"/>
        <v>3.574101288833993E-4</v>
      </c>
      <c r="J328" s="119">
        <v>284.36524827999995</v>
      </c>
      <c r="K328" s="119">
        <v>17.89</v>
      </c>
      <c r="M328"/>
      <c r="N328" s="161"/>
    </row>
    <row r="329" spans="1:14" ht="12.75" x14ac:dyDescent="0.2">
      <c r="A329" s="116" t="s">
        <v>1748</v>
      </c>
      <c r="B329" s="59" t="s">
        <v>1749</v>
      </c>
      <c r="C329" s="59" t="s">
        <v>810</v>
      </c>
      <c r="D329" s="116" t="s">
        <v>761</v>
      </c>
      <c r="E329" s="116" t="s">
        <v>211</v>
      </c>
      <c r="F329" s="117">
        <v>5.7881664100000005</v>
      </c>
      <c r="G329" s="117">
        <v>3.9092572000000003</v>
      </c>
      <c r="H329" s="74">
        <f t="shared" si="10"/>
        <v>0.48063074744736678</v>
      </c>
      <c r="I329" s="118">
        <f t="shared" si="11"/>
        <v>3.5435787293876768E-4</v>
      </c>
      <c r="J329" s="119">
        <v>504.52243943000002</v>
      </c>
      <c r="K329" s="119">
        <v>28.65</v>
      </c>
      <c r="M329"/>
      <c r="N329" s="161"/>
    </row>
    <row r="330" spans="1:14" ht="12.75" x14ac:dyDescent="0.2">
      <c r="A330" s="116" t="s">
        <v>1556</v>
      </c>
      <c r="B330" s="116" t="s">
        <v>626</v>
      </c>
      <c r="C330" s="116" t="s">
        <v>631</v>
      </c>
      <c r="D330" s="116" t="s">
        <v>209</v>
      </c>
      <c r="E330" s="116" t="s">
        <v>211</v>
      </c>
      <c r="F330" s="117">
        <v>5.7745516310000005</v>
      </c>
      <c r="G330" s="117">
        <v>4.8076240590000001</v>
      </c>
      <c r="H330" s="74">
        <f t="shared" si="10"/>
        <v>0.20112379007461834</v>
      </c>
      <c r="I330" s="118">
        <f t="shared" si="11"/>
        <v>3.5352436129013293E-4</v>
      </c>
      <c r="J330" s="119">
        <v>13.4757086344</v>
      </c>
      <c r="K330" s="119">
        <v>3.49</v>
      </c>
      <c r="M330"/>
      <c r="N330" s="161"/>
    </row>
    <row r="331" spans="1:14" ht="12.75" x14ac:dyDescent="0.2">
      <c r="A331" s="116" t="s">
        <v>1990</v>
      </c>
      <c r="B331" s="59" t="s">
        <v>415</v>
      </c>
      <c r="C331" s="59" t="s">
        <v>806</v>
      </c>
      <c r="D331" s="116" t="s">
        <v>209</v>
      </c>
      <c r="E331" s="116" t="s">
        <v>933</v>
      </c>
      <c r="F331" s="117">
        <v>5.76828056</v>
      </c>
      <c r="G331" s="117">
        <v>3.3574738700000002</v>
      </c>
      <c r="H331" s="74">
        <f t="shared" si="10"/>
        <v>0.71804183244470043</v>
      </c>
      <c r="I331" s="118">
        <f t="shared" si="11"/>
        <v>3.5314043947047531E-4</v>
      </c>
      <c r="J331" s="119">
        <v>72.108226129999991</v>
      </c>
      <c r="K331" s="119">
        <v>8.49</v>
      </c>
      <c r="M331"/>
      <c r="N331" s="161"/>
    </row>
    <row r="332" spans="1:14" ht="12.75" x14ac:dyDescent="0.2">
      <c r="A332" s="116" t="s">
        <v>2047</v>
      </c>
      <c r="B332" s="59" t="s">
        <v>396</v>
      </c>
      <c r="C332" s="59" t="s">
        <v>810</v>
      </c>
      <c r="D332" s="116" t="s">
        <v>210</v>
      </c>
      <c r="E332" s="116" t="s">
        <v>211</v>
      </c>
      <c r="F332" s="117">
        <v>5.6810946320000006</v>
      </c>
      <c r="G332" s="117">
        <v>2.983024769</v>
      </c>
      <c r="H332" s="74">
        <f t="shared" si="10"/>
        <v>0.90447450890743863</v>
      </c>
      <c r="I332" s="118">
        <f t="shared" si="11"/>
        <v>3.4780282168137786E-4</v>
      </c>
      <c r="J332" s="119">
        <v>43.834816409999995</v>
      </c>
      <c r="K332" s="119">
        <v>20.78</v>
      </c>
      <c r="M332"/>
      <c r="N332" s="161"/>
    </row>
    <row r="333" spans="1:14" ht="12.75" x14ac:dyDescent="0.2">
      <c r="A333" s="116" t="s">
        <v>2616</v>
      </c>
      <c r="B333" s="59" t="s">
        <v>2071</v>
      </c>
      <c r="C333" s="59" t="s">
        <v>1788</v>
      </c>
      <c r="D333" s="116" t="s">
        <v>209</v>
      </c>
      <c r="E333" s="116" t="s">
        <v>933</v>
      </c>
      <c r="F333" s="117">
        <v>5.6764262699999994</v>
      </c>
      <c r="G333" s="117">
        <v>1.5091245800000002</v>
      </c>
      <c r="H333" s="74">
        <f t="shared" si="10"/>
        <v>2.7614033627362948</v>
      </c>
      <c r="I333" s="118">
        <f t="shared" si="11"/>
        <v>3.4751701945814347E-4</v>
      </c>
      <c r="J333" s="119">
        <v>57.146901190399994</v>
      </c>
      <c r="K333" s="119">
        <v>38.520000000000003</v>
      </c>
      <c r="M333"/>
      <c r="N333" s="161"/>
    </row>
    <row r="334" spans="1:14" ht="12.75" x14ac:dyDescent="0.2">
      <c r="A334" s="116" t="s">
        <v>2159</v>
      </c>
      <c r="B334" s="59" t="s">
        <v>1099</v>
      </c>
      <c r="C334" s="59" t="s">
        <v>807</v>
      </c>
      <c r="D334" s="116" t="s">
        <v>209</v>
      </c>
      <c r="E334" s="116" t="s">
        <v>933</v>
      </c>
      <c r="F334" s="117">
        <v>5.6762991600000001</v>
      </c>
      <c r="G334" s="117">
        <v>3.3460520499999999</v>
      </c>
      <c r="H334" s="74">
        <f t="shared" si="10"/>
        <v>0.69641687432806076</v>
      </c>
      <c r="I334" s="118">
        <f t="shared" si="11"/>
        <v>3.4750923764503746E-4</v>
      </c>
      <c r="J334" s="119">
        <v>245.15083283792919</v>
      </c>
      <c r="K334" s="119">
        <v>20.54</v>
      </c>
      <c r="M334"/>
      <c r="N334" s="161"/>
    </row>
    <row r="335" spans="1:14" ht="12.75" x14ac:dyDescent="0.2">
      <c r="A335" s="116" t="s">
        <v>1659</v>
      </c>
      <c r="B335" s="59" t="s">
        <v>1460</v>
      </c>
      <c r="C335" s="59" t="s">
        <v>810</v>
      </c>
      <c r="D335" s="116" t="s">
        <v>761</v>
      </c>
      <c r="E335" s="116" t="s">
        <v>211</v>
      </c>
      <c r="F335" s="117">
        <v>5.6703190599999997</v>
      </c>
      <c r="G335" s="117">
        <v>2.7665343300000003</v>
      </c>
      <c r="H335" s="74">
        <f t="shared" si="10"/>
        <v>1.0496109513305765</v>
      </c>
      <c r="I335" s="118">
        <f t="shared" si="11"/>
        <v>3.4714312938797354E-4</v>
      </c>
      <c r="J335" s="119">
        <v>139.0935872774069</v>
      </c>
      <c r="K335" s="119">
        <v>50.48</v>
      </c>
      <c r="M335"/>
      <c r="N335" s="161"/>
    </row>
    <row r="336" spans="1:14" ht="12.75" x14ac:dyDescent="0.2">
      <c r="A336" s="116" t="s">
        <v>2392</v>
      </c>
      <c r="B336" s="59" t="s">
        <v>501</v>
      </c>
      <c r="C336" s="59" t="s">
        <v>811</v>
      </c>
      <c r="D336" s="116" t="s">
        <v>209</v>
      </c>
      <c r="E336" s="116" t="s">
        <v>933</v>
      </c>
      <c r="F336" s="117">
        <v>5.5967078899999994</v>
      </c>
      <c r="G336" s="117">
        <v>1.3642094359999999</v>
      </c>
      <c r="H336" s="74">
        <f t="shared" si="10"/>
        <v>3.1025283525454226</v>
      </c>
      <c r="I336" s="118">
        <f t="shared" si="11"/>
        <v>3.4263657311815575E-4</v>
      </c>
      <c r="J336" s="119">
        <v>202.41891680000001</v>
      </c>
      <c r="K336" s="119">
        <v>24.49</v>
      </c>
      <c r="M336"/>
      <c r="N336" s="161"/>
    </row>
    <row r="337" spans="1:14" ht="12.75" x14ac:dyDescent="0.2">
      <c r="A337" s="116" t="s">
        <v>2435</v>
      </c>
      <c r="B337" s="59" t="s">
        <v>545</v>
      </c>
      <c r="C337" s="59" t="s">
        <v>811</v>
      </c>
      <c r="D337" s="116" t="s">
        <v>209</v>
      </c>
      <c r="E337" s="116" t="s">
        <v>933</v>
      </c>
      <c r="F337" s="117">
        <v>5.5919086880000002</v>
      </c>
      <c r="G337" s="117">
        <v>12.430716949999999</v>
      </c>
      <c r="H337" s="74">
        <f t="shared" si="10"/>
        <v>-0.55015396855287579</v>
      </c>
      <c r="I337" s="118">
        <f t="shared" si="11"/>
        <v>3.423427607271393E-4</v>
      </c>
      <c r="J337" s="119">
        <v>173.86971740000001</v>
      </c>
      <c r="K337" s="119">
        <v>20.69</v>
      </c>
      <c r="M337"/>
      <c r="N337" s="161"/>
    </row>
    <row r="338" spans="1:14" ht="12.75" x14ac:dyDescent="0.2">
      <c r="A338" s="116" t="s">
        <v>2436</v>
      </c>
      <c r="B338" s="59" t="s">
        <v>1877</v>
      </c>
      <c r="C338" s="59" t="s">
        <v>811</v>
      </c>
      <c r="D338" s="116" t="s">
        <v>209</v>
      </c>
      <c r="E338" s="116" t="s">
        <v>211</v>
      </c>
      <c r="F338" s="117">
        <v>5.5804660300000002</v>
      </c>
      <c r="G338" s="117">
        <v>1.3851891999999999</v>
      </c>
      <c r="H338" s="74">
        <f t="shared" si="10"/>
        <v>3.0286670080881377</v>
      </c>
      <c r="I338" s="118">
        <f t="shared" si="11"/>
        <v>3.4164222869982223E-4</v>
      </c>
      <c r="J338" s="119">
        <v>130.32780750000001</v>
      </c>
      <c r="K338" s="119">
        <v>96.71</v>
      </c>
      <c r="M338"/>
      <c r="N338" s="161"/>
    </row>
    <row r="339" spans="1:14" ht="12.75" x14ac:dyDescent="0.2">
      <c r="A339" s="116" t="s">
        <v>1817</v>
      </c>
      <c r="B339" s="59" t="s">
        <v>1818</v>
      </c>
      <c r="C339" s="59" t="s">
        <v>272</v>
      </c>
      <c r="D339" s="116" t="s">
        <v>210</v>
      </c>
      <c r="E339" s="116" t="s">
        <v>211</v>
      </c>
      <c r="F339" s="117">
        <v>5.5681281600000005</v>
      </c>
      <c r="G339" s="117">
        <v>6.5707069200000001</v>
      </c>
      <c r="H339" s="74">
        <f t="shared" si="10"/>
        <v>-0.15258308918760899</v>
      </c>
      <c r="I339" s="118">
        <f t="shared" si="11"/>
        <v>3.4088689081557597E-4</v>
      </c>
      <c r="J339" s="119">
        <v>149.83386049999999</v>
      </c>
      <c r="K339" s="119">
        <v>47.64</v>
      </c>
      <c r="M339"/>
      <c r="N339" s="161"/>
    </row>
    <row r="340" spans="1:14" ht="12.75" x14ac:dyDescent="0.2">
      <c r="A340" s="116" t="s">
        <v>2835</v>
      </c>
      <c r="B340" s="59" t="s">
        <v>2836</v>
      </c>
      <c r="C340" s="59" t="s">
        <v>810</v>
      </c>
      <c r="D340" s="116" t="s">
        <v>761</v>
      </c>
      <c r="E340" s="116" t="s">
        <v>211</v>
      </c>
      <c r="F340" s="117">
        <v>5.5625600360000007</v>
      </c>
      <c r="G340" s="117">
        <v>14.582492267999999</v>
      </c>
      <c r="H340" s="74">
        <f t="shared" si="10"/>
        <v>-0.61854531216131337</v>
      </c>
      <c r="I340" s="118">
        <f t="shared" si="11"/>
        <v>3.4054600417944011E-4</v>
      </c>
      <c r="J340" s="119">
        <v>247.38068480000001</v>
      </c>
      <c r="K340" s="119">
        <v>38.18</v>
      </c>
      <c r="M340"/>
      <c r="N340" s="161"/>
    </row>
    <row r="341" spans="1:14" ht="12.75" x14ac:dyDescent="0.2">
      <c r="A341" s="116" t="s">
        <v>1886</v>
      </c>
      <c r="B341" s="59" t="s">
        <v>1887</v>
      </c>
      <c r="C341" s="59" t="s">
        <v>810</v>
      </c>
      <c r="D341" s="116" t="s">
        <v>761</v>
      </c>
      <c r="E341" s="116" t="s">
        <v>211</v>
      </c>
      <c r="F341" s="117">
        <v>5.5432237500000001</v>
      </c>
      <c r="G341" s="117">
        <v>4.7998425599999992</v>
      </c>
      <c r="H341" s="74">
        <f t="shared" si="10"/>
        <v>0.15487616118808711</v>
      </c>
      <c r="I341" s="118">
        <f t="shared" si="11"/>
        <v>3.3936221561979227E-4</v>
      </c>
      <c r="J341" s="119">
        <v>248.54713814999999</v>
      </c>
      <c r="K341" s="119">
        <v>8.68</v>
      </c>
      <c r="M341"/>
      <c r="N341" s="161"/>
    </row>
    <row r="342" spans="1:14" ht="12.75" x14ac:dyDescent="0.2">
      <c r="A342" s="116" t="s">
        <v>1833</v>
      </c>
      <c r="B342" s="59" t="s">
        <v>1834</v>
      </c>
      <c r="C342" s="59" t="s">
        <v>272</v>
      </c>
      <c r="D342" s="116" t="s">
        <v>210</v>
      </c>
      <c r="E342" s="116" t="s">
        <v>211</v>
      </c>
      <c r="F342" s="117">
        <v>5.5036237199999993</v>
      </c>
      <c r="G342" s="117">
        <v>5.0166993399999997</v>
      </c>
      <c r="H342" s="74">
        <f t="shared" si="10"/>
        <v>9.7060706053793355E-2</v>
      </c>
      <c r="I342" s="118">
        <f t="shared" si="11"/>
        <v>3.369378585082089E-4</v>
      </c>
      <c r="J342" s="119">
        <v>8.1156516449999998</v>
      </c>
      <c r="K342" s="119">
        <v>30.85</v>
      </c>
      <c r="M342"/>
      <c r="N342" s="161"/>
    </row>
    <row r="343" spans="1:14" ht="12.75" x14ac:dyDescent="0.2">
      <c r="A343" s="116" t="s">
        <v>2727</v>
      </c>
      <c r="B343" s="59" t="s">
        <v>73</v>
      </c>
      <c r="C343" s="59" t="s">
        <v>805</v>
      </c>
      <c r="D343" s="116" t="s">
        <v>209</v>
      </c>
      <c r="E343" s="116" t="s">
        <v>2801</v>
      </c>
      <c r="F343" s="117">
        <v>5.4908288799999996</v>
      </c>
      <c r="G343" s="117">
        <v>4.8910461200000004</v>
      </c>
      <c r="H343" s="74">
        <f t="shared" si="10"/>
        <v>0.12262872712392237</v>
      </c>
      <c r="I343" s="118">
        <f t="shared" si="11"/>
        <v>3.3615454442118497E-4</v>
      </c>
      <c r="J343" s="119">
        <v>162.69571435</v>
      </c>
      <c r="K343" s="119">
        <v>20.350000000000001</v>
      </c>
      <c r="M343"/>
      <c r="N343" s="161"/>
    </row>
    <row r="344" spans="1:14" ht="12.75" x14ac:dyDescent="0.2">
      <c r="A344" s="116" t="s">
        <v>2032</v>
      </c>
      <c r="B344" s="59" t="s">
        <v>348</v>
      </c>
      <c r="C344" s="59" t="s">
        <v>810</v>
      </c>
      <c r="D344" s="116" t="s">
        <v>210</v>
      </c>
      <c r="E344" s="116" t="s">
        <v>211</v>
      </c>
      <c r="F344" s="117">
        <v>5.4606256919999998</v>
      </c>
      <c r="G344" s="117">
        <v>26.189090081</v>
      </c>
      <c r="H344" s="74">
        <f t="shared" si="10"/>
        <v>-0.79149234757256248</v>
      </c>
      <c r="I344" s="118">
        <f t="shared" si="11"/>
        <v>3.343054722457273E-4</v>
      </c>
      <c r="J344" s="119">
        <v>205.09930992</v>
      </c>
      <c r="K344" s="119">
        <v>12.37</v>
      </c>
      <c r="M344"/>
      <c r="N344" s="161"/>
    </row>
    <row r="345" spans="1:14" ht="12.75" x14ac:dyDescent="0.2">
      <c r="A345" s="116" t="s">
        <v>2336</v>
      </c>
      <c r="B345" s="116" t="s">
        <v>2330</v>
      </c>
      <c r="C345" s="59" t="s">
        <v>809</v>
      </c>
      <c r="D345" s="116" t="s">
        <v>209</v>
      </c>
      <c r="E345" s="116" t="s">
        <v>211</v>
      </c>
      <c r="F345" s="117">
        <v>5.4129506050000007</v>
      </c>
      <c r="G345" s="117">
        <v>0.25218550500000003</v>
      </c>
      <c r="H345" s="74">
        <f t="shared" si="10"/>
        <v>20.464162284029765</v>
      </c>
      <c r="I345" s="118">
        <f t="shared" si="11"/>
        <v>3.313867513201673E-4</v>
      </c>
      <c r="J345" s="119">
        <v>21.942497489999997</v>
      </c>
      <c r="K345" s="119">
        <v>82.32</v>
      </c>
      <c r="M345"/>
      <c r="N345" s="161"/>
    </row>
    <row r="346" spans="1:14" ht="12.75" x14ac:dyDescent="0.2">
      <c r="A346" s="116" t="s">
        <v>2151</v>
      </c>
      <c r="B346" s="59" t="s">
        <v>281</v>
      </c>
      <c r="C346" s="59" t="s">
        <v>807</v>
      </c>
      <c r="D346" s="116" t="s">
        <v>209</v>
      </c>
      <c r="E346" s="116" t="s">
        <v>933</v>
      </c>
      <c r="F346" s="117">
        <v>5.4095628399999995</v>
      </c>
      <c r="G346" s="117">
        <v>2.1096159000000001</v>
      </c>
      <c r="H346" s="74">
        <f t="shared" si="10"/>
        <v>1.5642406468400241</v>
      </c>
      <c r="I346" s="118">
        <f t="shared" si="11"/>
        <v>3.3117934864471159E-4</v>
      </c>
      <c r="J346" s="119">
        <v>21.54117776</v>
      </c>
      <c r="K346" s="119">
        <v>41.59</v>
      </c>
      <c r="M346"/>
      <c r="N346" s="161"/>
    </row>
    <row r="347" spans="1:14" ht="12.75" x14ac:dyDescent="0.2">
      <c r="A347" s="116" t="s">
        <v>2101</v>
      </c>
      <c r="B347" s="59" t="s">
        <v>238</v>
      </c>
      <c r="C347" s="59" t="s">
        <v>807</v>
      </c>
      <c r="D347" s="116" t="s">
        <v>209</v>
      </c>
      <c r="E347" s="116" t="s">
        <v>933</v>
      </c>
      <c r="F347" s="117">
        <v>5.3964644499999999</v>
      </c>
      <c r="G347" s="117">
        <v>4.9070349599999998</v>
      </c>
      <c r="H347" s="74">
        <f t="shared" si="10"/>
        <v>9.9740371525700366E-2</v>
      </c>
      <c r="I347" s="118">
        <f t="shared" si="11"/>
        <v>3.3037745089496771E-4</v>
      </c>
      <c r="J347" s="119">
        <v>61.62662658</v>
      </c>
      <c r="K347" s="119">
        <v>16.88</v>
      </c>
      <c r="M347"/>
      <c r="N347" s="161"/>
    </row>
    <row r="348" spans="1:14" ht="12.75" x14ac:dyDescent="0.2">
      <c r="A348" s="116" t="s">
        <v>1662</v>
      </c>
      <c r="B348" s="59" t="s">
        <v>19</v>
      </c>
      <c r="C348" s="59" t="s">
        <v>810</v>
      </c>
      <c r="D348" s="116" t="s">
        <v>761</v>
      </c>
      <c r="E348" s="116" t="s">
        <v>211</v>
      </c>
      <c r="F348" s="117">
        <v>5.3792724000000005</v>
      </c>
      <c r="G348" s="117">
        <v>11.064594404999999</v>
      </c>
      <c r="H348" s="74">
        <f t="shared" si="10"/>
        <v>-0.51383013212222661</v>
      </c>
      <c r="I348" s="118">
        <f t="shared" si="11"/>
        <v>3.2932493480646485E-4</v>
      </c>
      <c r="J348" s="119">
        <v>603.66205004386757</v>
      </c>
      <c r="K348" s="119">
        <v>13.35</v>
      </c>
      <c r="M348"/>
      <c r="N348" s="161"/>
    </row>
    <row r="349" spans="1:14" ht="12.75" x14ac:dyDescent="0.2">
      <c r="A349" s="116" t="s">
        <v>1837</v>
      </c>
      <c r="B349" s="59" t="s">
        <v>1838</v>
      </c>
      <c r="C349" s="59" t="s">
        <v>272</v>
      </c>
      <c r="D349" s="116" t="s">
        <v>761</v>
      </c>
      <c r="E349" s="116" t="s">
        <v>211</v>
      </c>
      <c r="F349" s="117">
        <v>5.35208393</v>
      </c>
      <c r="G349" s="117">
        <v>1.5435656</v>
      </c>
      <c r="H349" s="74">
        <f t="shared" si="10"/>
        <v>2.4673511316914554</v>
      </c>
      <c r="I349" s="118">
        <f t="shared" si="11"/>
        <v>3.2766042696145639E-4</v>
      </c>
      <c r="J349" s="119">
        <v>252.4718647418</v>
      </c>
      <c r="K349" s="119">
        <v>21.77</v>
      </c>
      <c r="M349"/>
      <c r="N349" s="161"/>
    </row>
    <row r="350" spans="1:14" ht="12.75" x14ac:dyDescent="0.2">
      <c r="A350" s="116" t="s">
        <v>2532</v>
      </c>
      <c r="B350" s="59" t="s">
        <v>2533</v>
      </c>
      <c r="C350" s="59" t="s">
        <v>1788</v>
      </c>
      <c r="D350" s="116" t="s">
        <v>761</v>
      </c>
      <c r="E350" s="116" t="s">
        <v>933</v>
      </c>
      <c r="F350" s="117">
        <v>5.3412561399999996</v>
      </c>
      <c r="G350" s="117">
        <v>7.0762662399999998</v>
      </c>
      <c r="H350" s="74">
        <f t="shared" si="10"/>
        <v>-0.24518722743818078</v>
      </c>
      <c r="I350" s="118">
        <f t="shared" si="11"/>
        <v>3.2699753782502815E-4</v>
      </c>
      <c r="J350" s="119">
        <v>527.83341249</v>
      </c>
      <c r="K350" s="119">
        <v>31.28</v>
      </c>
      <c r="M350"/>
      <c r="N350" s="161"/>
    </row>
    <row r="351" spans="1:14" ht="12.75" x14ac:dyDescent="0.2">
      <c r="A351" s="116" t="s">
        <v>3167</v>
      </c>
      <c r="B351" s="59" t="s">
        <v>3171</v>
      </c>
      <c r="C351" s="59" t="s">
        <v>807</v>
      </c>
      <c r="D351" s="116" t="s">
        <v>209</v>
      </c>
      <c r="E351" s="116" t="s">
        <v>933</v>
      </c>
      <c r="F351" s="117">
        <v>5.3174881650000003</v>
      </c>
      <c r="G351" s="117">
        <v>2.37449479</v>
      </c>
      <c r="H351" s="74">
        <f t="shared" si="10"/>
        <v>1.2394187544205986</v>
      </c>
      <c r="I351" s="118">
        <f t="shared" si="11"/>
        <v>3.2554243642184274E-4</v>
      </c>
      <c r="J351" s="119">
        <v>3.3010600000000001</v>
      </c>
      <c r="K351" s="119">
        <v>29.97</v>
      </c>
      <c r="M351"/>
      <c r="N351" s="161"/>
    </row>
    <row r="352" spans="1:14" ht="12.75" x14ac:dyDescent="0.2">
      <c r="A352" s="116" t="s">
        <v>1581</v>
      </c>
      <c r="B352" s="59" t="s">
        <v>1472</v>
      </c>
      <c r="C352" s="59" t="s">
        <v>631</v>
      </c>
      <c r="D352" s="116" t="s">
        <v>209</v>
      </c>
      <c r="E352" s="116" t="s">
        <v>211</v>
      </c>
      <c r="F352" s="117">
        <v>5.2599850880000005</v>
      </c>
      <c r="G352" s="117">
        <v>10.604557682999999</v>
      </c>
      <c r="H352" s="74">
        <f t="shared" si="10"/>
        <v>-0.50398826191193247</v>
      </c>
      <c r="I352" s="118">
        <f t="shared" si="11"/>
        <v>3.2202203520843772E-4</v>
      </c>
      <c r="J352" s="119">
        <v>162.24375524360002</v>
      </c>
      <c r="K352" s="119">
        <v>24.87</v>
      </c>
      <c r="M352"/>
      <c r="N352" s="161"/>
    </row>
    <row r="353" spans="1:14" ht="12.75" x14ac:dyDescent="0.2">
      <c r="A353" s="116" t="s">
        <v>2200</v>
      </c>
      <c r="B353" s="59" t="s">
        <v>226</v>
      </c>
      <c r="C353" s="59" t="s">
        <v>807</v>
      </c>
      <c r="D353" s="116" t="s">
        <v>209</v>
      </c>
      <c r="E353" s="116" t="s">
        <v>933</v>
      </c>
      <c r="F353" s="117">
        <v>5.2060279999999999</v>
      </c>
      <c r="G353" s="117">
        <v>5.8616367199999999</v>
      </c>
      <c r="H353" s="74">
        <f t="shared" si="10"/>
        <v>-0.11184738176677722</v>
      </c>
      <c r="I353" s="118">
        <f t="shared" si="11"/>
        <v>3.1871872331667577E-4</v>
      </c>
      <c r="J353" s="119">
        <v>22.825477070000002</v>
      </c>
      <c r="K353" s="119">
        <v>15.58</v>
      </c>
      <c r="M353"/>
      <c r="N353" s="161"/>
    </row>
    <row r="354" spans="1:14" ht="12.75" x14ac:dyDescent="0.2">
      <c r="A354" s="116" t="s">
        <v>2396</v>
      </c>
      <c r="B354" s="59" t="s">
        <v>49</v>
      </c>
      <c r="C354" s="59" t="s">
        <v>811</v>
      </c>
      <c r="D354" s="116" t="s">
        <v>209</v>
      </c>
      <c r="E354" s="116" t="s">
        <v>933</v>
      </c>
      <c r="F354" s="117">
        <v>5.1447640960000003</v>
      </c>
      <c r="G354" s="117">
        <v>5.8033182750000005</v>
      </c>
      <c r="H354" s="74">
        <f t="shared" si="10"/>
        <v>-0.11347890082764767</v>
      </c>
      <c r="I354" s="118">
        <f t="shared" si="11"/>
        <v>3.1496808016449234E-4</v>
      </c>
      <c r="J354" s="119">
        <v>299.3361835</v>
      </c>
      <c r="K354" s="119">
        <v>28.66</v>
      </c>
      <c r="M354"/>
      <c r="N354" s="161"/>
    </row>
    <row r="355" spans="1:14" ht="12.75" x14ac:dyDescent="0.2">
      <c r="A355" s="116" t="s">
        <v>2798</v>
      </c>
      <c r="B355" s="59" t="s">
        <v>2799</v>
      </c>
      <c r="C355" s="59" t="s">
        <v>807</v>
      </c>
      <c r="D355" s="116" t="s">
        <v>209</v>
      </c>
      <c r="E355" s="116" t="s">
        <v>933</v>
      </c>
      <c r="F355" s="117">
        <v>5.0343074400000001</v>
      </c>
      <c r="G355" s="117">
        <v>5.1728449599999999</v>
      </c>
      <c r="H355" s="74">
        <f t="shared" si="10"/>
        <v>-2.6781688040385387E-2</v>
      </c>
      <c r="I355" s="118">
        <f t="shared" si="11"/>
        <v>3.0820580297694181E-4</v>
      </c>
      <c r="J355" s="119">
        <v>93.597279999999998</v>
      </c>
      <c r="K355" s="119">
        <v>13.83</v>
      </c>
      <c r="M355"/>
      <c r="N355" s="161"/>
    </row>
    <row r="356" spans="1:14" ht="12.75" x14ac:dyDescent="0.2">
      <c r="A356" s="116" t="s">
        <v>1695</v>
      </c>
      <c r="B356" s="59" t="s">
        <v>914</v>
      </c>
      <c r="C356" s="59" t="s">
        <v>810</v>
      </c>
      <c r="D356" s="116" t="s">
        <v>210</v>
      </c>
      <c r="E356" s="116" t="s">
        <v>933</v>
      </c>
      <c r="F356" s="117">
        <v>5.03146468</v>
      </c>
      <c r="G356" s="117">
        <v>2.9178067599999999</v>
      </c>
      <c r="H356" s="74">
        <f t="shared" si="10"/>
        <v>0.72439955550723312</v>
      </c>
      <c r="I356" s="118">
        <f t="shared" si="11"/>
        <v>3.0803176610316859E-4</v>
      </c>
      <c r="J356" s="119">
        <v>110.8833164585371</v>
      </c>
      <c r="K356" s="119">
        <v>32.46</v>
      </c>
      <c r="M356"/>
      <c r="N356" s="161"/>
    </row>
    <row r="357" spans="1:14" ht="12.75" x14ac:dyDescent="0.2">
      <c r="A357" s="116" t="s">
        <v>1679</v>
      </c>
      <c r="B357" s="59" t="s">
        <v>913</v>
      </c>
      <c r="C357" s="59" t="s">
        <v>810</v>
      </c>
      <c r="D357" s="116" t="s">
        <v>210</v>
      </c>
      <c r="E357" s="116" t="s">
        <v>933</v>
      </c>
      <c r="F357" s="117">
        <v>5.0095721600000003</v>
      </c>
      <c r="G357" s="117">
        <v>1.24566069</v>
      </c>
      <c r="H357" s="74">
        <f t="shared" si="10"/>
        <v>3.0216185677337224</v>
      </c>
      <c r="I357" s="118">
        <f t="shared" si="11"/>
        <v>3.0669148210458373E-4</v>
      </c>
      <c r="J357" s="119">
        <v>181.36140125</v>
      </c>
      <c r="K357" s="119">
        <v>28.34</v>
      </c>
      <c r="M357"/>
      <c r="N357" s="161"/>
    </row>
    <row r="358" spans="1:14" ht="12.75" x14ac:dyDescent="0.2">
      <c r="A358" s="116" t="s">
        <v>2717</v>
      </c>
      <c r="B358" s="59" t="s">
        <v>74</v>
      </c>
      <c r="C358" s="59" t="s">
        <v>805</v>
      </c>
      <c r="D358" s="116" t="s">
        <v>209</v>
      </c>
      <c r="E358" s="116" t="s">
        <v>2801</v>
      </c>
      <c r="F358" s="117">
        <v>5.0032917000000001</v>
      </c>
      <c r="G358" s="117">
        <v>3.4357480699999998</v>
      </c>
      <c r="H358" s="74">
        <f t="shared" si="10"/>
        <v>0.45624521881780478</v>
      </c>
      <c r="I358" s="118">
        <f t="shared" si="11"/>
        <v>3.0630698548008589E-4</v>
      </c>
      <c r="J358" s="119">
        <v>801.99486375000004</v>
      </c>
      <c r="K358" s="119">
        <v>7.76</v>
      </c>
      <c r="M358"/>
      <c r="N358" s="161"/>
    </row>
    <row r="359" spans="1:14" ht="12.75" x14ac:dyDescent="0.2">
      <c r="A359" s="116" t="s">
        <v>1689</v>
      </c>
      <c r="B359" s="59" t="s">
        <v>1599</v>
      </c>
      <c r="C359" s="59" t="s">
        <v>810</v>
      </c>
      <c r="D359" s="116" t="s">
        <v>761</v>
      </c>
      <c r="E359" s="116" t="s">
        <v>211</v>
      </c>
      <c r="F359" s="117">
        <v>4.9831593200000004</v>
      </c>
      <c r="G359" s="117">
        <v>4.1034021599999999</v>
      </c>
      <c r="H359" s="74">
        <f t="shared" si="10"/>
        <v>0.21439701147888468</v>
      </c>
      <c r="I359" s="118">
        <f t="shared" si="11"/>
        <v>3.0507445917578514E-4</v>
      </c>
      <c r="J359" s="119">
        <v>292.80488348644695</v>
      </c>
      <c r="K359" s="119">
        <v>36.17</v>
      </c>
      <c r="M359"/>
      <c r="N359" s="161"/>
    </row>
    <row r="360" spans="1:14" ht="12.75" x14ac:dyDescent="0.2">
      <c r="A360" s="116" t="s">
        <v>2696</v>
      </c>
      <c r="B360" s="59" t="s">
        <v>2699</v>
      </c>
      <c r="C360" s="59" t="s">
        <v>147</v>
      </c>
      <c r="D360" s="116" t="s">
        <v>761</v>
      </c>
      <c r="E360" s="116" t="s">
        <v>211</v>
      </c>
      <c r="F360" s="117">
        <v>4.9761016100000006</v>
      </c>
      <c r="G360" s="117">
        <v>4.6288768400000002</v>
      </c>
      <c r="H360" s="74">
        <f t="shared" si="10"/>
        <v>7.5012747584789929E-2</v>
      </c>
      <c r="I360" s="118">
        <f t="shared" si="11"/>
        <v>3.0464237845690708E-4</v>
      </c>
      <c r="J360" s="119">
        <v>340.36015708187119</v>
      </c>
      <c r="K360" s="119">
        <v>89.72</v>
      </c>
      <c r="M360"/>
      <c r="N360" s="161"/>
    </row>
    <row r="361" spans="1:14" ht="12.75" x14ac:dyDescent="0.2">
      <c r="A361" s="116" t="s">
        <v>2075</v>
      </c>
      <c r="B361" s="59" t="s">
        <v>2076</v>
      </c>
      <c r="C361" s="116" t="s">
        <v>631</v>
      </c>
      <c r="D361" s="116" t="s">
        <v>761</v>
      </c>
      <c r="E361" s="116" t="s">
        <v>933</v>
      </c>
      <c r="F361" s="117">
        <v>4.9740947000000002</v>
      </c>
      <c r="G361" s="117">
        <v>5.8218316400000001</v>
      </c>
      <c r="H361" s="74">
        <f t="shared" si="10"/>
        <v>-0.14561344133957121</v>
      </c>
      <c r="I361" s="118">
        <f t="shared" si="11"/>
        <v>3.0451951323355223E-4</v>
      </c>
      <c r="J361" s="119">
        <v>212.15350000000004</v>
      </c>
      <c r="K361" s="119">
        <v>21.31</v>
      </c>
      <c r="M361"/>
      <c r="N361" s="161"/>
    </row>
    <row r="362" spans="1:14" ht="12.75" x14ac:dyDescent="0.2">
      <c r="A362" s="116" t="s">
        <v>1646</v>
      </c>
      <c r="B362" s="59" t="s">
        <v>1600</v>
      </c>
      <c r="C362" s="59" t="s">
        <v>810</v>
      </c>
      <c r="D362" s="116" t="s">
        <v>761</v>
      </c>
      <c r="E362" s="116" t="s">
        <v>933</v>
      </c>
      <c r="F362" s="117">
        <v>4.9697622300000006</v>
      </c>
      <c r="G362" s="117">
        <v>3.2829670399999999</v>
      </c>
      <c r="H362" s="74">
        <f t="shared" si="10"/>
        <v>0.51380204840557919</v>
      </c>
      <c r="I362" s="118">
        <f t="shared" si="11"/>
        <v>3.0425427468562131E-4</v>
      </c>
      <c r="J362" s="119">
        <v>285.58848163470174</v>
      </c>
      <c r="K362" s="119">
        <v>53.27</v>
      </c>
      <c r="M362"/>
      <c r="N362" s="161"/>
    </row>
    <row r="363" spans="1:14" ht="12.75" x14ac:dyDescent="0.2">
      <c r="A363" s="116" t="s">
        <v>1618</v>
      </c>
      <c r="B363" s="59" t="s">
        <v>1619</v>
      </c>
      <c r="C363" s="59" t="s">
        <v>147</v>
      </c>
      <c r="D363" s="116" t="s">
        <v>761</v>
      </c>
      <c r="E363" s="116" t="s">
        <v>211</v>
      </c>
      <c r="F363" s="117">
        <v>4.9264191900000007</v>
      </c>
      <c r="G363" s="117">
        <v>4.7978025799999999</v>
      </c>
      <c r="H363" s="74">
        <f t="shared" si="10"/>
        <v>2.6807399399080944E-2</v>
      </c>
      <c r="I363" s="118">
        <f t="shared" si="11"/>
        <v>3.0160076641147E-4</v>
      </c>
      <c r="J363" s="119">
        <v>126.15790063331211</v>
      </c>
      <c r="K363" s="119">
        <v>28.84</v>
      </c>
      <c r="M363"/>
      <c r="N363" s="161"/>
    </row>
    <row r="364" spans="1:14" ht="12.75" x14ac:dyDescent="0.2">
      <c r="A364" s="116" t="s">
        <v>1697</v>
      </c>
      <c r="B364" s="59" t="s">
        <v>1482</v>
      </c>
      <c r="C364" s="59" t="s">
        <v>810</v>
      </c>
      <c r="D364" s="116" t="s">
        <v>761</v>
      </c>
      <c r="E364" s="116" t="s">
        <v>211</v>
      </c>
      <c r="F364" s="117">
        <v>4.9234390000000001</v>
      </c>
      <c r="G364" s="117">
        <v>7.2082177199999995</v>
      </c>
      <c r="H364" s="74">
        <f t="shared" si="10"/>
        <v>-0.31696860565970797</v>
      </c>
      <c r="I364" s="118">
        <f t="shared" si="11"/>
        <v>3.0141831592291301E-4</v>
      </c>
      <c r="J364" s="119">
        <v>914.37741029999995</v>
      </c>
      <c r="K364" s="119">
        <v>21.14</v>
      </c>
      <c r="M364"/>
      <c r="N364" s="161"/>
    </row>
    <row r="365" spans="1:14" ht="12.75" x14ac:dyDescent="0.2">
      <c r="A365" s="116" t="s">
        <v>2402</v>
      </c>
      <c r="B365" s="59" t="s">
        <v>498</v>
      </c>
      <c r="C365" s="59" t="s">
        <v>811</v>
      </c>
      <c r="D365" s="116" t="s">
        <v>209</v>
      </c>
      <c r="E365" s="116" t="s">
        <v>933</v>
      </c>
      <c r="F365" s="117">
        <v>4.903366568</v>
      </c>
      <c r="G365" s="117">
        <v>7.2117345610000001</v>
      </c>
      <c r="H365" s="74">
        <f t="shared" si="10"/>
        <v>-0.32008499113144218</v>
      </c>
      <c r="I365" s="118">
        <f t="shared" si="11"/>
        <v>3.0018945970068352E-4</v>
      </c>
      <c r="J365" s="119">
        <v>202.47215650000001</v>
      </c>
      <c r="K365" s="119">
        <v>55.21</v>
      </c>
      <c r="M365"/>
      <c r="N365" s="161"/>
    </row>
    <row r="366" spans="1:14" ht="12.75" x14ac:dyDescent="0.2">
      <c r="A366" s="116" t="s">
        <v>1522</v>
      </c>
      <c r="B366" s="59" t="s">
        <v>1523</v>
      </c>
      <c r="C366" s="59" t="s">
        <v>631</v>
      </c>
      <c r="D366" s="116" t="s">
        <v>209</v>
      </c>
      <c r="E366" s="116" t="s">
        <v>933</v>
      </c>
      <c r="F366" s="117">
        <v>4.8823248699999997</v>
      </c>
      <c r="G366" s="117">
        <v>0.14425067999999999</v>
      </c>
      <c r="H366" s="74">
        <f t="shared" si="10"/>
        <v>32.846113377073856</v>
      </c>
      <c r="I366" s="118">
        <f t="shared" si="11"/>
        <v>2.9890126395471845E-4</v>
      </c>
      <c r="J366" s="119">
        <v>4.5827899417999998</v>
      </c>
      <c r="K366" s="119">
        <v>205.3</v>
      </c>
      <c r="M366"/>
      <c r="N366" s="161"/>
    </row>
    <row r="367" spans="1:14" ht="12.75" x14ac:dyDescent="0.2">
      <c r="A367" s="116" t="s">
        <v>2268</v>
      </c>
      <c r="B367" s="59" t="s">
        <v>183</v>
      </c>
      <c r="C367" s="59" t="s">
        <v>805</v>
      </c>
      <c r="D367" s="116" t="s">
        <v>209</v>
      </c>
      <c r="E367" s="116" t="s">
        <v>933</v>
      </c>
      <c r="F367" s="117">
        <v>4.86175654</v>
      </c>
      <c r="G367" s="117">
        <v>1.9618174450000001</v>
      </c>
      <c r="H367" s="74">
        <f t="shared" si="10"/>
        <v>1.4781900846029026</v>
      </c>
      <c r="I367" s="118">
        <f t="shared" si="11"/>
        <v>2.9764204831501077E-4</v>
      </c>
      <c r="J367" s="119">
        <v>213.39044999999999</v>
      </c>
      <c r="K367" s="119">
        <v>8.15</v>
      </c>
      <c r="M367"/>
      <c r="N367" s="161"/>
    </row>
    <row r="368" spans="1:14" ht="12.75" x14ac:dyDescent="0.2">
      <c r="A368" s="116" t="s">
        <v>2276</v>
      </c>
      <c r="B368" s="59" t="s">
        <v>462</v>
      </c>
      <c r="C368" s="59" t="s">
        <v>805</v>
      </c>
      <c r="D368" s="116" t="s">
        <v>209</v>
      </c>
      <c r="E368" s="116" t="s">
        <v>2801</v>
      </c>
      <c r="F368" s="117">
        <v>4.7558046019999995</v>
      </c>
      <c r="G368" s="117">
        <v>2.93456275</v>
      </c>
      <c r="H368" s="74">
        <f t="shared" si="10"/>
        <v>0.62061779118541582</v>
      </c>
      <c r="I368" s="118">
        <f t="shared" si="11"/>
        <v>2.9115555488618412E-4</v>
      </c>
      <c r="J368" s="119">
        <v>278.89432804800003</v>
      </c>
      <c r="K368" s="119">
        <v>27.1</v>
      </c>
      <c r="M368"/>
      <c r="N368" s="161"/>
    </row>
    <row r="369" spans="1:14" ht="12.75" x14ac:dyDescent="0.2">
      <c r="A369" s="116" t="s">
        <v>1975</v>
      </c>
      <c r="B369" s="59" t="s">
        <v>515</v>
      </c>
      <c r="C369" s="59" t="s">
        <v>806</v>
      </c>
      <c r="D369" s="116" t="s">
        <v>209</v>
      </c>
      <c r="E369" s="116" t="s">
        <v>933</v>
      </c>
      <c r="F369" s="117">
        <v>4.6779180299999998</v>
      </c>
      <c r="G369" s="117">
        <v>1.1346345</v>
      </c>
      <c r="H369" s="74">
        <f t="shared" si="10"/>
        <v>3.122841346706803</v>
      </c>
      <c r="I369" s="118">
        <f t="shared" si="11"/>
        <v>2.8638725383375944E-4</v>
      </c>
      <c r="J369" s="119">
        <v>17.0859591</v>
      </c>
      <c r="K369" s="119">
        <v>37.53</v>
      </c>
      <c r="M369"/>
      <c r="N369" s="161"/>
    </row>
    <row r="370" spans="1:14" ht="12.75" x14ac:dyDescent="0.2">
      <c r="A370" s="116" t="s">
        <v>1755</v>
      </c>
      <c r="B370" s="59" t="s">
        <v>248</v>
      </c>
      <c r="C370" s="59" t="s">
        <v>1752</v>
      </c>
      <c r="D370" s="116" t="s">
        <v>210</v>
      </c>
      <c r="E370" s="116" t="s">
        <v>211</v>
      </c>
      <c r="F370" s="117">
        <v>4.6757130800000004</v>
      </c>
      <c r="G370" s="117">
        <v>2.8923426000000001</v>
      </c>
      <c r="H370" s="74">
        <f t="shared" si="10"/>
        <v>0.61658341580973164</v>
      </c>
      <c r="I370" s="118">
        <f t="shared" si="11"/>
        <v>2.8625226438518618E-4</v>
      </c>
      <c r="J370" s="119">
        <v>9.0070700467690497</v>
      </c>
      <c r="K370" s="119">
        <v>17.5</v>
      </c>
      <c r="M370"/>
      <c r="N370" s="161"/>
    </row>
    <row r="371" spans="1:14" ht="12.75" x14ac:dyDescent="0.2">
      <c r="A371" s="116" t="s">
        <v>1963</v>
      </c>
      <c r="B371" s="59" t="s">
        <v>1267</v>
      </c>
      <c r="C371" s="59" t="s">
        <v>806</v>
      </c>
      <c r="D371" s="116" t="s">
        <v>209</v>
      </c>
      <c r="E371" s="116" t="s">
        <v>933</v>
      </c>
      <c r="F371" s="117">
        <v>4.6568613640000001</v>
      </c>
      <c r="G371" s="117">
        <v>0.71021475000000001</v>
      </c>
      <c r="H371" s="74">
        <f t="shared" si="10"/>
        <v>5.5569764131201165</v>
      </c>
      <c r="I371" s="118">
        <f t="shared" si="11"/>
        <v>2.850981417304773E-4</v>
      </c>
      <c r="J371" s="119">
        <v>8.3201290599999993</v>
      </c>
      <c r="K371" s="119">
        <v>60.45</v>
      </c>
      <c r="M371"/>
      <c r="N371" s="161"/>
    </row>
    <row r="372" spans="1:14" ht="12.75" x14ac:dyDescent="0.2">
      <c r="A372" s="116" t="s">
        <v>1690</v>
      </c>
      <c r="B372" s="59" t="s">
        <v>494</v>
      </c>
      <c r="C372" s="59" t="s">
        <v>810</v>
      </c>
      <c r="D372" s="116" t="s">
        <v>210</v>
      </c>
      <c r="E372" s="116" t="s">
        <v>211</v>
      </c>
      <c r="F372" s="117">
        <v>4.6037100740000003</v>
      </c>
      <c r="G372" s="117">
        <v>2.868826581</v>
      </c>
      <c r="H372" s="74">
        <f t="shared" si="10"/>
        <v>0.60473627248506046</v>
      </c>
      <c r="I372" s="118">
        <f t="shared" si="11"/>
        <v>2.818441616728529E-4</v>
      </c>
      <c r="J372" s="119">
        <v>367.2669181010607</v>
      </c>
      <c r="K372" s="119">
        <v>32.86</v>
      </c>
      <c r="M372"/>
      <c r="N372" s="161"/>
    </row>
    <row r="373" spans="1:14" ht="12.75" x14ac:dyDescent="0.2">
      <c r="A373" s="116" t="s">
        <v>1921</v>
      </c>
      <c r="B373" s="59" t="s">
        <v>814</v>
      </c>
      <c r="C373" s="59" t="s">
        <v>806</v>
      </c>
      <c r="D373" s="116" t="s">
        <v>209</v>
      </c>
      <c r="E373" s="116" t="s">
        <v>933</v>
      </c>
      <c r="F373" s="117">
        <v>4.58218953</v>
      </c>
      <c r="G373" s="117">
        <v>2.85530236</v>
      </c>
      <c r="H373" s="74">
        <f t="shared" si="10"/>
        <v>0.60480010600348466</v>
      </c>
      <c r="I373" s="118">
        <f t="shared" si="11"/>
        <v>2.8052665045148403E-4</v>
      </c>
      <c r="J373" s="119">
        <v>7.0942865999999993</v>
      </c>
      <c r="K373" s="119">
        <v>34.78</v>
      </c>
      <c r="M373"/>
      <c r="N373" s="161"/>
    </row>
    <row r="374" spans="1:14" ht="12.75" x14ac:dyDescent="0.2">
      <c r="A374" s="116" t="s">
        <v>1540</v>
      </c>
      <c r="B374" s="59" t="s">
        <v>870</v>
      </c>
      <c r="C374" s="59" t="s">
        <v>631</v>
      </c>
      <c r="D374" s="116" t="s">
        <v>209</v>
      </c>
      <c r="E374" s="116" t="s">
        <v>933</v>
      </c>
      <c r="F374" s="117">
        <v>4.5355606040000005</v>
      </c>
      <c r="G374" s="117">
        <v>3.1723063809999998</v>
      </c>
      <c r="H374" s="74">
        <f t="shared" si="10"/>
        <v>0.42973598992990847</v>
      </c>
      <c r="I374" s="118">
        <f t="shared" si="11"/>
        <v>2.7767197664559069E-4</v>
      </c>
      <c r="J374" s="119">
        <v>53.557293854149997</v>
      </c>
      <c r="K374" s="119">
        <v>13.61</v>
      </c>
      <c r="M374"/>
      <c r="N374" s="161"/>
    </row>
    <row r="375" spans="1:14" ht="12.75" x14ac:dyDescent="0.2">
      <c r="A375" s="116" t="s">
        <v>1855</v>
      </c>
      <c r="B375" s="59" t="s">
        <v>1276</v>
      </c>
      <c r="C375" s="59" t="s">
        <v>886</v>
      </c>
      <c r="D375" s="116" t="s">
        <v>210</v>
      </c>
      <c r="E375" s="116" t="s">
        <v>211</v>
      </c>
      <c r="F375" s="117">
        <v>4.5271317199999999</v>
      </c>
      <c r="G375" s="117">
        <v>5.4990209600000002</v>
      </c>
      <c r="H375" s="74">
        <f t="shared" si="10"/>
        <v>-0.17673859530078972</v>
      </c>
      <c r="I375" s="118">
        <f t="shared" si="11"/>
        <v>2.7715595115601117E-4</v>
      </c>
      <c r="J375" s="119">
        <v>107.91962776999999</v>
      </c>
      <c r="K375" s="119">
        <v>22.67</v>
      </c>
      <c r="M375"/>
      <c r="N375" s="161"/>
    </row>
    <row r="376" spans="1:14" ht="12.75" x14ac:dyDescent="0.2">
      <c r="A376" s="116" t="s">
        <v>2515</v>
      </c>
      <c r="B376" s="59" t="s">
        <v>335</v>
      </c>
      <c r="C376" s="59" t="s">
        <v>631</v>
      </c>
      <c r="D376" s="116" t="s">
        <v>210</v>
      </c>
      <c r="E376" s="116" t="s">
        <v>933</v>
      </c>
      <c r="F376" s="117">
        <v>4.4975271150000005</v>
      </c>
      <c r="G376" s="117">
        <v>3.8713614399999998</v>
      </c>
      <c r="H376" s="74">
        <f t="shared" si="10"/>
        <v>0.16174301591431894</v>
      </c>
      <c r="I376" s="118">
        <f t="shared" si="11"/>
        <v>2.7534352488594612E-4</v>
      </c>
      <c r="J376" s="119">
        <v>86.148740795529974</v>
      </c>
      <c r="K376" s="119">
        <v>27.01</v>
      </c>
      <c r="M376"/>
      <c r="N376" s="161"/>
    </row>
    <row r="377" spans="1:14" ht="12.75" x14ac:dyDescent="0.2">
      <c r="A377" s="116" t="s">
        <v>1681</v>
      </c>
      <c r="B377" s="59" t="s">
        <v>583</v>
      </c>
      <c r="C377" s="59" t="s">
        <v>810</v>
      </c>
      <c r="D377" s="116" t="s">
        <v>210</v>
      </c>
      <c r="E377" s="116" t="s">
        <v>211</v>
      </c>
      <c r="F377" s="117">
        <v>4.4740049280000003</v>
      </c>
      <c r="G377" s="117">
        <v>8.0156692510000003</v>
      </c>
      <c r="H377" s="74">
        <f t="shared" si="10"/>
        <v>-0.44184262250568251</v>
      </c>
      <c r="I377" s="118">
        <f t="shared" si="11"/>
        <v>2.7390347089271819E-4</v>
      </c>
      <c r="J377" s="119">
        <v>727.82387189999997</v>
      </c>
      <c r="K377" s="119">
        <v>18.600000000000001</v>
      </c>
      <c r="M377"/>
      <c r="N377" s="161"/>
    </row>
    <row r="378" spans="1:14" ht="12.75" x14ac:dyDescent="0.2">
      <c r="A378" s="116" t="s">
        <v>1821</v>
      </c>
      <c r="B378" s="59" t="s">
        <v>1822</v>
      </c>
      <c r="C378" s="59" t="s">
        <v>272</v>
      </c>
      <c r="D378" s="116" t="s">
        <v>210</v>
      </c>
      <c r="E378" s="116" t="s">
        <v>211</v>
      </c>
      <c r="F378" s="117">
        <v>4.4715973199999999</v>
      </c>
      <c r="G378" s="117">
        <v>4.0498527599999994</v>
      </c>
      <c r="H378" s="74">
        <f t="shared" si="10"/>
        <v>0.10413824526302062</v>
      </c>
      <c r="I378" s="118">
        <f t="shared" si="11"/>
        <v>2.737560744999199E-4</v>
      </c>
      <c r="J378" s="119">
        <v>23.781331859999998</v>
      </c>
      <c r="K378" s="119">
        <v>72.569999999999993</v>
      </c>
      <c r="M378"/>
      <c r="N378" s="161"/>
    </row>
    <row r="379" spans="1:14" ht="12.75" x14ac:dyDescent="0.2">
      <c r="A379" s="116" t="s">
        <v>2029</v>
      </c>
      <c r="B379" s="59" t="s">
        <v>589</v>
      </c>
      <c r="C379" s="59" t="s">
        <v>810</v>
      </c>
      <c r="D379" s="116" t="s">
        <v>210</v>
      </c>
      <c r="E379" s="116" t="s">
        <v>211</v>
      </c>
      <c r="F379" s="117">
        <v>4.4593128530000001</v>
      </c>
      <c r="G379" s="117">
        <v>2.8478888549999999</v>
      </c>
      <c r="H379" s="74">
        <f t="shared" si="10"/>
        <v>0.56583106997692156</v>
      </c>
      <c r="I379" s="118">
        <f t="shared" si="11"/>
        <v>2.7300400600569245E-4</v>
      </c>
      <c r="J379" s="119">
        <v>138.08986761000003</v>
      </c>
      <c r="K379" s="119">
        <v>44.51</v>
      </c>
      <c r="M379"/>
      <c r="N379" s="161"/>
    </row>
    <row r="380" spans="1:14" ht="12.75" x14ac:dyDescent="0.2">
      <c r="A380" s="116" t="s">
        <v>1654</v>
      </c>
      <c r="B380" s="59" t="s">
        <v>862</v>
      </c>
      <c r="C380" s="59" t="s">
        <v>810</v>
      </c>
      <c r="D380" s="116" t="s">
        <v>761</v>
      </c>
      <c r="E380" s="116" t="s">
        <v>211</v>
      </c>
      <c r="F380" s="117">
        <v>4.3916425229999998</v>
      </c>
      <c r="G380" s="117">
        <v>2.5610660630000002</v>
      </c>
      <c r="H380" s="74">
        <f t="shared" si="10"/>
        <v>0.71477127687041619</v>
      </c>
      <c r="I380" s="118">
        <f t="shared" si="11"/>
        <v>2.6886115445283525E-4</v>
      </c>
      <c r="J380" s="119">
        <v>143.7022818438177</v>
      </c>
      <c r="K380" s="119">
        <v>40.51</v>
      </c>
      <c r="M380"/>
      <c r="N380" s="161"/>
    </row>
    <row r="381" spans="1:14" ht="12.75" x14ac:dyDescent="0.2">
      <c r="A381" s="116" t="s">
        <v>2720</v>
      </c>
      <c r="B381" s="59" t="s">
        <v>72</v>
      </c>
      <c r="C381" s="59" t="s">
        <v>805</v>
      </c>
      <c r="D381" s="116" t="s">
        <v>209</v>
      </c>
      <c r="E381" s="116" t="s">
        <v>2801</v>
      </c>
      <c r="F381" s="117">
        <v>4.373695015</v>
      </c>
      <c r="G381" s="117">
        <v>3.2999952850000001</v>
      </c>
      <c r="H381" s="74">
        <f t="shared" si="10"/>
        <v>0.32536401942162163</v>
      </c>
      <c r="I381" s="118">
        <f t="shared" si="11"/>
        <v>2.6776238840000649E-4</v>
      </c>
      <c r="J381" s="119">
        <v>756.94314852000002</v>
      </c>
      <c r="K381" s="119">
        <v>15.53</v>
      </c>
      <c r="M381"/>
      <c r="N381" s="161"/>
    </row>
    <row r="382" spans="1:14" ht="12.75" x14ac:dyDescent="0.2">
      <c r="A382" s="116" t="s">
        <v>2002</v>
      </c>
      <c r="B382" s="59" t="s">
        <v>444</v>
      </c>
      <c r="C382" s="59" t="s">
        <v>806</v>
      </c>
      <c r="D382" s="116" t="s">
        <v>209</v>
      </c>
      <c r="E382" s="116" t="s">
        <v>933</v>
      </c>
      <c r="F382" s="117">
        <v>4.3657164599999998</v>
      </c>
      <c r="G382" s="117">
        <v>2.4271479300000003</v>
      </c>
      <c r="H382" s="74">
        <f t="shared" si="10"/>
        <v>0.79870225709728349</v>
      </c>
      <c r="I382" s="118">
        <f t="shared" si="11"/>
        <v>2.6727393254392739E-4</v>
      </c>
      <c r="J382" s="119">
        <v>11.99726697</v>
      </c>
      <c r="K382" s="119">
        <v>11.63</v>
      </c>
      <c r="M382"/>
      <c r="N382" s="161"/>
    </row>
    <row r="383" spans="1:14" ht="12.75" x14ac:dyDescent="0.2">
      <c r="A383" s="116" t="s">
        <v>1771</v>
      </c>
      <c r="B383" s="59" t="s">
        <v>27</v>
      </c>
      <c r="C383" s="59" t="s">
        <v>1752</v>
      </c>
      <c r="D383" s="116" t="s">
        <v>210</v>
      </c>
      <c r="E383" s="116" t="s">
        <v>211</v>
      </c>
      <c r="F383" s="117">
        <v>4.3521680999999992</v>
      </c>
      <c r="G383" s="117">
        <v>8.3050663799999995</v>
      </c>
      <c r="H383" s="74">
        <f t="shared" si="10"/>
        <v>-0.47596227400653246</v>
      </c>
      <c r="I383" s="118">
        <f t="shared" si="11"/>
        <v>2.664444871390554E-4</v>
      </c>
      <c r="J383" s="119">
        <v>12.04828036</v>
      </c>
      <c r="K383" s="119">
        <v>24.94</v>
      </c>
      <c r="M383"/>
      <c r="N383" s="161"/>
    </row>
    <row r="384" spans="1:14" ht="12.75" x14ac:dyDescent="0.2">
      <c r="A384" s="116" t="s">
        <v>2153</v>
      </c>
      <c r="B384" s="59" t="s">
        <v>109</v>
      </c>
      <c r="C384" s="59" t="s">
        <v>631</v>
      </c>
      <c r="D384" s="116" t="s">
        <v>209</v>
      </c>
      <c r="E384" s="116" t="s">
        <v>933</v>
      </c>
      <c r="F384" s="117">
        <v>4.3242134999999999</v>
      </c>
      <c r="G384" s="117">
        <v>3.220811662</v>
      </c>
      <c r="H384" s="74">
        <f t="shared" si="10"/>
        <v>0.3425850232158032</v>
      </c>
      <c r="I384" s="118">
        <f t="shared" si="11"/>
        <v>2.6473307597821874E-4</v>
      </c>
      <c r="J384" s="119">
        <v>40.829831042000002</v>
      </c>
      <c r="K384" s="119">
        <v>31.67</v>
      </c>
      <c r="M384"/>
      <c r="N384" s="161"/>
    </row>
    <row r="385" spans="1:14" ht="12.75" x14ac:dyDescent="0.2">
      <c r="A385" s="116" t="s">
        <v>1736</v>
      </c>
      <c r="B385" s="59" t="s">
        <v>13</v>
      </c>
      <c r="C385" s="59" t="s">
        <v>810</v>
      </c>
      <c r="D385" s="116" t="s">
        <v>761</v>
      </c>
      <c r="E385" s="116" t="s">
        <v>933</v>
      </c>
      <c r="F385" s="117">
        <v>4.3090807619999998</v>
      </c>
      <c r="G385" s="117">
        <v>2.2907367400000003</v>
      </c>
      <c r="H385" s="74">
        <f t="shared" si="10"/>
        <v>0.88108947080492506</v>
      </c>
      <c r="I385" s="118">
        <f t="shared" si="11"/>
        <v>2.6380663322077567E-4</v>
      </c>
      <c r="J385" s="119">
        <v>39.945754990000005</v>
      </c>
      <c r="K385" s="119">
        <v>11.61</v>
      </c>
      <c r="M385"/>
      <c r="N385" s="161"/>
    </row>
    <row r="386" spans="1:14" ht="12.75" x14ac:dyDescent="0.2">
      <c r="A386" s="116" t="s">
        <v>1880</v>
      </c>
      <c r="B386" s="59" t="s">
        <v>1881</v>
      </c>
      <c r="C386" s="59" t="s">
        <v>810</v>
      </c>
      <c r="D386" s="116" t="s">
        <v>761</v>
      </c>
      <c r="E386" s="116" t="s">
        <v>211</v>
      </c>
      <c r="F386" s="117">
        <v>4.3082383399999999</v>
      </c>
      <c r="G386" s="117">
        <v>6.6042615400000004</v>
      </c>
      <c r="H386" s="74">
        <f t="shared" si="10"/>
        <v>-0.34765782458700145</v>
      </c>
      <c r="I386" s="118">
        <f t="shared" si="11"/>
        <v>2.6375505922533542E-4</v>
      </c>
      <c r="J386" s="119">
        <v>442.1540601025452</v>
      </c>
      <c r="K386" s="119">
        <v>17.63</v>
      </c>
      <c r="M386"/>
      <c r="N386" s="161"/>
    </row>
    <row r="387" spans="1:14" ht="12.75" x14ac:dyDescent="0.2">
      <c r="A387" s="116" t="s">
        <v>2048</v>
      </c>
      <c r="B387" s="59" t="s">
        <v>397</v>
      </c>
      <c r="C387" s="59" t="s">
        <v>810</v>
      </c>
      <c r="D387" s="116" t="s">
        <v>210</v>
      </c>
      <c r="E387" s="116" t="s">
        <v>211</v>
      </c>
      <c r="F387" s="117">
        <v>4.2911279660000003</v>
      </c>
      <c r="G387" s="117">
        <v>14.397128974999999</v>
      </c>
      <c r="H387" s="74">
        <f t="shared" si="10"/>
        <v>-0.70194557724311835</v>
      </c>
      <c r="I387" s="118">
        <f t="shared" si="11"/>
        <v>2.6270754343080826E-4</v>
      </c>
      <c r="J387" s="119">
        <v>126.29280003</v>
      </c>
      <c r="K387" s="119">
        <v>14.62</v>
      </c>
      <c r="M387"/>
      <c r="N387" s="161"/>
    </row>
    <row r="388" spans="1:14" ht="12.75" x14ac:dyDescent="0.2">
      <c r="A388" s="116" t="s">
        <v>3157</v>
      </c>
      <c r="B388" s="59" t="s">
        <v>3158</v>
      </c>
      <c r="C388" s="59" t="s">
        <v>3163</v>
      </c>
      <c r="D388" s="116" t="s">
        <v>210</v>
      </c>
      <c r="E388" s="116" t="s">
        <v>933</v>
      </c>
      <c r="F388" s="117">
        <v>4.2879924300000001</v>
      </c>
      <c r="G388" s="117">
        <v>0.42407790000000001</v>
      </c>
      <c r="H388" s="74">
        <f t="shared" si="10"/>
        <v>9.1113319746207004</v>
      </c>
      <c r="I388" s="118">
        <f t="shared" si="11"/>
        <v>2.6251558249036893E-4</v>
      </c>
      <c r="J388" s="119">
        <v>64.791499999999999</v>
      </c>
      <c r="K388" s="119">
        <v>309.68</v>
      </c>
      <c r="M388"/>
      <c r="N388" s="161"/>
    </row>
    <row r="389" spans="1:14" ht="12.75" x14ac:dyDescent="0.2">
      <c r="A389" s="116" t="s">
        <v>1989</v>
      </c>
      <c r="B389" s="59" t="s">
        <v>414</v>
      </c>
      <c r="C389" s="59" t="s">
        <v>806</v>
      </c>
      <c r="D389" s="116" t="s">
        <v>209</v>
      </c>
      <c r="E389" s="116" t="s">
        <v>933</v>
      </c>
      <c r="F389" s="117">
        <v>4.2691057199999998</v>
      </c>
      <c r="G389" s="117">
        <v>5.24731389</v>
      </c>
      <c r="H389" s="74">
        <f t="shared" si="10"/>
        <v>-0.18642074602478187</v>
      </c>
      <c r="I389" s="118">
        <f t="shared" si="11"/>
        <v>2.6135931746473854E-4</v>
      </c>
      <c r="J389" s="119">
        <v>25.373804600000003</v>
      </c>
      <c r="K389" s="119">
        <v>6.74</v>
      </c>
      <c r="M389"/>
      <c r="N389" s="161"/>
    </row>
    <row r="390" spans="1:14" ht="12.75" x14ac:dyDescent="0.2">
      <c r="A390" s="116" t="s">
        <v>1488</v>
      </c>
      <c r="B390" s="59" t="s">
        <v>1489</v>
      </c>
      <c r="C390" s="59" t="s">
        <v>631</v>
      </c>
      <c r="D390" s="116" t="s">
        <v>210</v>
      </c>
      <c r="E390" s="116" t="s">
        <v>933</v>
      </c>
      <c r="F390" s="117">
        <v>4.2479529220000005</v>
      </c>
      <c r="G390" s="117">
        <v>1.802700068</v>
      </c>
      <c r="H390" s="74">
        <f t="shared" si="10"/>
        <v>1.3564390978876917</v>
      </c>
      <c r="I390" s="118">
        <f t="shared" si="11"/>
        <v>2.6006432005536324E-4</v>
      </c>
      <c r="J390" s="119">
        <v>73.792736294399987</v>
      </c>
      <c r="K390" s="119">
        <v>43.13</v>
      </c>
      <c r="M390"/>
      <c r="N390" s="161"/>
    </row>
    <row r="391" spans="1:14" ht="12.75" x14ac:dyDescent="0.2">
      <c r="A391" s="116" t="s">
        <v>1943</v>
      </c>
      <c r="B391" s="59" t="s">
        <v>600</v>
      </c>
      <c r="C391" s="59" t="s">
        <v>806</v>
      </c>
      <c r="D391" s="116" t="s">
        <v>209</v>
      </c>
      <c r="E391" s="116" t="s">
        <v>933</v>
      </c>
      <c r="F391" s="117">
        <v>4.2172937680000002</v>
      </c>
      <c r="G391" s="117">
        <v>1.172843034</v>
      </c>
      <c r="H391" s="74">
        <f t="shared" ref="H391:H454" si="12">IF(ISERROR(F391/G391-1),"",IF((F391/G391-1)&gt;10000%,"",F391/G391-1))</f>
        <v>2.595787028394458</v>
      </c>
      <c r="I391" s="118">
        <f t="shared" ref="I391:I454" si="13">F391/$F$1085</f>
        <v>2.5818733314310512E-4</v>
      </c>
      <c r="J391" s="119">
        <v>26.573869269999999</v>
      </c>
      <c r="K391" s="119">
        <v>39.659999999999997</v>
      </c>
      <c r="M391"/>
      <c r="N391" s="161"/>
    </row>
    <row r="392" spans="1:14" ht="12.75" x14ac:dyDescent="0.2">
      <c r="A392" s="116" t="s">
        <v>2339</v>
      </c>
      <c r="B392" s="116" t="s">
        <v>2333</v>
      </c>
      <c r="C392" s="59" t="s">
        <v>1788</v>
      </c>
      <c r="D392" s="116" t="s">
        <v>210</v>
      </c>
      <c r="E392" s="116" t="s">
        <v>933</v>
      </c>
      <c r="F392" s="117">
        <v>4.2166885000000001</v>
      </c>
      <c r="G392" s="117">
        <v>8.620359800000001</v>
      </c>
      <c r="H392" s="74">
        <f t="shared" si="12"/>
        <v>-0.51084541738037437</v>
      </c>
      <c r="I392" s="118">
        <f t="shared" si="13"/>
        <v>2.5815027797470712E-4</v>
      </c>
      <c r="J392" s="119">
        <v>1092.1467600000001</v>
      </c>
      <c r="K392" s="119">
        <v>16.64</v>
      </c>
      <c r="M392"/>
      <c r="N392" s="161"/>
    </row>
    <row r="393" spans="1:14" ht="12.75" x14ac:dyDescent="0.2">
      <c r="A393" s="116" t="s">
        <v>2813</v>
      </c>
      <c r="B393" s="59" t="s">
        <v>2814</v>
      </c>
      <c r="C393" s="59" t="s">
        <v>807</v>
      </c>
      <c r="D393" s="116" t="s">
        <v>209</v>
      </c>
      <c r="E393" s="116" t="s">
        <v>933</v>
      </c>
      <c r="F393" s="117">
        <v>4.1890266600000006</v>
      </c>
      <c r="G393" s="117">
        <v>0.79094697999999997</v>
      </c>
      <c r="H393" s="74">
        <f t="shared" si="12"/>
        <v>4.2962167704338423</v>
      </c>
      <c r="I393" s="118">
        <f t="shared" si="13"/>
        <v>2.5645678990099911E-4</v>
      </c>
      <c r="J393" s="119">
        <v>25.748902280000003</v>
      </c>
      <c r="K393" s="119">
        <v>30.44</v>
      </c>
      <c r="M393"/>
      <c r="N393" s="161"/>
    </row>
    <row r="394" spans="1:14" ht="12.75" x14ac:dyDescent="0.2">
      <c r="A394" s="116" t="s">
        <v>1566</v>
      </c>
      <c r="B394" s="59" t="s">
        <v>148</v>
      </c>
      <c r="C394" s="59" t="s">
        <v>631</v>
      </c>
      <c r="D394" s="116" t="s">
        <v>209</v>
      </c>
      <c r="E394" s="116" t="s">
        <v>211</v>
      </c>
      <c r="F394" s="117">
        <v>4.1510164199999995</v>
      </c>
      <c r="G394" s="117">
        <v>2.9471311400000002</v>
      </c>
      <c r="H394" s="74">
        <f t="shared" si="12"/>
        <v>0.40849396338705146</v>
      </c>
      <c r="I394" s="118">
        <f t="shared" si="13"/>
        <v>2.5412976147054105E-4</v>
      </c>
      <c r="J394" s="119">
        <v>94.647287629965547</v>
      </c>
      <c r="K394" s="119">
        <v>35.25</v>
      </c>
      <c r="M394"/>
      <c r="N394" s="161"/>
    </row>
    <row r="395" spans="1:14" ht="12.75" x14ac:dyDescent="0.2">
      <c r="A395" s="116" t="s">
        <v>1516</v>
      </c>
      <c r="B395" s="59" t="s">
        <v>1475</v>
      </c>
      <c r="C395" s="59" t="s">
        <v>147</v>
      </c>
      <c r="D395" s="116" t="s">
        <v>210</v>
      </c>
      <c r="E395" s="116" t="s">
        <v>933</v>
      </c>
      <c r="F395" s="117">
        <v>4.1006640599999997</v>
      </c>
      <c r="G395" s="117">
        <v>0.87830098999999995</v>
      </c>
      <c r="H395" s="74">
        <f t="shared" si="12"/>
        <v>3.6688596582362951</v>
      </c>
      <c r="I395" s="118">
        <f t="shared" si="13"/>
        <v>2.5104713496619231E-4</v>
      </c>
      <c r="J395" s="119">
        <v>63.049120366191808</v>
      </c>
      <c r="K395" s="119">
        <v>26.41</v>
      </c>
      <c r="M395"/>
      <c r="N395" s="161"/>
    </row>
    <row r="396" spans="1:14" ht="12.75" x14ac:dyDescent="0.2">
      <c r="A396" s="116" t="s">
        <v>2277</v>
      </c>
      <c r="B396" s="59" t="s">
        <v>190</v>
      </c>
      <c r="C396" s="59" t="s">
        <v>805</v>
      </c>
      <c r="D396" s="116" t="s">
        <v>209</v>
      </c>
      <c r="E396" s="116" t="s">
        <v>2801</v>
      </c>
      <c r="F396" s="117">
        <v>4.0669239599999996</v>
      </c>
      <c r="G396" s="117">
        <v>2.5724518190000003</v>
      </c>
      <c r="H396" s="74">
        <f t="shared" si="12"/>
        <v>0.58095243221346382</v>
      </c>
      <c r="I396" s="118">
        <f t="shared" si="13"/>
        <v>2.4898152917295091E-4</v>
      </c>
      <c r="J396" s="119">
        <v>44.052663240000001</v>
      </c>
      <c r="K396" s="119">
        <v>11.44</v>
      </c>
      <c r="M396"/>
      <c r="N396" s="161"/>
    </row>
    <row r="397" spans="1:14" ht="12.75" x14ac:dyDescent="0.2">
      <c r="A397" s="116" t="s">
        <v>2294</v>
      </c>
      <c r="B397" s="59" t="s">
        <v>871</v>
      </c>
      <c r="C397" s="59" t="s">
        <v>805</v>
      </c>
      <c r="D397" s="116" t="s">
        <v>209</v>
      </c>
      <c r="E397" s="116" t="s">
        <v>2801</v>
      </c>
      <c r="F397" s="117">
        <v>4.066196573</v>
      </c>
      <c r="G397" s="117">
        <v>8.8431280599999997</v>
      </c>
      <c r="H397" s="74">
        <f t="shared" si="12"/>
        <v>-0.5401857187398913</v>
      </c>
      <c r="I397" s="118">
        <f t="shared" si="13"/>
        <v>2.4893699774592115E-4</v>
      </c>
      <c r="J397" s="119">
        <v>419.59955825999998</v>
      </c>
      <c r="K397" s="119">
        <v>15.24</v>
      </c>
      <c r="M397"/>
      <c r="N397" s="161"/>
    </row>
    <row r="398" spans="1:14" ht="12.75" x14ac:dyDescent="0.2">
      <c r="A398" s="116" t="s">
        <v>1930</v>
      </c>
      <c r="B398" s="59" t="s">
        <v>454</v>
      </c>
      <c r="C398" s="59" t="s">
        <v>806</v>
      </c>
      <c r="D398" s="116" t="s">
        <v>209</v>
      </c>
      <c r="E398" s="116" t="s">
        <v>933</v>
      </c>
      <c r="F398" s="117">
        <v>4.0606420400000003</v>
      </c>
      <c r="G398" s="117">
        <v>1.5260474199999998</v>
      </c>
      <c r="H398" s="74">
        <f t="shared" si="12"/>
        <v>1.6608885063348824</v>
      </c>
      <c r="I398" s="118">
        <f t="shared" si="13"/>
        <v>2.4859694316565757E-4</v>
      </c>
      <c r="J398" s="119">
        <v>49.98828589</v>
      </c>
      <c r="K398" s="119">
        <v>22.48</v>
      </c>
      <c r="M398"/>
      <c r="N398" s="161"/>
    </row>
    <row r="399" spans="1:14" ht="12.75" x14ac:dyDescent="0.2">
      <c r="A399" s="116" t="s">
        <v>1779</v>
      </c>
      <c r="B399" s="59" t="s">
        <v>1780</v>
      </c>
      <c r="C399" s="59" t="s">
        <v>147</v>
      </c>
      <c r="D399" s="116" t="s">
        <v>761</v>
      </c>
      <c r="E399" s="116" t="s">
        <v>211</v>
      </c>
      <c r="F399" s="117">
        <v>3.99603763</v>
      </c>
      <c r="G399" s="117">
        <v>4.9668517999999997</v>
      </c>
      <c r="H399" s="74">
        <f t="shared" si="12"/>
        <v>-0.19545865451431421</v>
      </c>
      <c r="I399" s="118">
        <f t="shared" si="13"/>
        <v>2.4464179058564321E-4</v>
      </c>
      <c r="J399" s="119">
        <v>208.75183199</v>
      </c>
      <c r="K399" s="119">
        <v>19.97</v>
      </c>
      <c r="M399"/>
      <c r="N399" s="161"/>
    </row>
    <row r="400" spans="1:14" ht="12.75" x14ac:dyDescent="0.2">
      <c r="A400" s="116" t="s">
        <v>1841</v>
      </c>
      <c r="B400" s="59" t="s">
        <v>1842</v>
      </c>
      <c r="C400" s="59" t="s">
        <v>631</v>
      </c>
      <c r="D400" s="116" t="s">
        <v>210</v>
      </c>
      <c r="E400" s="116" t="s">
        <v>211</v>
      </c>
      <c r="F400" s="117">
        <v>3.9912982499999998</v>
      </c>
      <c r="G400" s="117">
        <v>1.23096955</v>
      </c>
      <c r="H400" s="74">
        <f t="shared" si="12"/>
        <v>2.2424020967862281</v>
      </c>
      <c r="I400" s="118">
        <f t="shared" si="13"/>
        <v>2.4435164056284026E-4</v>
      </c>
      <c r="J400" s="119">
        <v>51.717500000000001</v>
      </c>
      <c r="K400" s="119">
        <v>42.09</v>
      </c>
      <c r="M400"/>
      <c r="N400" s="161"/>
    </row>
    <row r="401" spans="1:14" ht="12.75" x14ac:dyDescent="0.2">
      <c r="A401" s="116" t="s">
        <v>1942</v>
      </c>
      <c r="B401" s="59" t="s">
        <v>598</v>
      </c>
      <c r="C401" s="59" t="s">
        <v>806</v>
      </c>
      <c r="D401" s="116" t="s">
        <v>209</v>
      </c>
      <c r="E401" s="116" t="s">
        <v>933</v>
      </c>
      <c r="F401" s="117">
        <v>3.9647937799999999</v>
      </c>
      <c r="G401" s="117">
        <v>4.0725747639999996</v>
      </c>
      <c r="H401" s="74">
        <f t="shared" si="12"/>
        <v>-2.6465071912919136E-2</v>
      </c>
      <c r="I401" s="118">
        <f t="shared" si="13"/>
        <v>2.4272900794530822E-4</v>
      </c>
      <c r="J401" s="119">
        <v>22.65936825</v>
      </c>
      <c r="K401" s="119">
        <v>47.38</v>
      </c>
      <c r="M401"/>
      <c r="N401" s="161"/>
    </row>
    <row r="402" spans="1:14" ht="12.75" x14ac:dyDescent="0.2">
      <c r="A402" s="116" t="s">
        <v>2171</v>
      </c>
      <c r="B402" s="59" t="s">
        <v>112</v>
      </c>
      <c r="C402" s="59" t="s">
        <v>631</v>
      </c>
      <c r="D402" s="116" t="s">
        <v>209</v>
      </c>
      <c r="E402" s="116" t="s">
        <v>933</v>
      </c>
      <c r="F402" s="117">
        <v>3.8590108169999997</v>
      </c>
      <c r="G402" s="117">
        <v>4.6332815549999999</v>
      </c>
      <c r="H402" s="74">
        <f t="shared" si="12"/>
        <v>-0.16711065986578066</v>
      </c>
      <c r="I402" s="118">
        <f t="shared" si="13"/>
        <v>2.3625285935063774E-4</v>
      </c>
      <c r="J402" s="119">
        <v>59.984036580999998</v>
      </c>
      <c r="K402" s="119">
        <v>27.66</v>
      </c>
      <c r="M402"/>
      <c r="N402" s="161"/>
    </row>
    <row r="403" spans="1:14" ht="12.75" x14ac:dyDescent="0.2">
      <c r="A403" s="116" t="s">
        <v>1719</v>
      </c>
      <c r="B403" s="59" t="s">
        <v>374</v>
      </c>
      <c r="C403" s="59" t="s">
        <v>810</v>
      </c>
      <c r="D403" s="116" t="s">
        <v>210</v>
      </c>
      <c r="E403" s="116" t="s">
        <v>211</v>
      </c>
      <c r="F403" s="117">
        <v>3.8573114400000001</v>
      </c>
      <c r="G403" s="117">
        <v>3.6629750299999997</v>
      </c>
      <c r="H403" s="74">
        <f t="shared" si="12"/>
        <v>5.3054254645028331E-2</v>
      </c>
      <c r="I403" s="118">
        <f t="shared" si="13"/>
        <v>2.3614882163361554E-4</v>
      </c>
      <c r="J403" s="119">
        <v>70.40410885</v>
      </c>
      <c r="K403" s="119">
        <v>21.09</v>
      </c>
      <c r="M403"/>
      <c r="N403" s="161"/>
    </row>
    <row r="404" spans="1:14" ht="12.75" x14ac:dyDescent="0.2">
      <c r="A404" s="116" t="s">
        <v>3147</v>
      </c>
      <c r="B404" s="59" t="s">
        <v>3148</v>
      </c>
      <c r="C404" s="59" t="s">
        <v>1752</v>
      </c>
      <c r="D404" s="116" t="s">
        <v>210</v>
      </c>
      <c r="E404" s="116" t="s">
        <v>933</v>
      </c>
      <c r="F404" s="117">
        <v>3.8388241600000002</v>
      </c>
      <c r="G404" s="117">
        <v>5.0641476900000004</v>
      </c>
      <c r="H404" s="74">
        <f t="shared" si="12"/>
        <v>-0.24196046501953428</v>
      </c>
      <c r="I404" s="118">
        <f t="shared" si="13"/>
        <v>2.3501701014908301E-4</v>
      </c>
      <c r="J404" s="119">
        <v>10.48041199</v>
      </c>
      <c r="K404" s="119">
        <v>9.23</v>
      </c>
      <c r="M404"/>
      <c r="N404" s="161"/>
    </row>
    <row r="405" spans="1:14" ht="12.75" x14ac:dyDescent="0.2">
      <c r="A405" s="116" t="s">
        <v>2469</v>
      </c>
      <c r="B405" s="59" t="s">
        <v>540</v>
      </c>
      <c r="C405" s="59" t="s">
        <v>811</v>
      </c>
      <c r="D405" s="116" t="s">
        <v>209</v>
      </c>
      <c r="E405" s="116" t="s">
        <v>933</v>
      </c>
      <c r="F405" s="117">
        <v>3.8312228399999997</v>
      </c>
      <c r="G405" s="117">
        <v>5.309998148</v>
      </c>
      <c r="H405" s="74">
        <f t="shared" si="12"/>
        <v>-0.27848885569893811</v>
      </c>
      <c r="I405" s="118">
        <f t="shared" si="13"/>
        <v>2.3455164903194695E-4</v>
      </c>
      <c r="J405" s="119">
        <v>125.0991466</v>
      </c>
      <c r="K405" s="119">
        <v>45.7</v>
      </c>
      <c r="M405"/>
      <c r="N405" s="161"/>
    </row>
    <row r="406" spans="1:14" ht="12.75" x14ac:dyDescent="0.2">
      <c r="A406" s="116" t="s">
        <v>1724</v>
      </c>
      <c r="B406" s="59" t="s">
        <v>310</v>
      </c>
      <c r="C406" s="59" t="s">
        <v>810</v>
      </c>
      <c r="D406" s="116" t="s">
        <v>761</v>
      </c>
      <c r="E406" s="116" t="s">
        <v>933</v>
      </c>
      <c r="F406" s="117">
        <v>3.8119750249999997</v>
      </c>
      <c r="G406" s="117">
        <v>4.1815621470000002</v>
      </c>
      <c r="H406" s="74">
        <f t="shared" si="12"/>
        <v>-8.8384940605308326E-2</v>
      </c>
      <c r="I406" s="118">
        <f t="shared" si="13"/>
        <v>2.3337327676360042E-4</v>
      </c>
      <c r="J406" s="119">
        <v>174.37338362003831</v>
      </c>
      <c r="K406" s="119">
        <v>59.31</v>
      </c>
      <c r="M406"/>
      <c r="N406" s="161"/>
    </row>
    <row r="407" spans="1:14" ht="12.75" x14ac:dyDescent="0.2">
      <c r="A407" s="116" t="s">
        <v>2134</v>
      </c>
      <c r="B407" s="59" t="s">
        <v>1473</v>
      </c>
      <c r="C407" s="59" t="s">
        <v>886</v>
      </c>
      <c r="D407" s="116" t="s">
        <v>209</v>
      </c>
      <c r="E407" s="116" t="s">
        <v>933</v>
      </c>
      <c r="F407" s="117">
        <v>3.8012300265570103</v>
      </c>
      <c r="G407" s="117">
        <v>2.5985403121094803</v>
      </c>
      <c r="H407" s="74">
        <f t="shared" si="12"/>
        <v>0.462832809959832</v>
      </c>
      <c r="I407" s="118">
        <f t="shared" si="13"/>
        <v>2.3271545621676715E-4</v>
      </c>
      <c r="J407" s="119">
        <v>53.663410091199999</v>
      </c>
      <c r="K407" s="119">
        <v>94.43</v>
      </c>
      <c r="M407"/>
      <c r="N407" s="161"/>
    </row>
    <row r="408" spans="1:14" ht="12.75" x14ac:dyDescent="0.2">
      <c r="A408" s="116" t="s">
        <v>1971</v>
      </c>
      <c r="B408" s="59" t="s">
        <v>509</v>
      </c>
      <c r="C408" s="59" t="s">
        <v>806</v>
      </c>
      <c r="D408" s="116" t="s">
        <v>209</v>
      </c>
      <c r="E408" s="116" t="s">
        <v>933</v>
      </c>
      <c r="F408" s="117">
        <v>3.780438025</v>
      </c>
      <c r="G408" s="117">
        <v>1.7994894699999999</v>
      </c>
      <c r="H408" s="74">
        <f t="shared" si="12"/>
        <v>1.1008392035770012</v>
      </c>
      <c r="I408" s="118">
        <f t="shared" si="13"/>
        <v>2.3144254715991064E-4</v>
      </c>
      <c r="J408" s="119">
        <v>284.63648822000005</v>
      </c>
      <c r="K408" s="119">
        <v>14.74</v>
      </c>
      <c r="M408"/>
      <c r="N408" s="161"/>
    </row>
    <row r="409" spans="1:14" ht="12.75" x14ac:dyDescent="0.2">
      <c r="A409" s="116" t="s">
        <v>2556</v>
      </c>
      <c r="B409" s="59" t="s">
        <v>2557</v>
      </c>
      <c r="C409" s="59" t="s">
        <v>631</v>
      </c>
      <c r="D409" s="116" t="s">
        <v>210</v>
      </c>
      <c r="E409" s="116" t="s">
        <v>933</v>
      </c>
      <c r="F409" s="117">
        <v>3.7711032499999999</v>
      </c>
      <c r="G409" s="117">
        <v>2.6186000099999998</v>
      </c>
      <c r="H409" s="74">
        <f t="shared" si="12"/>
        <v>0.44012191079156082</v>
      </c>
      <c r="I409" s="118">
        <f t="shared" si="13"/>
        <v>2.3087106203335188E-4</v>
      </c>
      <c r="J409" s="119">
        <v>59.746499999999997</v>
      </c>
      <c r="K409" s="119">
        <v>36.630000000000003</v>
      </c>
      <c r="M409"/>
      <c r="N409" s="161"/>
    </row>
    <row r="410" spans="1:14" ht="12.75" x14ac:dyDescent="0.2">
      <c r="A410" s="116" t="s">
        <v>1582</v>
      </c>
      <c r="B410" s="59" t="s">
        <v>930</v>
      </c>
      <c r="C410" s="59" t="s">
        <v>631</v>
      </c>
      <c r="D410" s="116" t="s">
        <v>209</v>
      </c>
      <c r="E410" s="116" t="s">
        <v>933</v>
      </c>
      <c r="F410" s="117">
        <v>3.6824287519999999</v>
      </c>
      <c r="G410" s="117">
        <v>3.3496956099999999</v>
      </c>
      <c r="H410" s="74">
        <f t="shared" si="12"/>
        <v>9.9332351574476396E-2</v>
      </c>
      <c r="I410" s="118">
        <f t="shared" si="13"/>
        <v>2.2544231236214243E-4</v>
      </c>
      <c r="J410" s="119">
        <v>137.57145811812001</v>
      </c>
      <c r="K410" s="119">
        <v>43.1</v>
      </c>
      <c r="M410"/>
      <c r="N410" s="161"/>
    </row>
    <row r="411" spans="1:14" ht="12.75" x14ac:dyDescent="0.2">
      <c r="A411" s="116" t="s">
        <v>1686</v>
      </c>
      <c r="B411" s="116" t="s">
        <v>2745</v>
      </c>
      <c r="C411" s="59" t="s">
        <v>810</v>
      </c>
      <c r="D411" s="116" t="s">
        <v>210</v>
      </c>
      <c r="E411" s="116" t="s">
        <v>933</v>
      </c>
      <c r="F411" s="117">
        <v>3.6673872699999999</v>
      </c>
      <c r="G411" s="117">
        <v>1.6992263400000001</v>
      </c>
      <c r="H411" s="74">
        <f t="shared" si="12"/>
        <v>1.1582688448673646</v>
      </c>
      <c r="I411" s="118">
        <f t="shared" si="13"/>
        <v>2.2452145639674411E-4</v>
      </c>
      <c r="J411" s="119">
        <v>206.02228247378179</v>
      </c>
      <c r="K411" s="119">
        <v>25.48</v>
      </c>
      <c r="M411"/>
      <c r="N411" s="161"/>
    </row>
    <row r="412" spans="1:14" ht="12.75" x14ac:dyDescent="0.2">
      <c r="A412" s="116" t="s">
        <v>1687</v>
      </c>
      <c r="B412" s="59" t="s">
        <v>489</v>
      </c>
      <c r="C412" s="59" t="s">
        <v>810</v>
      </c>
      <c r="D412" s="116" t="s">
        <v>210</v>
      </c>
      <c r="E412" s="116" t="s">
        <v>211</v>
      </c>
      <c r="F412" s="117">
        <v>3.659794341</v>
      </c>
      <c r="G412" s="117">
        <v>5.5381302940000001</v>
      </c>
      <c r="H412" s="74">
        <f t="shared" si="12"/>
        <v>-0.33916427626034473</v>
      </c>
      <c r="I412" s="118">
        <f t="shared" si="13"/>
        <v>2.2405660898579775E-4</v>
      </c>
      <c r="J412" s="119">
        <v>105.34789982857021</v>
      </c>
      <c r="K412" s="119">
        <v>89.63</v>
      </c>
      <c r="M412"/>
      <c r="N412" s="161"/>
    </row>
    <row r="413" spans="1:14" ht="12.75" x14ac:dyDescent="0.2">
      <c r="A413" s="116" t="s">
        <v>2409</v>
      </c>
      <c r="B413" s="59" t="s">
        <v>241</v>
      </c>
      <c r="C413" s="59" t="s">
        <v>811</v>
      </c>
      <c r="D413" s="116" t="s">
        <v>209</v>
      </c>
      <c r="E413" s="116" t="s">
        <v>933</v>
      </c>
      <c r="F413" s="117">
        <v>3.6206765029999999</v>
      </c>
      <c r="G413" s="117">
        <v>8.8346489100000003</v>
      </c>
      <c r="H413" s="74">
        <f t="shared" si="12"/>
        <v>-0.59017313083016454</v>
      </c>
      <c r="I413" s="118">
        <f t="shared" si="13"/>
        <v>2.2166177219539468E-4</v>
      </c>
      <c r="J413" s="119">
        <v>79.469043720000002</v>
      </c>
      <c r="K413" s="119">
        <v>37.18</v>
      </c>
      <c r="M413"/>
      <c r="N413" s="161"/>
    </row>
    <row r="414" spans="1:14" ht="12.75" x14ac:dyDescent="0.2">
      <c r="A414" s="116" t="s">
        <v>2257</v>
      </c>
      <c r="B414" s="59" t="s">
        <v>896</v>
      </c>
      <c r="C414" s="59" t="s">
        <v>805</v>
      </c>
      <c r="D414" s="116" t="s">
        <v>209</v>
      </c>
      <c r="E414" s="116" t="s">
        <v>933</v>
      </c>
      <c r="F414" s="117">
        <v>3.6201678840000002</v>
      </c>
      <c r="G414" s="117">
        <v>1.113313504</v>
      </c>
      <c r="H414" s="74">
        <f t="shared" si="12"/>
        <v>2.2517057154100599</v>
      </c>
      <c r="I414" s="118">
        <f t="shared" si="13"/>
        <v>2.2163063398439496E-4</v>
      </c>
      <c r="J414" s="119">
        <v>6.2850000000000001</v>
      </c>
      <c r="K414" s="119">
        <v>9.18</v>
      </c>
      <c r="M414"/>
      <c r="N414" s="161"/>
    </row>
    <row r="415" spans="1:14" ht="12.75" x14ac:dyDescent="0.2">
      <c r="A415" s="116" t="s">
        <v>2536</v>
      </c>
      <c r="B415" s="59" t="s">
        <v>341</v>
      </c>
      <c r="C415" s="59" t="s">
        <v>808</v>
      </c>
      <c r="D415" s="116" t="s">
        <v>209</v>
      </c>
      <c r="E415" s="116" t="s">
        <v>211</v>
      </c>
      <c r="F415" s="117">
        <v>3.5931350000000002</v>
      </c>
      <c r="G415" s="117">
        <v>3.9634750400000001</v>
      </c>
      <c r="H415" s="74">
        <f t="shared" si="12"/>
        <v>-9.3438216782613992E-2</v>
      </c>
      <c r="I415" s="118">
        <f t="shared" si="13"/>
        <v>2.1997565128433115E-4</v>
      </c>
      <c r="J415" s="119">
        <v>487.65721307000001</v>
      </c>
      <c r="K415" s="119">
        <v>24.33</v>
      </c>
      <c r="M415"/>
      <c r="N415" s="161"/>
    </row>
    <row r="416" spans="1:14" ht="12.75" x14ac:dyDescent="0.2">
      <c r="A416" s="116" t="s">
        <v>2206</v>
      </c>
      <c r="B416" s="59" t="s">
        <v>229</v>
      </c>
      <c r="C416" s="59" t="s">
        <v>807</v>
      </c>
      <c r="D416" s="116" t="s">
        <v>209</v>
      </c>
      <c r="E416" s="116" t="s">
        <v>933</v>
      </c>
      <c r="F416" s="117">
        <v>3.5703912799999999</v>
      </c>
      <c r="G416" s="117">
        <v>1.5237506999999999</v>
      </c>
      <c r="H416" s="74">
        <f t="shared" si="12"/>
        <v>1.3431597307879826</v>
      </c>
      <c r="I416" s="118">
        <f t="shared" si="13"/>
        <v>2.1858325589155339E-4</v>
      </c>
      <c r="J416" s="119">
        <v>7.4659107300000001</v>
      </c>
      <c r="K416" s="119">
        <v>15.23</v>
      </c>
      <c r="M416"/>
      <c r="N416" s="161"/>
    </row>
    <row r="417" spans="1:14" ht="12.75" x14ac:dyDescent="0.2">
      <c r="A417" s="116" t="s">
        <v>2450</v>
      </c>
      <c r="B417" s="59" t="s">
        <v>553</v>
      </c>
      <c r="C417" s="59" t="s">
        <v>811</v>
      </c>
      <c r="D417" s="116" t="s">
        <v>209</v>
      </c>
      <c r="E417" s="116" t="s">
        <v>211</v>
      </c>
      <c r="F417" s="117">
        <v>3.5682800499999998</v>
      </c>
      <c r="G417" s="117">
        <v>1.3519959500000001</v>
      </c>
      <c r="H417" s="74">
        <f t="shared" si="12"/>
        <v>1.6392682981039992</v>
      </c>
      <c r="I417" s="118">
        <f t="shared" si="13"/>
        <v>2.1845400408379746E-4</v>
      </c>
      <c r="J417" s="119">
        <v>267.87143430000003</v>
      </c>
      <c r="K417" s="119">
        <v>25.99</v>
      </c>
      <c r="M417"/>
      <c r="N417" s="161"/>
    </row>
    <row r="418" spans="1:14" ht="12.75" x14ac:dyDescent="0.2">
      <c r="A418" s="116" t="s">
        <v>2640</v>
      </c>
      <c r="B418" s="59" t="s">
        <v>1526</v>
      </c>
      <c r="C418" s="59" t="s">
        <v>631</v>
      </c>
      <c r="D418" s="116" t="s">
        <v>209</v>
      </c>
      <c r="E418" s="116" t="s">
        <v>933</v>
      </c>
      <c r="F418" s="117">
        <v>3.5544990899999998</v>
      </c>
      <c r="G418" s="117">
        <v>6.67234778</v>
      </c>
      <c r="H418" s="74">
        <f t="shared" si="12"/>
        <v>-0.46727910366806458</v>
      </c>
      <c r="I418" s="118">
        <f t="shared" si="13"/>
        <v>2.1761031865273983E-4</v>
      </c>
      <c r="J418" s="119">
        <v>7.4748906476199997</v>
      </c>
      <c r="K418" s="119">
        <v>161.97</v>
      </c>
      <c r="M418"/>
      <c r="N418" s="161"/>
    </row>
    <row r="419" spans="1:14" ht="12.75" x14ac:dyDescent="0.2">
      <c r="A419" s="116" t="s">
        <v>1666</v>
      </c>
      <c r="B419" s="59" t="s">
        <v>176</v>
      </c>
      <c r="C419" s="59" t="s">
        <v>810</v>
      </c>
      <c r="D419" s="116" t="s">
        <v>210</v>
      </c>
      <c r="E419" s="116" t="s">
        <v>933</v>
      </c>
      <c r="F419" s="117">
        <v>3.5420278390000002</v>
      </c>
      <c r="G419" s="117">
        <v>6.1626374000000004</v>
      </c>
      <c r="H419" s="74">
        <f t="shared" si="12"/>
        <v>-0.42524156313334294</v>
      </c>
      <c r="I419" s="118">
        <f t="shared" si="13"/>
        <v>2.1684681503791452E-4</v>
      </c>
      <c r="J419" s="119">
        <v>493.72468644494239</v>
      </c>
      <c r="K419" s="119">
        <v>41.03</v>
      </c>
      <c r="M419"/>
      <c r="N419" s="161"/>
    </row>
    <row r="420" spans="1:14" ht="12.75" x14ac:dyDescent="0.2">
      <c r="A420" s="116" t="s">
        <v>1570</v>
      </c>
      <c r="B420" s="59" t="s">
        <v>627</v>
      </c>
      <c r="C420" s="59" t="s">
        <v>631</v>
      </c>
      <c r="D420" s="116" t="s">
        <v>209</v>
      </c>
      <c r="E420" s="116" t="s">
        <v>933</v>
      </c>
      <c r="F420" s="117">
        <v>3.5405931000000002</v>
      </c>
      <c r="G420" s="117">
        <v>10.77668025</v>
      </c>
      <c r="H420" s="74">
        <f t="shared" si="12"/>
        <v>-0.6714579056013098</v>
      </c>
      <c r="I420" s="118">
        <f t="shared" si="13"/>
        <v>2.1675897874844918E-4</v>
      </c>
      <c r="J420" s="119">
        <v>211.30545382390002</v>
      </c>
      <c r="K420" s="119">
        <v>30.51</v>
      </c>
      <c r="M420"/>
      <c r="N420" s="161"/>
    </row>
    <row r="421" spans="1:14" ht="12.75" x14ac:dyDescent="0.2">
      <c r="A421" s="116" t="s">
        <v>2054</v>
      </c>
      <c r="B421" s="59" t="s">
        <v>403</v>
      </c>
      <c r="C421" s="59" t="s">
        <v>810</v>
      </c>
      <c r="D421" s="116" t="s">
        <v>210</v>
      </c>
      <c r="E421" s="116" t="s">
        <v>211</v>
      </c>
      <c r="F421" s="117">
        <v>3.5110633</v>
      </c>
      <c r="G421" s="117">
        <v>2.2480039459999999</v>
      </c>
      <c r="H421" s="74">
        <f t="shared" si="12"/>
        <v>0.56185815698741659</v>
      </c>
      <c r="I421" s="118">
        <f t="shared" si="13"/>
        <v>2.1495113212223111E-4</v>
      </c>
      <c r="J421" s="119">
        <v>40.06306026</v>
      </c>
      <c r="K421" s="119">
        <v>27.19</v>
      </c>
      <c r="M421"/>
      <c r="N421" s="161"/>
    </row>
    <row r="422" spans="1:14" ht="12.75" x14ac:dyDescent="0.2">
      <c r="A422" s="116" t="s">
        <v>1688</v>
      </c>
      <c r="B422" s="116" t="s">
        <v>2689</v>
      </c>
      <c r="C422" s="59" t="s">
        <v>810</v>
      </c>
      <c r="D422" s="116" t="s">
        <v>210</v>
      </c>
      <c r="E422" s="116" t="s">
        <v>933</v>
      </c>
      <c r="F422" s="117">
        <v>3.4898195599999999</v>
      </c>
      <c r="G422" s="117">
        <v>1.1521241799999999</v>
      </c>
      <c r="H422" s="74">
        <f t="shared" si="12"/>
        <v>2.0290307421548954</v>
      </c>
      <c r="I422" s="118">
        <f t="shared" si="13"/>
        <v>2.1365056714423418E-4</v>
      </c>
      <c r="J422" s="119">
        <v>1245.3509977602921</v>
      </c>
      <c r="K422" s="119">
        <v>19.829999999999998</v>
      </c>
      <c r="M422"/>
      <c r="N422" s="161"/>
    </row>
    <row r="423" spans="1:14" ht="12.75" x14ac:dyDescent="0.2">
      <c r="A423" s="116" t="s">
        <v>2730</v>
      </c>
      <c r="B423" s="59" t="s">
        <v>2539</v>
      </c>
      <c r="C423" s="59" t="s">
        <v>810</v>
      </c>
      <c r="D423" s="116" t="s">
        <v>761</v>
      </c>
      <c r="E423" s="116" t="s">
        <v>211</v>
      </c>
      <c r="F423" s="117">
        <v>3.47983603</v>
      </c>
      <c r="G423" s="117">
        <v>0.77006184</v>
      </c>
      <c r="H423" s="74">
        <f t="shared" si="12"/>
        <v>3.5189046505667649</v>
      </c>
      <c r="I423" s="118">
        <f t="shared" si="13"/>
        <v>2.1303936452761482E-4</v>
      </c>
      <c r="J423" s="119">
        <v>198.55225030579447</v>
      </c>
      <c r="K423" s="119">
        <v>27.41</v>
      </c>
      <c r="M423"/>
      <c r="N423" s="161"/>
    </row>
    <row r="424" spans="1:14" ht="12.75" x14ac:dyDescent="0.2">
      <c r="A424" s="116" t="s">
        <v>1862</v>
      </c>
      <c r="B424" s="59" t="s">
        <v>1</v>
      </c>
      <c r="C424" s="59" t="s">
        <v>886</v>
      </c>
      <c r="D424" s="116" t="s">
        <v>210</v>
      </c>
      <c r="E424" s="116" t="s">
        <v>211</v>
      </c>
      <c r="F424" s="117">
        <v>3.4439105150000002</v>
      </c>
      <c r="G424" s="117">
        <v>1.13053216</v>
      </c>
      <c r="H424" s="74">
        <f t="shared" si="12"/>
        <v>2.0462738140947714</v>
      </c>
      <c r="I424" s="118">
        <f t="shared" si="13"/>
        <v>2.10839965239848E-4</v>
      </c>
      <c r="J424" s="119">
        <v>147.88750173</v>
      </c>
      <c r="K424" s="119">
        <v>18.600000000000001</v>
      </c>
      <c r="M424"/>
      <c r="N424" s="161"/>
    </row>
    <row r="425" spans="1:14" ht="12.75" x14ac:dyDescent="0.2">
      <c r="A425" s="116" t="s">
        <v>1668</v>
      </c>
      <c r="B425" s="59" t="s">
        <v>894</v>
      </c>
      <c r="C425" s="59" t="s">
        <v>889</v>
      </c>
      <c r="D425" s="116" t="s">
        <v>209</v>
      </c>
      <c r="E425" s="116" t="s">
        <v>933</v>
      </c>
      <c r="F425" s="117">
        <v>3.4410921299999999</v>
      </c>
      <c r="G425" s="117">
        <v>2.5377679</v>
      </c>
      <c r="H425" s="74">
        <f t="shared" si="12"/>
        <v>0.35595226419248194</v>
      </c>
      <c r="I425" s="118">
        <f t="shared" si="13"/>
        <v>2.1066742063021183E-4</v>
      </c>
      <c r="J425" s="119">
        <v>393.57438888000001</v>
      </c>
      <c r="K425" s="119">
        <v>20.98</v>
      </c>
      <c r="M425"/>
      <c r="N425" s="161"/>
    </row>
    <row r="426" spans="1:14" ht="12.75" x14ac:dyDescent="0.2">
      <c r="A426" s="116" t="s">
        <v>2448</v>
      </c>
      <c r="B426" s="59" t="s">
        <v>320</v>
      </c>
      <c r="C426" s="59" t="s">
        <v>811</v>
      </c>
      <c r="D426" s="116" t="s">
        <v>209</v>
      </c>
      <c r="E426" s="116" t="s">
        <v>933</v>
      </c>
      <c r="F426" s="117">
        <v>3.3950129800000002</v>
      </c>
      <c r="G426" s="117">
        <v>1.8074882400000001</v>
      </c>
      <c r="H426" s="74">
        <f t="shared" si="12"/>
        <v>0.87830432578637407</v>
      </c>
      <c r="I426" s="118">
        <f t="shared" si="13"/>
        <v>2.0784640471183463E-4</v>
      </c>
      <c r="J426" s="119">
        <v>19.201199320000001</v>
      </c>
      <c r="K426" s="119">
        <v>68.73</v>
      </c>
      <c r="M426"/>
      <c r="N426" s="161"/>
    </row>
    <row r="427" spans="1:14" ht="12.75" x14ac:dyDescent="0.2">
      <c r="A427" s="116" t="s">
        <v>2241</v>
      </c>
      <c r="B427" s="59" t="s">
        <v>2242</v>
      </c>
      <c r="C427" s="59" t="s">
        <v>810</v>
      </c>
      <c r="D427" s="116" t="s">
        <v>210</v>
      </c>
      <c r="E427" s="116" t="s">
        <v>933</v>
      </c>
      <c r="F427" s="117">
        <v>3.3289035199999999</v>
      </c>
      <c r="G427" s="117">
        <v>3.32875166</v>
      </c>
      <c r="H427" s="74">
        <f t="shared" si="12"/>
        <v>4.5620705751314716E-5</v>
      </c>
      <c r="I427" s="118">
        <f t="shared" si="13"/>
        <v>2.037991113260989E-4</v>
      </c>
      <c r="J427" s="119">
        <v>52.236427040000002</v>
      </c>
      <c r="K427" s="119">
        <v>22.03</v>
      </c>
      <c r="M427"/>
      <c r="N427" s="161"/>
    </row>
    <row r="428" spans="1:14" ht="12.75" x14ac:dyDescent="0.2">
      <c r="A428" s="116" t="s">
        <v>2055</v>
      </c>
      <c r="B428" s="59" t="s">
        <v>404</v>
      </c>
      <c r="C428" s="59" t="s">
        <v>810</v>
      </c>
      <c r="D428" s="116" t="s">
        <v>210</v>
      </c>
      <c r="E428" s="116" t="s">
        <v>211</v>
      </c>
      <c r="F428" s="117">
        <v>3.3264188519999998</v>
      </c>
      <c r="G428" s="117">
        <v>3.4430791439999999</v>
      </c>
      <c r="H428" s="74">
        <f t="shared" si="12"/>
        <v>-3.3882547313295319E-2</v>
      </c>
      <c r="I428" s="118">
        <f t="shared" si="13"/>
        <v>2.0364699723588928E-4</v>
      </c>
      <c r="J428" s="119">
        <v>99.067458529999996</v>
      </c>
      <c r="K428" s="119">
        <v>34.22</v>
      </c>
      <c r="M428"/>
      <c r="N428" s="161"/>
    </row>
    <row r="429" spans="1:14" ht="12.75" x14ac:dyDescent="0.2">
      <c r="A429" s="116" t="s">
        <v>1584</v>
      </c>
      <c r="B429" s="59" t="s">
        <v>1408</v>
      </c>
      <c r="C429" s="59" t="s">
        <v>631</v>
      </c>
      <c r="D429" s="116" t="s">
        <v>209</v>
      </c>
      <c r="E429" s="116" t="s">
        <v>211</v>
      </c>
      <c r="F429" s="117">
        <v>3.2992519500000004</v>
      </c>
      <c r="G429" s="117">
        <v>2.2997000000000001</v>
      </c>
      <c r="H429" s="74">
        <f t="shared" si="12"/>
        <v>0.43464449710831854</v>
      </c>
      <c r="I429" s="118">
        <f t="shared" si="13"/>
        <v>2.019838098074104E-4</v>
      </c>
      <c r="J429" s="119">
        <v>49.3086079849</v>
      </c>
      <c r="K429" s="119">
        <v>9.74</v>
      </c>
      <c r="M429"/>
      <c r="N429" s="161"/>
    </row>
    <row r="430" spans="1:14" ht="12.75" x14ac:dyDescent="0.2">
      <c r="A430" s="116" t="s">
        <v>2146</v>
      </c>
      <c r="B430" s="59" t="s">
        <v>106</v>
      </c>
      <c r="C430" s="59" t="s">
        <v>631</v>
      </c>
      <c r="D430" s="116" t="s">
        <v>209</v>
      </c>
      <c r="E430" s="116" t="s">
        <v>933</v>
      </c>
      <c r="F430" s="117">
        <v>3.2724644519999999</v>
      </c>
      <c r="G430" s="117">
        <v>6.38769864</v>
      </c>
      <c r="H430" s="74">
        <f t="shared" si="12"/>
        <v>-0.48769272997512603</v>
      </c>
      <c r="I430" s="118">
        <f t="shared" si="13"/>
        <v>2.0034384990642482E-4</v>
      </c>
      <c r="J430" s="119">
        <v>87.090522294400003</v>
      </c>
      <c r="K430" s="119">
        <v>26.32</v>
      </c>
      <c r="M430"/>
      <c r="N430" s="161"/>
    </row>
    <row r="431" spans="1:14" ht="12.75" x14ac:dyDescent="0.2">
      <c r="A431" s="116" t="s">
        <v>1691</v>
      </c>
      <c r="B431" s="59" t="s">
        <v>495</v>
      </c>
      <c r="C431" s="59" t="s">
        <v>810</v>
      </c>
      <c r="D431" s="116" t="s">
        <v>210</v>
      </c>
      <c r="E431" s="116" t="s">
        <v>211</v>
      </c>
      <c r="F431" s="117">
        <v>3.2517027400000003</v>
      </c>
      <c r="G431" s="117">
        <v>1.1433415889999998</v>
      </c>
      <c r="H431" s="74">
        <f t="shared" si="12"/>
        <v>1.8440343387176488</v>
      </c>
      <c r="I431" s="118">
        <f t="shared" si="13"/>
        <v>1.9907279520934898E-4</v>
      </c>
      <c r="J431" s="119">
        <v>360.88547035391286</v>
      </c>
      <c r="K431" s="119">
        <v>35.75</v>
      </c>
      <c r="M431"/>
      <c r="N431" s="161"/>
    </row>
    <row r="432" spans="1:14" ht="12.75" x14ac:dyDescent="0.2">
      <c r="A432" s="116" t="s">
        <v>2452</v>
      </c>
      <c r="B432" s="59" t="s">
        <v>206</v>
      </c>
      <c r="C432" s="59" t="s">
        <v>811</v>
      </c>
      <c r="D432" s="116" t="s">
        <v>209</v>
      </c>
      <c r="E432" s="116" t="s">
        <v>933</v>
      </c>
      <c r="F432" s="117">
        <v>3.2315337149999999</v>
      </c>
      <c r="G432" s="117">
        <v>3.1486927659999999</v>
      </c>
      <c r="H432" s="74">
        <f t="shared" si="12"/>
        <v>2.6309632332035537E-2</v>
      </c>
      <c r="I432" s="118">
        <f t="shared" si="13"/>
        <v>1.9783802545810249E-4</v>
      </c>
      <c r="J432" s="119">
        <v>174.13307209999999</v>
      </c>
      <c r="K432" s="119">
        <v>23.96</v>
      </c>
      <c r="M432"/>
      <c r="N432" s="161"/>
    </row>
    <row r="433" spans="1:14" ht="12.75" x14ac:dyDescent="0.2">
      <c r="A433" s="116" t="s">
        <v>2739</v>
      </c>
      <c r="B433" s="59" t="s">
        <v>1465</v>
      </c>
      <c r="C433" s="59" t="s">
        <v>631</v>
      </c>
      <c r="D433" s="116" t="s">
        <v>210</v>
      </c>
      <c r="E433" s="116" t="s">
        <v>933</v>
      </c>
      <c r="F433" s="117">
        <v>3.231224922</v>
      </c>
      <c r="G433" s="117">
        <v>6.7772554989999998</v>
      </c>
      <c r="H433" s="74">
        <f t="shared" si="12"/>
        <v>-0.52322515766496114</v>
      </c>
      <c r="I433" s="118">
        <f t="shared" si="13"/>
        <v>1.9781912081319296E-4</v>
      </c>
      <c r="J433" s="119">
        <v>59.283202310649997</v>
      </c>
      <c r="K433" s="119">
        <v>84.63</v>
      </c>
      <c r="M433"/>
      <c r="N433" s="161"/>
    </row>
    <row r="434" spans="1:14" ht="12.75" x14ac:dyDescent="0.2">
      <c r="A434" s="116" t="s">
        <v>466</v>
      </c>
      <c r="B434" s="59" t="s">
        <v>60</v>
      </c>
      <c r="C434" s="59" t="s">
        <v>472</v>
      </c>
      <c r="D434" s="116" t="s">
        <v>209</v>
      </c>
      <c r="E434" s="116" t="s">
        <v>933</v>
      </c>
      <c r="F434" s="117">
        <v>3.2192490499999997</v>
      </c>
      <c r="G434" s="117">
        <v>2.34573163</v>
      </c>
      <c r="H434" s="74">
        <f t="shared" si="12"/>
        <v>0.37238591526346076</v>
      </c>
      <c r="I434" s="118">
        <f t="shared" si="13"/>
        <v>1.9708594484209869E-4</v>
      </c>
      <c r="J434" s="119">
        <v>50.636415970000002</v>
      </c>
      <c r="K434" s="119">
        <v>122.12</v>
      </c>
      <c r="M434"/>
      <c r="N434" s="161"/>
    </row>
    <row r="435" spans="1:14" ht="12.75" x14ac:dyDescent="0.2">
      <c r="A435" s="116" t="s">
        <v>2526</v>
      </c>
      <c r="B435" s="59" t="s">
        <v>175</v>
      </c>
      <c r="C435" s="59" t="s">
        <v>810</v>
      </c>
      <c r="D435" s="116" t="s">
        <v>210</v>
      </c>
      <c r="E435" s="116" t="s">
        <v>933</v>
      </c>
      <c r="F435" s="117">
        <v>3.2140257810000001</v>
      </c>
      <c r="G435" s="117">
        <v>2.6212590389999999</v>
      </c>
      <c r="H435" s="74">
        <f t="shared" si="12"/>
        <v>0.22613817756299981</v>
      </c>
      <c r="I435" s="118">
        <f t="shared" si="13"/>
        <v>1.9676617060592104E-4</v>
      </c>
      <c r="J435" s="119">
        <v>131.05760416858902</v>
      </c>
      <c r="K435" s="119">
        <v>42.03</v>
      </c>
      <c r="M435"/>
      <c r="N435" s="161"/>
    </row>
    <row r="436" spans="1:14" ht="12.75" x14ac:dyDescent="0.2">
      <c r="A436" s="116" t="s">
        <v>2598</v>
      </c>
      <c r="B436" s="59" t="s">
        <v>919</v>
      </c>
      <c r="C436" s="59" t="s">
        <v>631</v>
      </c>
      <c r="D436" s="116" t="s">
        <v>209</v>
      </c>
      <c r="E436" s="116" t="s">
        <v>933</v>
      </c>
      <c r="F436" s="117">
        <v>3.1534685570000001</v>
      </c>
      <c r="G436" s="117">
        <v>2.4223185610000004</v>
      </c>
      <c r="H436" s="74">
        <f t="shared" si="12"/>
        <v>0.30183891077404801</v>
      </c>
      <c r="I436" s="118">
        <f t="shared" si="13"/>
        <v>1.9305879117559872E-4</v>
      </c>
      <c r="J436" s="119">
        <v>146.82301312678999</v>
      </c>
      <c r="K436" s="119">
        <v>48.76</v>
      </c>
      <c r="M436"/>
      <c r="N436" s="161"/>
    </row>
    <row r="437" spans="1:14" ht="12.75" x14ac:dyDescent="0.2">
      <c r="A437" s="116" t="s">
        <v>2168</v>
      </c>
      <c r="B437" s="59" t="s">
        <v>113</v>
      </c>
      <c r="C437" s="59" t="s">
        <v>631</v>
      </c>
      <c r="D437" s="116" t="s">
        <v>209</v>
      </c>
      <c r="E437" s="116" t="s">
        <v>933</v>
      </c>
      <c r="F437" s="117">
        <v>3.1415831299999999</v>
      </c>
      <c r="G437" s="117">
        <v>1.6524718</v>
      </c>
      <c r="H437" s="74">
        <f t="shared" si="12"/>
        <v>0.90114175019507137</v>
      </c>
      <c r="I437" s="118">
        <f t="shared" si="13"/>
        <v>1.9233115234624289E-4</v>
      </c>
      <c r="J437" s="119">
        <v>39.806460387900003</v>
      </c>
      <c r="K437" s="119">
        <v>24.12</v>
      </c>
      <c r="M437"/>
      <c r="N437" s="161"/>
    </row>
    <row r="438" spans="1:14" ht="12.75" x14ac:dyDescent="0.2">
      <c r="A438" s="116" t="s">
        <v>1853</v>
      </c>
      <c r="B438" s="59" t="s">
        <v>1274</v>
      </c>
      <c r="C438" s="59" t="s">
        <v>886</v>
      </c>
      <c r="D438" s="116" t="s">
        <v>210</v>
      </c>
      <c r="E438" s="116" t="s">
        <v>211</v>
      </c>
      <c r="F438" s="117">
        <v>3.1384113999999999</v>
      </c>
      <c r="G438" s="117">
        <v>62.35409224</v>
      </c>
      <c r="H438" s="74">
        <f t="shared" si="12"/>
        <v>-0.9496679161341921</v>
      </c>
      <c r="I438" s="118">
        <f t="shared" si="13"/>
        <v>1.9213697556957072E-4</v>
      </c>
      <c r="J438" s="119">
        <v>11.313109769999999</v>
      </c>
      <c r="K438" s="119">
        <v>7.76</v>
      </c>
      <c r="M438"/>
      <c r="N438" s="161"/>
    </row>
    <row r="439" spans="1:14" ht="12.75" x14ac:dyDescent="0.2">
      <c r="A439" s="116" t="s">
        <v>2118</v>
      </c>
      <c r="B439" s="59" t="s">
        <v>1225</v>
      </c>
      <c r="C439" s="59" t="s">
        <v>631</v>
      </c>
      <c r="D439" s="116" t="s">
        <v>210</v>
      </c>
      <c r="E439" s="116" t="s">
        <v>933</v>
      </c>
      <c r="F439" s="117">
        <v>3.10995972</v>
      </c>
      <c r="G439" s="117">
        <v>4.0333358800000001</v>
      </c>
      <c r="H439" s="74">
        <f t="shared" si="12"/>
        <v>-0.22893609346514432</v>
      </c>
      <c r="I439" s="118">
        <f t="shared" si="13"/>
        <v>1.903951326279241E-4</v>
      </c>
      <c r="J439" s="119">
        <v>287.63912399999998</v>
      </c>
      <c r="K439" s="119">
        <v>33.53</v>
      </c>
      <c r="M439"/>
      <c r="N439" s="161"/>
    </row>
    <row r="440" spans="1:14" ht="12.75" x14ac:dyDescent="0.2">
      <c r="A440" s="116" t="s">
        <v>2809</v>
      </c>
      <c r="B440" s="59" t="s">
        <v>2810</v>
      </c>
      <c r="C440" s="59" t="s">
        <v>631</v>
      </c>
      <c r="D440" s="116" t="s">
        <v>209</v>
      </c>
      <c r="E440" s="116" t="s">
        <v>933</v>
      </c>
      <c r="F440" s="117">
        <v>3.0680700000000001</v>
      </c>
      <c r="G440" s="117">
        <v>15.247527</v>
      </c>
      <c r="H440" s="74">
        <f t="shared" si="12"/>
        <v>-0.79878245173791129</v>
      </c>
      <c r="I440" s="118">
        <f t="shared" si="13"/>
        <v>1.8783059819236345E-4</v>
      </c>
      <c r="J440" s="119">
        <v>0.65269739459999998</v>
      </c>
      <c r="K440" s="119">
        <v>76.03</v>
      </c>
      <c r="M440"/>
      <c r="N440" s="161"/>
    </row>
    <row r="441" spans="1:14" ht="12.75" x14ac:dyDescent="0.2">
      <c r="A441" s="116" t="s">
        <v>1908</v>
      </c>
      <c r="B441" s="59" t="s">
        <v>1441</v>
      </c>
      <c r="C441" s="59" t="s">
        <v>886</v>
      </c>
      <c r="D441" s="116" t="s">
        <v>210</v>
      </c>
      <c r="E441" s="116" t="s">
        <v>211</v>
      </c>
      <c r="F441" s="117">
        <v>3.0512887000000002</v>
      </c>
      <c r="G441" s="117">
        <v>1.3507138200000002</v>
      </c>
      <c r="H441" s="74">
        <f t="shared" si="12"/>
        <v>1.2590193828030869</v>
      </c>
      <c r="I441" s="118">
        <f t="shared" si="13"/>
        <v>1.8680322866772891E-4</v>
      </c>
      <c r="J441" s="119">
        <v>241.4307940848</v>
      </c>
      <c r="K441" s="119">
        <v>23.94</v>
      </c>
      <c r="M441"/>
      <c r="N441" s="161"/>
    </row>
    <row r="442" spans="1:14" ht="12.75" x14ac:dyDescent="0.2">
      <c r="A442" s="116" t="s">
        <v>1573</v>
      </c>
      <c r="B442" s="59" t="s">
        <v>143</v>
      </c>
      <c r="C442" s="59" t="s">
        <v>631</v>
      </c>
      <c r="D442" s="116" t="s">
        <v>209</v>
      </c>
      <c r="E442" s="116" t="s">
        <v>933</v>
      </c>
      <c r="F442" s="117">
        <v>3.0445840890000002</v>
      </c>
      <c r="G442" s="117">
        <v>3.2953976709999999</v>
      </c>
      <c r="H442" s="74">
        <f t="shared" si="12"/>
        <v>-7.6110262566244202E-2</v>
      </c>
      <c r="I442" s="118">
        <f t="shared" si="13"/>
        <v>1.8639276505549805E-4</v>
      </c>
      <c r="J442" s="119">
        <v>72.936728272911992</v>
      </c>
      <c r="K442" s="119">
        <v>79.709999999999994</v>
      </c>
      <c r="M442"/>
      <c r="N442" s="161"/>
    </row>
    <row r="443" spans="1:14" ht="12.75" x14ac:dyDescent="0.2">
      <c r="A443" s="116" t="s">
        <v>1664</v>
      </c>
      <c r="B443" s="59" t="s">
        <v>846</v>
      </c>
      <c r="C443" s="59" t="s">
        <v>810</v>
      </c>
      <c r="D443" s="116" t="s">
        <v>210</v>
      </c>
      <c r="E443" s="116" t="s">
        <v>211</v>
      </c>
      <c r="F443" s="117">
        <v>3.043949064</v>
      </c>
      <c r="G443" s="117">
        <v>0.89366340899999996</v>
      </c>
      <c r="H443" s="74">
        <f t="shared" si="12"/>
        <v>2.4061471392301352</v>
      </c>
      <c r="I443" s="118">
        <f t="shared" si="13"/>
        <v>1.8635388813104161E-4</v>
      </c>
      <c r="J443" s="119">
        <v>210.51537199693303</v>
      </c>
      <c r="K443" s="119">
        <v>46.25</v>
      </c>
      <c r="M443"/>
      <c r="N443" s="161"/>
    </row>
    <row r="444" spans="1:14" ht="12.75" x14ac:dyDescent="0.2">
      <c r="A444" s="116" t="s">
        <v>1731</v>
      </c>
      <c r="B444" s="59" t="s">
        <v>1405</v>
      </c>
      <c r="C444" s="59" t="s">
        <v>810</v>
      </c>
      <c r="D444" s="116" t="s">
        <v>210</v>
      </c>
      <c r="E444" s="116" t="s">
        <v>933</v>
      </c>
      <c r="F444" s="117">
        <v>3.0362227599999998</v>
      </c>
      <c r="G444" s="117">
        <v>1.69963095</v>
      </c>
      <c r="H444" s="74">
        <f t="shared" si="12"/>
        <v>0.78640119491822613</v>
      </c>
      <c r="I444" s="118">
        <f t="shared" si="13"/>
        <v>1.8588087535684281E-4</v>
      </c>
      <c r="J444" s="119">
        <v>91.525224323628095</v>
      </c>
      <c r="K444" s="119">
        <v>58.79</v>
      </c>
      <c r="M444"/>
      <c r="N444" s="161"/>
    </row>
    <row r="445" spans="1:14" ht="12.75" x14ac:dyDescent="0.2">
      <c r="A445" s="116" t="s">
        <v>2807</v>
      </c>
      <c r="B445" s="59" t="s">
        <v>2808</v>
      </c>
      <c r="C445" s="59" t="s">
        <v>631</v>
      </c>
      <c r="D445" s="116" t="s">
        <v>209</v>
      </c>
      <c r="E445" s="116" t="s">
        <v>933</v>
      </c>
      <c r="F445" s="117">
        <v>2.9923546499999998</v>
      </c>
      <c r="G445" s="117">
        <v>14.511853140000001</v>
      </c>
      <c r="H445" s="74">
        <f t="shared" si="12"/>
        <v>-0.79379927421178409</v>
      </c>
      <c r="I445" s="118">
        <f t="shared" si="13"/>
        <v>1.8319522172349401E-4</v>
      </c>
      <c r="J445" s="119">
        <v>23.960549261999997</v>
      </c>
      <c r="K445" s="119">
        <v>53.67</v>
      </c>
      <c r="M445"/>
      <c r="N445" s="161"/>
    </row>
    <row r="446" spans="1:14" ht="12.75" x14ac:dyDescent="0.2">
      <c r="A446" s="116" t="s">
        <v>2112</v>
      </c>
      <c r="B446" s="59" t="s">
        <v>1277</v>
      </c>
      <c r="C446" s="59" t="s">
        <v>886</v>
      </c>
      <c r="D446" s="116" t="s">
        <v>209</v>
      </c>
      <c r="E446" s="116" t="s">
        <v>933</v>
      </c>
      <c r="F446" s="117">
        <v>2.98207403560659</v>
      </c>
      <c r="G446" s="117">
        <v>1.8809923709791101</v>
      </c>
      <c r="H446" s="74">
        <f t="shared" si="12"/>
        <v>0.58537274346005752</v>
      </c>
      <c r="I446" s="118">
        <f t="shared" si="13"/>
        <v>1.8256583127565574E-4</v>
      </c>
      <c r="J446" s="119">
        <v>39.188755414900008</v>
      </c>
      <c r="K446" s="119">
        <v>47.54</v>
      </c>
      <c r="M446"/>
      <c r="N446" s="161"/>
    </row>
    <row r="447" spans="1:14" ht="12.75" x14ac:dyDescent="0.2">
      <c r="A447" s="116" t="s">
        <v>2107</v>
      </c>
      <c r="B447" s="59" t="s">
        <v>105</v>
      </c>
      <c r="C447" s="59" t="s">
        <v>631</v>
      </c>
      <c r="D447" s="116" t="s">
        <v>209</v>
      </c>
      <c r="E447" s="116" t="s">
        <v>933</v>
      </c>
      <c r="F447" s="117">
        <v>2.9612984</v>
      </c>
      <c r="G447" s="117">
        <v>2.0453854699999998</v>
      </c>
      <c r="H447" s="74">
        <f t="shared" si="12"/>
        <v>0.44779477679578905</v>
      </c>
      <c r="I447" s="118">
        <f t="shared" si="13"/>
        <v>1.8129392416016868E-4</v>
      </c>
      <c r="J447" s="119">
        <v>41.2718482278</v>
      </c>
      <c r="K447" s="119">
        <v>19.88</v>
      </c>
      <c r="M447"/>
      <c r="N447" s="161"/>
    </row>
    <row r="448" spans="1:14" ht="12.75" x14ac:dyDescent="0.2">
      <c r="A448" s="116" t="s">
        <v>1964</v>
      </c>
      <c r="B448" s="59" t="s">
        <v>1011</v>
      </c>
      <c r="C448" s="59" t="s">
        <v>806</v>
      </c>
      <c r="D448" s="116" t="s">
        <v>209</v>
      </c>
      <c r="E448" s="116" t="s">
        <v>933</v>
      </c>
      <c r="F448" s="117">
        <v>2.9522740569999999</v>
      </c>
      <c r="G448" s="117">
        <v>2.1272811549999999</v>
      </c>
      <c r="H448" s="74">
        <f t="shared" si="12"/>
        <v>0.3878156397244068</v>
      </c>
      <c r="I448" s="118">
        <f t="shared" si="13"/>
        <v>1.8074144401989057E-4</v>
      </c>
      <c r="J448" s="119">
        <v>60.409973130000004</v>
      </c>
      <c r="K448" s="119">
        <v>18.18</v>
      </c>
      <c r="M448"/>
      <c r="N448" s="161"/>
    </row>
    <row r="449" spans="1:14" ht="12.75" x14ac:dyDescent="0.2">
      <c r="A449" s="116" t="s">
        <v>2721</v>
      </c>
      <c r="B449" s="59" t="s">
        <v>869</v>
      </c>
      <c r="C449" s="59" t="s">
        <v>805</v>
      </c>
      <c r="D449" s="116" t="s">
        <v>209</v>
      </c>
      <c r="E449" s="116" t="s">
        <v>2801</v>
      </c>
      <c r="F449" s="117">
        <v>2.9404572400000002</v>
      </c>
      <c r="G449" s="117">
        <v>2.78320721</v>
      </c>
      <c r="H449" s="74">
        <f t="shared" si="12"/>
        <v>5.6499576975441945E-2</v>
      </c>
      <c r="I449" s="118">
        <f t="shared" si="13"/>
        <v>1.8001800556971192E-4</v>
      </c>
      <c r="J449" s="119">
        <v>31.444296339999998</v>
      </c>
      <c r="K449" s="119">
        <v>25.77</v>
      </c>
      <c r="M449"/>
      <c r="N449" s="161"/>
    </row>
    <row r="450" spans="1:14" ht="12.75" x14ac:dyDescent="0.2">
      <c r="A450" s="116" t="s">
        <v>1699</v>
      </c>
      <c r="B450" s="59" t="s">
        <v>852</v>
      </c>
      <c r="C450" s="59" t="s">
        <v>810</v>
      </c>
      <c r="D450" s="116" t="s">
        <v>210</v>
      </c>
      <c r="E450" s="116" t="s">
        <v>211</v>
      </c>
      <c r="F450" s="117">
        <v>2.922615892</v>
      </c>
      <c r="G450" s="117">
        <v>0.84938529600000001</v>
      </c>
      <c r="H450" s="74">
        <f t="shared" si="12"/>
        <v>2.4408600028319776</v>
      </c>
      <c r="I450" s="118">
        <f t="shared" si="13"/>
        <v>1.78925738748095E-4</v>
      </c>
      <c r="J450" s="119">
        <v>382.8244112316284</v>
      </c>
      <c r="K450" s="119">
        <v>45.75</v>
      </c>
      <c r="M450"/>
      <c r="N450" s="161"/>
    </row>
    <row r="451" spans="1:14" ht="12.75" x14ac:dyDescent="0.2">
      <c r="A451" s="116" t="s">
        <v>2439</v>
      </c>
      <c r="B451" s="59" t="s">
        <v>851</v>
      </c>
      <c r="C451" s="59" t="s">
        <v>811</v>
      </c>
      <c r="D451" s="116" t="s">
        <v>209</v>
      </c>
      <c r="E451" s="116" t="s">
        <v>933</v>
      </c>
      <c r="F451" s="117">
        <v>2.90629823</v>
      </c>
      <c r="G451" s="117">
        <v>0.99791134800000003</v>
      </c>
      <c r="H451" s="74">
        <f t="shared" si="12"/>
        <v>1.9123811807779942</v>
      </c>
      <c r="I451" s="118">
        <f t="shared" si="13"/>
        <v>1.7792675364848489E-4</v>
      </c>
      <c r="J451" s="119">
        <v>98.506238060000001</v>
      </c>
      <c r="K451" s="119">
        <v>63.39</v>
      </c>
      <c r="M451"/>
      <c r="N451" s="161"/>
    </row>
    <row r="452" spans="1:14" ht="12.75" x14ac:dyDescent="0.2">
      <c r="A452" s="116" t="s">
        <v>2003</v>
      </c>
      <c r="B452" s="59" t="s">
        <v>387</v>
      </c>
      <c r="C452" s="59" t="s">
        <v>806</v>
      </c>
      <c r="D452" s="116" t="s">
        <v>209</v>
      </c>
      <c r="E452" s="116" t="s">
        <v>933</v>
      </c>
      <c r="F452" s="117">
        <v>2.9002763599999999</v>
      </c>
      <c r="G452" s="117">
        <v>4.7839951900000006</v>
      </c>
      <c r="H452" s="74">
        <f t="shared" si="12"/>
        <v>-0.39375433193109055</v>
      </c>
      <c r="I452" s="118">
        <f t="shared" si="13"/>
        <v>1.7755808818637462E-4</v>
      </c>
      <c r="J452" s="119">
        <v>26.445668559999998</v>
      </c>
      <c r="K452" s="119">
        <v>17.2</v>
      </c>
      <c r="M452"/>
      <c r="N452" s="161"/>
    </row>
    <row r="453" spans="1:14" ht="12.75" x14ac:dyDescent="0.2">
      <c r="A453" s="116" t="s">
        <v>2335</v>
      </c>
      <c r="B453" s="116" t="s">
        <v>2329</v>
      </c>
      <c r="C453" s="59" t="s">
        <v>809</v>
      </c>
      <c r="D453" s="116" t="s">
        <v>761</v>
      </c>
      <c r="E453" s="116" t="s">
        <v>933</v>
      </c>
      <c r="F453" s="117">
        <v>2.8951565399999999</v>
      </c>
      <c r="G453" s="117">
        <v>5.4298319400000006</v>
      </c>
      <c r="H453" s="74">
        <f t="shared" si="12"/>
        <v>-0.46680549748285582</v>
      </c>
      <c r="I453" s="118">
        <f t="shared" si="13"/>
        <v>1.7724464721102621E-4</v>
      </c>
      <c r="J453" s="119">
        <v>24.955000000000005</v>
      </c>
      <c r="K453" s="119">
        <v>225.34</v>
      </c>
      <c r="M453"/>
      <c r="N453" s="161"/>
    </row>
    <row r="454" spans="1:14" ht="12.75" x14ac:dyDescent="0.2">
      <c r="A454" s="116" t="s">
        <v>1682</v>
      </c>
      <c r="B454" s="59" t="s">
        <v>309</v>
      </c>
      <c r="C454" s="59" t="s">
        <v>810</v>
      </c>
      <c r="D454" s="116" t="s">
        <v>210</v>
      </c>
      <c r="E454" s="116" t="s">
        <v>933</v>
      </c>
      <c r="F454" s="117">
        <v>2.8797650189999997</v>
      </c>
      <c r="G454" s="117">
        <v>2.8679491800000001</v>
      </c>
      <c r="H454" s="74">
        <f t="shared" si="12"/>
        <v>4.1199610796449626E-3</v>
      </c>
      <c r="I454" s="118">
        <f t="shared" si="13"/>
        <v>1.7630236147552462E-4</v>
      </c>
      <c r="J454" s="119">
        <v>285.07129437491261</v>
      </c>
      <c r="K454" s="119">
        <v>43.38</v>
      </c>
      <c r="M454"/>
      <c r="N454" s="161"/>
    </row>
    <row r="455" spans="1:14" ht="12.75" x14ac:dyDescent="0.2">
      <c r="A455" s="116" t="s">
        <v>2144</v>
      </c>
      <c r="B455" s="59" t="s">
        <v>287</v>
      </c>
      <c r="C455" s="59" t="s">
        <v>807</v>
      </c>
      <c r="D455" s="116" t="s">
        <v>209</v>
      </c>
      <c r="E455" s="116" t="s">
        <v>933</v>
      </c>
      <c r="F455" s="117">
        <v>2.8758132599999997</v>
      </c>
      <c r="G455" s="117">
        <v>3.8872932599999999</v>
      </c>
      <c r="H455" s="74">
        <f t="shared" ref="H455:H518" si="14">IF(ISERROR(F455/G455-1),"",IF((F455/G455-1)&gt;10000%,"",F455/G455-1))</f>
        <v>-0.26020161905664929</v>
      </c>
      <c r="I455" s="118">
        <f t="shared" ref="I455:I518" si="15">F455/$F$1085</f>
        <v>1.7606043047105533E-4</v>
      </c>
      <c r="J455" s="119">
        <v>59.948161212419194</v>
      </c>
      <c r="K455" s="119">
        <v>19.18</v>
      </c>
      <c r="M455"/>
      <c r="N455" s="161"/>
    </row>
    <row r="456" spans="1:14" ht="12.75" x14ac:dyDescent="0.2">
      <c r="A456" s="116" t="s">
        <v>2236</v>
      </c>
      <c r="B456" s="59" t="s">
        <v>141</v>
      </c>
      <c r="C456" s="59" t="s">
        <v>631</v>
      </c>
      <c r="D456" s="116" t="s">
        <v>209</v>
      </c>
      <c r="E456" s="116" t="s">
        <v>933</v>
      </c>
      <c r="F456" s="117">
        <v>2.8282949900000003</v>
      </c>
      <c r="G456" s="117">
        <v>0.79388875000000003</v>
      </c>
      <c r="H456" s="74">
        <f t="shared" si="14"/>
        <v>2.5625835357913815</v>
      </c>
      <c r="I456" s="118">
        <f t="shared" si="15"/>
        <v>1.7315131005360524E-4</v>
      </c>
      <c r="J456" s="119">
        <v>44.565606256199999</v>
      </c>
      <c r="K456" s="119">
        <v>36.159999999999997</v>
      </c>
      <c r="M456"/>
      <c r="N456" s="161"/>
    </row>
    <row r="457" spans="1:14" ht="12.75" x14ac:dyDescent="0.2">
      <c r="A457" s="116" t="s">
        <v>1982</v>
      </c>
      <c r="B457" s="59" t="s">
        <v>452</v>
      </c>
      <c r="C457" s="59" t="s">
        <v>806</v>
      </c>
      <c r="D457" s="116" t="s">
        <v>209</v>
      </c>
      <c r="E457" s="116" t="s">
        <v>933</v>
      </c>
      <c r="F457" s="117">
        <v>2.7914902850000001</v>
      </c>
      <c r="G457" s="117">
        <v>1.1527755449999999</v>
      </c>
      <c r="H457" s="74">
        <f t="shared" si="14"/>
        <v>1.4215384314038344</v>
      </c>
      <c r="I457" s="118">
        <f t="shared" si="15"/>
        <v>1.7089808579325803E-4</v>
      </c>
      <c r="J457" s="119">
        <v>46.775669219999997</v>
      </c>
      <c r="K457" s="119">
        <v>17.73</v>
      </c>
      <c r="M457"/>
      <c r="N457" s="161"/>
    </row>
    <row r="458" spans="1:14" ht="12.75" x14ac:dyDescent="0.2">
      <c r="A458" s="116" t="s">
        <v>1949</v>
      </c>
      <c r="B458" s="59" t="s">
        <v>377</v>
      </c>
      <c r="C458" s="59" t="s">
        <v>806</v>
      </c>
      <c r="D458" s="116" t="s">
        <v>209</v>
      </c>
      <c r="E458" s="116" t="s">
        <v>933</v>
      </c>
      <c r="F458" s="117">
        <v>2.779099773</v>
      </c>
      <c r="G458" s="117">
        <v>2.8782270460000001</v>
      </c>
      <c r="H458" s="74">
        <f t="shared" si="14"/>
        <v>-3.4440393831251637E-2</v>
      </c>
      <c r="I458" s="118">
        <f t="shared" si="15"/>
        <v>1.7013952510824441E-4</v>
      </c>
      <c r="J458" s="119">
        <v>91.197458349999991</v>
      </c>
      <c r="K458" s="119">
        <v>8.8699999999999992</v>
      </c>
      <c r="M458"/>
      <c r="N458" s="161"/>
    </row>
    <row r="459" spans="1:14" ht="12.75" x14ac:dyDescent="0.2">
      <c r="A459" s="116" t="s">
        <v>2724</v>
      </c>
      <c r="B459" s="59" t="s">
        <v>32</v>
      </c>
      <c r="C459" s="59" t="s">
        <v>810</v>
      </c>
      <c r="D459" s="116" t="s">
        <v>761</v>
      </c>
      <c r="E459" s="116" t="s">
        <v>211</v>
      </c>
      <c r="F459" s="117">
        <v>2.7702928180000002</v>
      </c>
      <c r="G459" s="117">
        <v>0.37950099200000004</v>
      </c>
      <c r="H459" s="74">
        <f t="shared" si="14"/>
        <v>6.2998302412869576</v>
      </c>
      <c r="I459" s="118">
        <f t="shared" si="15"/>
        <v>1.6960035369888832E-4</v>
      </c>
      <c r="J459" s="119">
        <v>55.981481471365292</v>
      </c>
      <c r="K459" s="119">
        <v>76.47</v>
      </c>
      <c r="M459"/>
      <c r="N459" s="161"/>
    </row>
    <row r="460" spans="1:14" ht="12.75" x14ac:dyDescent="0.2">
      <c r="A460" s="116" t="s">
        <v>1899</v>
      </c>
      <c r="B460" s="59" t="s">
        <v>1900</v>
      </c>
      <c r="C460" s="59" t="s">
        <v>147</v>
      </c>
      <c r="D460" s="116" t="s">
        <v>761</v>
      </c>
      <c r="E460" s="116" t="s">
        <v>933</v>
      </c>
      <c r="F460" s="117">
        <v>2.7506328300000003</v>
      </c>
      <c r="G460" s="117">
        <v>7.4131509999999998E-2</v>
      </c>
      <c r="H460" s="74">
        <f t="shared" si="14"/>
        <v>36.104772720803886</v>
      </c>
      <c r="I460" s="118">
        <f t="shared" si="15"/>
        <v>1.6839674774905838E-4</v>
      </c>
      <c r="J460" s="119">
        <v>6.4698991588509998</v>
      </c>
      <c r="K460" s="119">
        <v>85.95</v>
      </c>
      <c r="M460"/>
      <c r="N460" s="161"/>
    </row>
    <row r="461" spans="1:14" ht="12.75" x14ac:dyDescent="0.2">
      <c r="A461" s="116" t="s">
        <v>1661</v>
      </c>
      <c r="B461" s="59" t="s">
        <v>174</v>
      </c>
      <c r="C461" s="59" t="s">
        <v>810</v>
      </c>
      <c r="D461" s="116" t="s">
        <v>210</v>
      </c>
      <c r="E461" s="116" t="s">
        <v>933</v>
      </c>
      <c r="F461" s="117">
        <v>2.7324038849999996</v>
      </c>
      <c r="G461" s="117">
        <v>0.24367432999999999</v>
      </c>
      <c r="H461" s="74">
        <f t="shared" si="14"/>
        <v>10.213343174063512</v>
      </c>
      <c r="I461" s="118">
        <f t="shared" si="15"/>
        <v>1.6728075181553478E-4</v>
      </c>
      <c r="J461" s="119">
        <v>344.8643743380465</v>
      </c>
      <c r="K461" s="119">
        <v>21.03</v>
      </c>
      <c r="M461"/>
      <c r="N461" s="161"/>
    </row>
    <row r="462" spans="1:14" ht="12.75" x14ac:dyDescent="0.2">
      <c r="A462" s="116" t="s">
        <v>1565</v>
      </c>
      <c r="B462" s="59" t="s">
        <v>334</v>
      </c>
      <c r="C462" s="59" t="s">
        <v>631</v>
      </c>
      <c r="D462" s="116" t="s">
        <v>209</v>
      </c>
      <c r="E462" s="116" t="s">
        <v>933</v>
      </c>
      <c r="F462" s="117">
        <v>2.7299947850000001</v>
      </c>
      <c r="G462" s="117">
        <v>1.2468938700000001</v>
      </c>
      <c r="H462" s="74">
        <f t="shared" si="14"/>
        <v>1.1894363671865675</v>
      </c>
      <c r="I462" s="118">
        <f t="shared" si="15"/>
        <v>1.6713326408086603E-4</v>
      </c>
      <c r="J462" s="119">
        <v>66.173877399225631</v>
      </c>
      <c r="K462" s="119">
        <v>121.86</v>
      </c>
      <c r="M462"/>
      <c r="N462" s="161"/>
    </row>
    <row r="463" spans="1:14" ht="12.75" x14ac:dyDescent="0.2">
      <c r="A463" s="116" t="s">
        <v>2150</v>
      </c>
      <c r="B463" s="59" t="s">
        <v>142</v>
      </c>
      <c r="C463" s="59" t="s">
        <v>631</v>
      </c>
      <c r="D463" s="116" t="s">
        <v>209</v>
      </c>
      <c r="E463" s="116" t="s">
        <v>933</v>
      </c>
      <c r="F463" s="117">
        <v>2.7042677599999996</v>
      </c>
      <c r="G463" s="117">
        <v>1.1146331399999998</v>
      </c>
      <c r="H463" s="74">
        <f t="shared" si="14"/>
        <v>1.4261505090365429</v>
      </c>
      <c r="I463" s="118">
        <f t="shared" si="15"/>
        <v>1.6555822749582722E-4</v>
      </c>
      <c r="J463" s="119">
        <v>24.105057556999999</v>
      </c>
      <c r="K463" s="119">
        <v>37.01</v>
      </c>
      <c r="M463"/>
      <c r="N463" s="161"/>
    </row>
    <row r="464" spans="1:14" ht="12.75" x14ac:dyDescent="0.2">
      <c r="A464" s="116" t="s">
        <v>2729</v>
      </c>
      <c r="B464" s="59" t="s">
        <v>76</v>
      </c>
      <c r="C464" s="59" t="s">
        <v>805</v>
      </c>
      <c r="D464" s="116" t="s">
        <v>209</v>
      </c>
      <c r="E464" s="116" t="s">
        <v>2801</v>
      </c>
      <c r="F464" s="117">
        <v>2.690757793</v>
      </c>
      <c r="G464" s="117">
        <v>1.9416687099999999</v>
      </c>
      <c r="H464" s="74">
        <f t="shared" si="14"/>
        <v>0.3857965466209734</v>
      </c>
      <c r="I464" s="118">
        <f t="shared" si="15"/>
        <v>1.6473113255237125E-4</v>
      </c>
      <c r="J464" s="119">
        <v>30.496001039999999</v>
      </c>
      <c r="K464" s="119">
        <v>19.04</v>
      </c>
      <c r="M464"/>
      <c r="N464" s="161"/>
    </row>
    <row r="465" spans="1:14" ht="12.75" x14ac:dyDescent="0.2">
      <c r="A465" s="116" t="s">
        <v>2530</v>
      </c>
      <c r="B465" s="59" t="s">
        <v>2531</v>
      </c>
      <c r="C465" s="59" t="s">
        <v>1788</v>
      </c>
      <c r="D465" s="116" t="s">
        <v>210</v>
      </c>
      <c r="E465" s="116" t="s">
        <v>933</v>
      </c>
      <c r="F465" s="117">
        <v>2.6687496500000001</v>
      </c>
      <c r="G465" s="117">
        <v>3.1705651100000001</v>
      </c>
      <c r="H465" s="74">
        <f t="shared" si="14"/>
        <v>-0.15827319187272582</v>
      </c>
      <c r="I465" s="118">
        <f t="shared" si="15"/>
        <v>1.6338376998737336E-4</v>
      </c>
      <c r="J465" s="119">
        <v>325.89200678000003</v>
      </c>
      <c r="K465" s="119">
        <v>37.82</v>
      </c>
      <c r="M465"/>
      <c r="N465" s="161"/>
    </row>
    <row r="466" spans="1:14" ht="12.75" x14ac:dyDescent="0.2">
      <c r="A466" s="116" t="s">
        <v>2725</v>
      </c>
      <c r="B466" s="59" t="s">
        <v>373</v>
      </c>
      <c r="C466" s="59" t="s">
        <v>810</v>
      </c>
      <c r="D466" s="116" t="s">
        <v>210</v>
      </c>
      <c r="E466" s="116" t="s">
        <v>211</v>
      </c>
      <c r="F466" s="117">
        <v>2.654228367</v>
      </c>
      <c r="G466" s="117">
        <v>2.8174391030000003</v>
      </c>
      <c r="H466" s="74">
        <f t="shared" si="14"/>
        <v>-5.7928753748826001E-2</v>
      </c>
      <c r="I466" s="118">
        <f t="shared" si="15"/>
        <v>1.6249476117322941E-4</v>
      </c>
      <c r="J466" s="119">
        <v>286.13695361725007</v>
      </c>
      <c r="K466" s="119">
        <v>41.07</v>
      </c>
      <c r="M466"/>
      <c r="N466" s="161"/>
    </row>
    <row r="467" spans="1:14" ht="12.75" x14ac:dyDescent="0.2">
      <c r="A467" s="116" t="s">
        <v>2178</v>
      </c>
      <c r="B467" s="59" t="s">
        <v>228</v>
      </c>
      <c r="C467" s="59" t="s">
        <v>807</v>
      </c>
      <c r="D467" s="116" t="s">
        <v>209</v>
      </c>
      <c r="E467" s="116" t="s">
        <v>933</v>
      </c>
      <c r="F467" s="117">
        <v>2.63730427</v>
      </c>
      <c r="G467" s="117">
        <v>3.61923795</v>
      </c>
      <c r="H467" s="74">
        <f t="shared" si="14"/>
        <v>-0.27130951144010851</v>
      </c>
      <c r="I467" s="118">
        <f t="shared" si="15"/>
        <v>1.6145864946020606E-4</v>
      </c>
      <c r="J467" s="119">
        <v>14.171118160000001</v>
      </c>
      <c r="K467" s="119">
        <v>13.18</v>
      </c>
      <c r="M467"/>
      <c r="N467" s="161"/>
    </row>
    <row r="468" spans="1:14" ht="12.75" x14ac:dyDescent="0.2">
      <c r="A468" s="116" t="s">
        <v>1995</v>
      </c>
      <c r="B468" s="59" t="s">
        <v>438</v>
      </c>
      <c r="C468" s="59" t="s">
        <v>806</v>
      </c>
      <c r="D468" s="116" t="s">
        <v>209</v>
      </c>
      <c r="E468" s="116" t="s">
        <v>933</v>
      </c>
      <c r="F468" s="117">
        <v>2.6127914300000001</v>
      </c>
      <c r="G468" s="117">
        <v>8.4005049700000001</v>
      </c>
      <c r="H468" s="74">
        <f t="shared" si="14"/>
        <v>-0.68897209878086652</v>
      </c>
      <c r="I468" s="118">
        <f t="shared" si="15"/>
        <v>1.5995794660773083E-4</v>
      </c>
      <c r="J468" s="119">
        <v>42.343741020000003</v>
      </c>
      <c r="K468" s="119">
        <v>18.34</v>
      </c>
      <c r="M468"/>
      <c r="N468" s="161"/>
    </row>
    <row r="469" spans="1:14" ht="12.75" x14ac:dyDescent="0.2">
      <c r="A469" s="116" t="s">
        <v>2711</v>
      </c>
      <c r="B469" s="59" t="s">
        <v>71</v>
      </c>
      <c r="C469" s="59" t="s">
        <v>805</v>
      </c>
      <c r="D469" s="116" t="s">
        <v>209</v>
      </c>
      <c r="E469" s="116" t="s">
        <v>2801</v>
      </c>
      <c r="F469" s="117">
        <v>2.5992998110000003</v>
      </c>
      <c r="G469" s="117">
        <v>4.7651531289999998</v>
      </c>
      <c r="H469" s="74">
        <f t="shared" si="14"/>
        <v>-0.4545191433238408</v>
      </c>
      <c r="I469" s="118">
        <f t="shared" si="15"/>
        <v>1.5913197494888556E-4</v>
      </c>
      <c r="J469" s="119">
        <v>318.89659151999996</v>
      </c>
      <c r="K469" s="119">
        <v>28.18</v>
      </c>
      <c r="M469"/>
      <c r="N469" s="161"/>
    </row>
    <row r="470" spans="1:14" ht="12.75" x14ac:dyDescent="0.2">
      <c r="A470" s="116" t="s">
        <v>2201</v>
      </c>
      <c r="B470" s="59" t="s">
        <v>1348</v>
      </c>
      <c r="C470" s="59" t="s">
        <v>807</v>
      </c>
      <c r="D470" s="116" t="s">
        <v>209</v>
      </c>
      <c r="E470" s="116" t="s">
        <v>933</v>
      </c>
      <c r="F470" s="117">
        <v>2.5669128900000002</v>
      </c>
      <c r="G470" s="117">
        <v>1.3607853600000002</v>
      </c>
      <c r="H470" s="74">
        <f t="shared" si="14"/>
        <v>0.88634663882627307</v>
      </c>
      <c r="I470" s="118">
        <f t="shared" si="15"/>
        <v>1.5714921225278057E-4</v>
      </c>
      <c r="J470" s="119">
        <v>225.20152422999999</v>
      </c>
      <c r="K470" s="119">
        <v>37.72</v>
      </c>
      <c r="M470"/>
      <c r="N470" s="161"/>
    </row>
    <row r="471" spans="1:14" ht="12.75" x14ac:dyDescent="0.2">
      <c r="A471" s="116" t="s">
        <v>2713</v>
      </c>
      <c r="B471" s="59" t="s">
        <v>42</v>
      </c>
      <c r="C471" s="59" t="s">
        <v>810</v>
      </c>
      <c r="D471" s="116" t="s">
        <v>761</v>
      </c>
      <c r="E471" s="116" t="s">
        <v>211</v>
      </c>
      <c r="F471" s="117">
        <v>2.5666300809999996</v>
      </c>
      <c r="G471" s="117">
        <v>2.1110303130000001</v>
      </c>
      <c r="H471" s="74">
        <f t="shared" si="14"/>
        <v>0.2158186764038188</v>
      </c>
      <c r="I471" s="118">
        <f t="shared" si="15"/>
        <v>1.5713189837674634E-4</v>
      </c>
      <c r="J471" s="119">
        <v>387.93932075602186</v>
      </c>
      <c r="K471" s="119">
        <v>28.74</v>
      </c>
      <c r="M471"/>
      <c r="N471" s="161"/>
    </row>
    <row r="472" spans="1:14" ht="12.75" x14ac:dyDescent="0.2">
      <c r="A472" s="116" t="s">
        <v>2372</v>
      </c>
      <c r="B472" s="59" t="s">
        <v>587</v>
      </c>
      <c r="C472" s="59" t="s">
        <v>810</v>
      </c>
      <c r="D472" s="116" t="s">
        <v>210</v>
      </c>
      <c r="E472" s="116" t="s">
        <v>211</v>
      </c>
      <c r="F472" s="117">
        <v>2.5570687200000002</v>
      </c>
      <c r="G472" s="117">
        <v>7.0158019659999997</v>
      </c>
      <c r="H472" s="74">
        <f t="shared" si="14"/>
        <v>-0.63552723802751643</v>
      </c>
      <c r="I472" s="118">
        <f t="shared" si="15"/>
        <v>1.5654654140765404E-4</v>
      </c>
      <c r="J472" s="119">
        <v>65.074920390000003</v>
      </c>
      <c r="K472" s="119">
        <v>25.33</v>
      </c>
      <c r="M472"/>
      <c r="N472" s="161"/>
    </row>
    <row r="473" spans="1:14" ht="12.75" x14ac:dyDescent="0.2">
      <c r="A473" s="116" t="s">
        <v>1800</v>
      </c>
      <c r="B473" s="59" t="s">
        <v>251</v>
      </c>
      <c r="C473" s="59" t="s">
        <v>272</v>
      </c>
      <c r="D473" s="116" t="s">
        <v>210</v>
      </c>
      <c r="E473" s="116" t="s">
        <v>211</v>
      </c>
      <c r="F473" s="117">
        <v>2.5454310000000002</v>
      </c>
      <c r="G473" s="117">
        <v>8.3827189999999996E-2</v>
      </c>
      <c r="H473" s="74">
        <f t="shared" si="14"/>
        <v>29.365219208707824</v>
      </c>
      <c r="I473" s="118">
        <f t="shared" si="15"/>
        <v>1.5583406747153288E-4</v>
      </c>
      <c r="J473" s="119">
        <v>244.5797014</v>
      </c>
      <c r="K473" s="119">
        <v>28.29</v>
      </c>
      <c r="M473"/>
      <c r="N473" s="161"/>
    </row>
    <row r="474" spans="1:14" ht="12.75" x14ac:dyDescent="0.2">
      <c r="A474" s="116" t="s">
        <v>2149</v>
      </c>
      <c r="B474" s="59" t="s">
        <v>389</v>
      </c>
      <c r="C474" s="59" t="s">
        <v>812</v>
      </c>
      <c r="D474" s="116" t="s">
        <v>210</v>
      </c>
      <c r="E474" s="116" t="s">
        <v>933</v>
      </c>
      <c r="F474" s="117">
        <v>2.5096261399999999</v>
      </c>
      <c r="G474" s="117">
        <v>1.3947766699999999</v>
      </c>
      <c r="H474" s="74">
        <f t="shared" si="14"/>
        <v>0.7993032103125155</v>
      </c>
      <c r="I474" s="118">
        <f t="shared" si="15"/>
        <v>1.5364205481471806E-4</v>
      </c>
      <c r="J474" s="119">
        <v>54.311353450000006</v>
      </c>
      <c r="K474" s="119">
        <v>8.7100000000000009</v>
      </c>
      <c r="M474"/>
      <c r="N474" s="161"/>
    </row>
    <row r="475" spans="1:14" ht="12.75" x14ac:dyDescent="0.2">
      <c r="A475" s="116" t="s">
        <v>2719</v>
      </c>
      <c r="B475" s="116" t="s">
        <v>302</v>
      </c>
      <c r="C475" s="116" t="s">
        <v>805</v>
      </c>
      <c r="D475" s="116" t="s">
        <v>209</v>
      </c>
      <c r="E475" s="116" t="s">
        <v>2801</v>
      </c>
      <c r="F475" s="117">
        <v>2.4961598220000001</v>
      </c>
      <c r="G475" s="117">
        <v>5.0565176410000001</v>
      </c>
      <c r="H475" s="74">
        <f t="shared" si="14"/>
        <v>-0.50634804440109726</v>
      </c>
      <c r="I475" s="118">
        <f t="shared" si="15"/>
        <v>1.5281763211074176E-4</v>
      </c>
      <c r="J475" s="119">
        <v>713.4515525700001</v>
      </c>
      <c r="K475" s="119">
        <v>4.97</v>
      </c>
      <c r="M475"/>
      <c r="N475" s="161"/>
    </row>
    <row r="476" spans="1:14" ht="12.75" x14ac:dyDescent="0.2">
      <c r="A476" s="116" t="s">
        <v>1580</v>
      </c>
      <c r="B476" s="59" t="s">
        <v>1470</v>
      </c>
      <c r="C476" s="59" t="s">
        <v>631</v>
      </c>
      <c r="D476" s="116" t="s">
        <v>209</v>
      </c>
      <c r="E476" s="116" t="s">
        <v>933</v>
      </c>
      <c r="F476" s="117">
        <v>2.4863583229999997</v>
      </c>
      <c r="G476" s="117">
        <v>6.3559003000000001</v>
      </c>
      <c r="H476" s="74">
        <f t="shared" si="14"/>
        <v>-0.60881099362115543</v>
      </c>
      <c r="I476" s="118">
        <f t="shared" si="15"/>
        <v>1.5221757363086615E-4</v>
      </c>
      <c r="J476" s="119">
        <v>192.55338908599998</v>
      </c>
      <c r="K476" s="119">
        <v>12.09</v>
      </c>
      <c r="M476"/>
      <c r="N476" s="161"/>
    </row>
    <row r="477" spans="1:14" ht="12.75" x14ac:dyDescent="0.2">
      <c r="A477" s="116" t="s">
        <v>2098</v>
      </c>
      <c r="B477" s="59" t="s">
        <v>239</v>
      </c>
      <c r="C477" s="59" t="s">
        <v>807</v>
      </c>
      <c r="D477" s="116" t="s">
        <v>209</v>
      </c>
      <c r="E477" s="116" t="s">
        <v>933</v>
      </c>
      <c r="F477" s="117">
        <v>2.4858237299999999</v>
      </c>
      <c r="G477" s="117">
        <v>4.2664313499999995</v>
      </c>
      <c r="H477" s="74">
        <f t="shared" si="14"/>
        <v>-0.41735292892970133</v>
      </c>
      <c r="I477" s="118">
        <f t="shared" si="15"/>
        <v>1.5218484526320199E-4</v>
      </c>
      <c r="J477" s="119">
        <v>15.18700245</v>
      </c>
      <c r="K477" s="119">
        <v>17.32</v>
      </c>
      <c r="M477"/>
      <c r="N477" s="161"/>
    </row>
    <row r="478" spans="1:14" ht="12.75" x14ac:dyDescent="0.2">
      <c r="A478" s="116" t="s">
        <v>2827</v>
      </c>
      <c r="B478" s="59" t="s">
        <v>2834</v>
      </c>
      <c r="C478" s="59" t="s">
        <v>810</v>
      </c>
      <c r="D478" s="116" t="s">
        <v>761</v>
      </c>
      <c r="E478" s="116" t="s">
        <v>211</v>
      </c>
      <c r="F478" s="117">
        <v>2.4817769690000002</v>
      </c>
      <c r="G478" s="117">
        <v>0.179795225</v>
      </c>
      <c r="H478" s="74">
        <f t="shared" si="14"/>
        <v>12.803353059014777</v>
      </c>
      <c r="I478" s="118">
        <f t="shared" si="15"/>
        <v>1.5193709813247439E-4</v>
      </c>
      <c r="J478" s="119">
        <v>42.557501698469203</v>
      </c>
      <c r="K478" s="119">
        <v>32.909999999999997</v>
      </c>
      <c r="M478"/>
      <c r="N478" s="161"/>
    </row>
    <row r="479" spans="1:14" ht="12.75" x14ac:dyDescent="0.2">
      <c r="A479" s="116" t="s">
        <v>2642</v>
      </c>
      <c r="B479" s="59" t="s">
        <v>1524</v>
      </c>
      <c r="C479" s="59" t="s">
        <v>631</v>
      </c>
      <c r="D479" s="116" t="s">
        <v>209</v>
      </c>
      <c r="E479" s="116" t="s">
        <v>933</v>
      </c>
      <c r="F479" s="117">
        <v>2.4654234700000002</v>
      </c>
      <c r="G479" s="117">
        <v>5.94148517</v>
      </c>
      <c r="H479" s="74">
        <f t="shared" si="14"/>
        <v>-0.58504929332340649</v>
      </c>
      <c r="I479" s="118">
        <f t="shared" si="15"/>
        <v>1.5093591905256153E-4</v>
      </c>
      <c r="J479" s="119">
        <v>6.6684432989100006</v>
      </c>
      <c r="K479" s="119">
        <v>209.87</v>
      </c>
      <c r="M479"/>
      <c r="N479" s="161"/>
    </row>
    <row r="480" spans="1:14" ht="12.75" x14ac:dyDescent="0.2">
      <c r="A480" s="116" t="s">
        <v>1932</v>
      </c>
      <c r="B480" s="59" t="s">
        <v>450</v>
      </c>
      <c r="C480" s="59" t="s">
        <v>806</v>
      </c>
      <c r="D480" s="116" t="s">
        <v>209</v>
      </c>
      <c r="E480" s="116" t="s">
        <v>933</v>
      </c>
      <c r="F480" s="117">
        <v>2.4643456509999999</v>
      </c>
      <c r="G480" s="117">
        <v>1.604519663</v>
      </c>
      <c r="H480" s="74">
        <f t="shared" si="14"/>
        <v>0.53587750142766555</v>
      </c>
      <c r="I480" s="118">
        <f t="shared" si="15"/>
        <v>1.5086993379553898E-4</v>
      </c>
      <c r="J480" s="119">
        <v>68.116637089999998</v>
      </c>
      <c r="K480" s="119">
        <v>10.72</v>
      </c>
      <c r="M480"/>
      <c r="N480" s="161"/>
    </row>
    <row r="481" spans="1:14" ht="12.75" x14ac:dyDescent="0.2">
      <c r="A481" s="116" t="s">
        <v>1676</v>
      </c>
      <c r="B481" s="59" t="s">
        <v>581</v>
      </c>
      <c r="C481" s="59" t="s">
        <v>810</v>
      </c>
      <c r="D481" s="116" t="s">
        <v>210</v>
      </c>
      <c r="E481" s="116" t="s">
        <v>211</v>
      </c>
      <c r="F481" s="117">
        <v>2.4614713399999997</v>
      </c>
      <c r="G481" s="117">
        <v>2.0552370149999999</v>
      </c>
      <c r="H481" s="74">
        <f t="shared" si="14"/>
        <v>0.1976581396866286</v>
      </c>
      <c r="I481" s="118">
        <f t="shared" si="15"/>
        <v>1.5069396533506679E-4</v>
      </c>
      <c r="J481" s="119">
        <v>226.11435785</v>
      </c>
      <c r="K481" s="119">
        <v>14.21</v>
      </c>
      <c r="M481"/>
      <c r="N481" s="161"/>
    </row>
    <row r="482" spans="1:14" ht="12.75" x14ac:dyDescent="0.2">
      <c r="A482" s="116" t="s">
        <v>2437</v>
      </c>
      <c r="B482" s="59" t="s">
        <v>160</v>
      </c>
      <c r="C482" s="59" t="s">
        <v>811</v>
      </c>
      <c r="D482" s="116" t="s">
        <v>209</v>
      </c>
      <c r="E482" s="116" t="s">
        <v>933</v>
      </c>
      <c r="F482" s="117">
        <v>2.45191888</v>
      </c>
      <c r="G482" s="117">
        <v>1.7142292080000001</v>
      </c>
      <c r="H482" s="74">
        <f t="shared" si="14"/>
        <v>0.43033315997495225</v>
      </c>
      <c r="I482" s="118">
        <f t="shared" si="15"/>
        <v>1.5010915329492151E-4</v>
      </c>
      <c r="J482" s="119">
        <v>295.35191580000003</v>
      </c>
      <c r="K482" s="119">
        <v>29.14</v>
      </c>
      <c r="M482"/>
      <c r="N482" s="161"/>
    </row>
    <row r="483" spans="1:14" ht="12.75" x14ac:dyDescent="0.2">
      <c r="A483" s="116" t="s">
        <v>3230</v>
      </c>
      <c r="B483" s="59" t="s">
        <v>3211</v>
      </c>
      <c r="C483" s="59" t="s">
        <v>147</v>
      </c>
      <c r="D483" s="116" t="s">
        <v>210</v>
      </c>
      <c r="E483" s="116" t="s">
        <v>933</v>
      </c>
      <c r="F483" s="117">
        <v>2.4434102700000002</v>
      </c>
      <c r="G483" s="117"/>
      <c r="H483" s="74"/>
      <c r="I483" s="118">
        <f t="shared" si="15"/>
        <v>1.4958824689249734E-4</v>
      </c>
      <c r="J483" s="119">
        <v>6.1422566500000002</v>
      </c>
      <c r="K483" s="119">
        <v>97.28</v>
      </c>
      <c r="M483"/>
      <c r="N483" s="161"/>
    </row>
    <row r="484" spans="1:14" ht="12.75" x14ac:dyDescent="0.2">
      <c r="A484" s="116" t="s">
        <v>3124</v>
      </c>
      <c r="B484" s="59" t="s">
        <v>3131</v>
      </c>
      <c r="C484" s="59" t="s">
        <v>631</v>
      </c>
      <c r="D484" s="116" t="s">
        <v>210</v>
      </c>
      <c r="E484" s="116" t="s">
        <v>933</v>
      </c>
      <c r="F484" s="117">
        <v>2.4037643199999996</v>
      </c>
      <c r="G484" s="117">
        <v>0.67155317000000003</v>
      </c>
      <c r="H484" s="74">
        <f t="shared" ref="H484:H515" si="16">IF(ISERROR(F484/G484-1),"",IF((F484/G484-1)&gt;10000%,"",F484/G484-1))</f>
        <v>2.5794102796060057</v>
      </c>
      <c r="I484" s="118">
        <f t="shared" si="15"/>
        <v>1.4716107850833249E-4</v>
      </c>
      <c r="J484" s="119">
        <v>385.72666046999996</v>
      </c>
      <c r="K484" s="119">
        <v>30.51</v>
      </c>
      <c r="M484"/>
      <c r="N484" s="161"/>
    </row>
    <row r="485" spans="1:14" ht="12.75" x14ac:dyDescent="0.2">
      <c r="A485" s="116" t="s">
        <v>2637</v>
      </c>
      <c r="B485" s="59" t="s">
        <v>223</v>
      </c>
      <c r="C485" s="59" t="s">
        <v>631</v>
      </c>
      <c r="D485" s="116" t="s">
        <v>209</v>
      </c>
      <c r="E485" s="116" t="s">
        <v>933</v>
      </c>
      <c r="F485" s="117">
        <v>2.402989431</v>
      </c>
      <c r="G485" s="117">
        <v>0.31983306800000005</v>
      </c>
      <c r="H485" s="74">
        <f t="shared" si="16"/>
        <v>6.5132613585784682</v>
      </c>
      <c r="I485" s="118">
        <f t="shared" si="15"/>
        <v>1.4711363895695244E-4</v>
      </c>
      <c r="J485" s="119">
        <v>35.397348781200002</v>
      </c>
      <c r="K485" s="119">
        <v>86.17</v>
      </c>
      <c r="M485"/>
      <c r="N485" s="161"/>
    </row>
    <row r="486" spans="1:14" ht="12.75" x14ac:dyDescent="0.2">
      <c r="A486" s="116" t="s">
        <v>1495</v>
      </c>
      <c r="B486" s="59" t="s">
        <v>1437</v>
      </c>
      <c r="C486" s="59" t="s">
        <v>147</v>
      </c>
      <c r="D486" s="116" t="s">
        <v>210</v>
      </c>
      <c r="E486" s="116" t="s">
        <v>211</v>
      </c>
      <c r="F486" s="117">
        <v>2.3715080400000002</v>
      </c>
      <c r="G486" s="117">
        <v>1.08754328</v>
      </c>
      <c r="H486" s="74">
        <f t="shared" si="16"/>
        <v>1.1806102650002122</v>
      </c>
      <c r="I486" s="118">
        <f t="shared" si="15"/>
        <v>1.4518631379701225E-4</v>
      </c>
      <c r="J486" s="119">
        <v>121.57871393576319</v>
      </c>
      <c r="K486" s="119">
        <v>20.079999999999998</v>
      </c>
      <c r="M486"/>
      <c r="N486" s="161"/>
    </row>
    <row r="487" spans="1:14" ht="12.75" x14ac:dyDescent="0.2">
      <c r="A487" s="116" t="s">
        <v>1655</v>
      </c>
      <c r="B487" s="59" t="s">
        <v>575</v>
      </c>
      <c r="C487" s="59" t="s">
        <v>810</v>
      </c>
      <c r="D487" s="116" t="s">
        <v>210</v>
      </c>
      <c r="E487" s="116" t="s">
        <v>211</v>
      </c>
      <c r="F487" s="117">
        <v>2.3354466540000001</v>
      </c>
      <c r="G487" s="117">
        <v>0.65281352500000001</v>
      </c>
      <c r="H487" s="74">
        <f t="shared" si="16"/>
        <v>2.5775096019954549</v>
      </c>
      <c r="I487" s="118">
        <f t="shared" si="15"/>
        <v>1.4297859633814538E-4</v>
      </c>
      <c r="J487" s="119">
        <v>378.54136221545718</v>
      </c>
      <c r="K487" s="119">
        <v>47.28</v>
      </c>
      <c r="M487"/>
      <c r="N487" s="161"/>
    </row>
    <row r="488" spans="1:14" ht="12.75" x14ac:dyDescent="0.2">
      <c r="A488" s="116" t="s">
        <v>1761</v>
      </c>
      <c r="B488" s="59" t="s">
        <v>595</v>
      </c>
      <c r="C488" s="59" t="s">
        <v>1752</v>
      </c>
      <c r="D488" s="116" t="s">
        <v>210</v>
      </c>
      <c r="E488" s="116" t="s">
        <v>211</v>
      </c>
      <c r="F488" s="117">
        <v>2.3282432259999997</v>
      </c>
      <c r="G488" s="117">
        <v>2.2122540540000002</v>
      </c>
      <c r="H488" s="74">
        <f t="shared" si="16"/>
        <v>5.2430312779980337E-2</v>
      </c>
      <c r="I488" s="118">
        <f t="shared" si="15"/>
        <v>1.4253759460406638E-4</v>
      </c>
      <c r="J488" s="119">
        <v>28.784474626098934</v>
      </c>
      <c r="K488" s="119">
        <v>57.48</v>
      </c>
      <c r="M488"/>
      <c r="N488" s="161"/>
    </row>
    <row r="489" spans="1:14" ht="12.75" x14ac:dyDescent="0.2">
      <c r="A489" s="116" t="s">
        <v>1854</v>
      </c>
      <c r="B489" s="59" t="s">
        <v>1275</v>
      </c>
      <c r="C489" s="59" t="s">
        <v>886</v>
      </c>
      <c r="D489" s="116" t="s">
        <v>210</v>
      </c>
      <c r="E489" s="116" t="s">
        <v>211</v>
      </c>
      <c r="F489" s="117">
        <v>2.3277999999999999</v>
      </c>
      <c r="G489" s="117">
        <v>15.16643169</v>
      </c>
      <c r="H489" s="74">
        <f t="shared" si="16"/>
        <v>-0.84651630340082984</v>
      </c>
      <c r="I489" s="118">
        <f t="shared" si="15"/>
        <v>1.4251045982398823E-4</v>
      </c>
      <c r="J489" s="119">
        <v>4.6629719100000004</v>
      </c>
      <c r="K489" s="119">
        <v>8.92</v>
      </c>
      <c r="M489"/>
      <c r="N489" s="161"/>
    </row>
    <row r="490" spans="1:14" ht="12.75" x14ac:dyDescent="0.2">
      <c r="A490" s="116" t="s">
        <v>2514</v>
      </c>
      <c r="B490" s="59" t="s">
        <v>460</v>
      </c>
      <c r="C490" s="59" t="s">
        <v>631</v>
      </c>
      <c r="D490" s="116" t="s">
        <v>210</v>
      </c>
      <c r="E490" s="116" t="s">
        <v>211</v>
      </c>
      <c r="F490" s="117">
        <v>2.3234748399999998</v>
      </c>
      <c r="G490" s="117">
        <v>1.0518958200000001</v>
      </c>
      <c r="H490" s="74">
        <f t="shared" si="16"/>
        <v>1.2088450166101046</v>
      </c>
      <c r="I490" s="118">
        <f t="shared" si="15"/>
        <v>1.4224566880224567E-4</v>
      </c>
      <c r="J490" s="119">
        <v>17.429962800000002</v>
      </c>
      <c r="K490" s="119">
        <v>241.28</v>
      </c>
      <c r="M490"/>
      <c r="N490" s="161"/>
    </row>
    <row r="491" spans="1:14" ht="12.75" x14ac:dyDescent="0.2">
      <c r="A491" s="116" t="s">
        <v>1534</v>
      </c>
      <c r="B491" s="59" t="s">
        <v>164</v>
      </c>
      <c r="C491" s="59" t="s">
        <v>631</v>
      </c>
      <c r="D491" s="116" t="s">
        <v>209</v>
      </c>
      <c r="E491" s="116" t="s">
        <v>211</v>
      </c>
      <c r="F491" s="117">
        <v>2.3161025040000003</v>
      </c>
      <c r="G491" s="117">
        <v>6.1663484749999995</v>
      </c>
      <c r="H491" s="74">
        <f t="shared" si="16"/>
        <v>-0.62439642952549801</v>
      </c>
      <c r="I491" s="118">
        <f t="shared" si="15"/>
        <v>1.4179432633582378E-4</v>
      </c>
      <c r="J491" s="119">
        <v>100.36766565000001</v>
      </c>
      <c r="K491" s="119">
        <v>11.52</v>
      </c>
      <c r="M491"/>
      <c r="N491" s="161"/>
    </row>
    <row r="492" spans="1:14" ht="12.75" x14ac:dyDescent="0.2">
      <c r="A492" s="116" t="s">
        <v>2453</v>
      </c>
      <c r="B492" s="59" t="s">
        <v>207</v>
      </c>
      <c r="C492" s="59" t="s">
        <v>811</v>
      </c>
      <c r="D492" s="116" t="s">
        <v>210</v>
      </c>
      <c r="E492" s="116" t="s">
        <v>933</v>
      </c>
      <c r="F492" s="117">
        <v>2.3033767099999998</v>
      </c>
      <c r="G492" s="117">
        <v>4.1202111390000002</v>
      </c>
      <c r="H492" s="74">
        <f t="shared" si="16"/>
        <v>-0.44095663248970218</v>
      </c>
      <c r="I492" s="118">
        <f t="shared" si="15"/>
        <v>1.4101523932037339E-4</v>
      </c>
      <c r="J492" s="119">
        <v>170.76394199999999</v>
      </c>
      <c r="K492" s="119">
        <v>11.5</v>
      </c>
      <c r="M492"/>
      <c r="N492" s="161"/>
    </row>
    <row r="493" spans="1:14" ht="12.75" x14ac:dyDescent="0.2">
      <c r="A493" s="116" t="s">
        <v>2298</v>
      </c>
      <c r="B493" s="59" t="s">
        <v>891</v>
      </c>
      <c r="C493" s="59" t="s">
        <v>805</v>
      </c>
      <c r="D493" s="116" t="s">
        <v>209</v>
      </c>
      <c r="E493" s="116" t="s">
        <v>2801</v>
      </c>
      <c r="F493" s="117">
        <v>2.2782665600000001</v>
      </c>
      <c r="G493" s="117">
        <v>0.48395971900000001</v>
      </c>
      <c r="H493" s="74">
        <f t="shared" si="16"/>
        <v>3.7075541012122954</v>
      </c>
      <c r="I493" s="118">
        <f t="shared" si="15"/>
        <v>1.3947796849695675E-4</v>
      </c>
      <c r="J493" s="119">
        <v>50.011673500000001</v>
      </c>
      <c r="K493" s="119">
        <v>23.99</v>
      </c>
      <c r="M493"/>
      <c r="N493" s="161"/>
    </row>
    <row r="494" spans="1:14" ht="12.75" x14ac:dyDescent="0.2">
      <c r="A494" s="116" t="s">
        <v>2532</v>
      </c>
      <c r="B494" s="59" t="s">
        <v>3139</v>
      </c>
      <c r="C494" s="59" t="s">
        <v>631</v>
      </c>
      <c r="D494" s="116" t="s">
        <v>210</v>
      </c>
      <c r="E494" s="116" t="s">
        <v>211</v>
      </c>
      <c r="F494" s="117">
        <v>2.2657057699999998</v>
      </c>
      <c r="G494" s="117">
        <v>0.20230117</v>
      </c>
      <c r="H494" s="74">
        <f t="shared" si="16"/>
        <v>10.199667159611582</v>
      </c>
      <c r="I494" s="118">
        <f t="shared" si="15"/>
        <v>1.3870898320670304E-4</v>
      </c>
      <c r="J494" s="119">
        <v>161.33436</v>
      </c>
      <c r="K494" s="119">
        <v>54.68</v>
      </c>
      <c r="M494"/>
      <c r="N494" s="161"/>
    </row>
    <row r="495" spans="1:14" ht="12.75" x14ac:dyDescent="0.2">
      <c r="A495" s="116" t="s">
        <v>2052</v>
      </c>
      <c r="B495" s="59" t="s">
        <v>401</v>
      </c>
      <c r="C495" s="59" t="s">
        <v>810</v>
      </c>
      <c r="D495" s="116" t="s">
        <v>210</v>
      </c>
      <c r="E495" s="116" t="s">
        <v>211</v>
      </c>
      <c r="F495" s="117">
        <v>2.2604773799999998</v>
      </c>
      <c r="G495" s="117">
        <v>3.9514008599999997</v>
      </c>
      <c r="H495" s="74">
        <f t="shared" si="16"/>
        <v>-0.42793012906313943</v>
      </c>
      <c r="I495" s="118">
        <f t="shared" si="15"/>
        <v>1.3838889545730914E-4</v>
      </c>
      <c r="J495" s="119">
        <v>36.818113400000001</v>
      </c>
      <c r="K495" s="119">
        <v>51.2</v>
      </c>
      <c r="M495"/>
      <c r="N495" s="161"/>
    </row>
    <row r="496" spans="1:14" ht="12.75" x14ac:dyDescent="0.2">
      <c r="A496" s="116" t="s">
        <v>2398</v>
      </c>
      <c r="B496" s="59" t="s">
        <v>51</v>
      </c>
      <c r="C496" s="59" t="s">
        <v>811</v>
      </c>
      <c r="D496" s="116" t="s">
        <v>209</v>
      </c>
      <c r="E496" s="116" t="s">
        <v>933</v>
      </c>
      <c r="F496" s="117">
        <v>2.2547859770000001</v>
      </c>
      <c r="G496" s="117">
        <v>4.6034255259999997</v>
      </c>
      <c r="H496" s="74">
        <f t="shared" si="16"/>
        <v>-0.51019388404025623</v>
      </c>
      <c r="I496" s="118">
        <f t="shared" si="15"/>
        <v>1.3804046154607379E-4</v>
      </c>
      <c r="J496" s="119">
        <v>142.19860009999999</v>
      </c>
      <c r="K496" s="119">
        <v>43.2</v>
      </c>
      <c r="M496"/>
      <c r="N496" s="161"/>
    </row>
    <row r="497" spans="1:14" ht="12.75" x14ac:dyDescent="0.2">
      <c r="A497" s="116" t="s">
        <v>2551</v>
      </c>
      <c r="B497" s="59" t="s">
        <v>2552</v>
      </c>
      <c r="C497" s="59" t="s">
        <v>807</v>
      </c>
      <c r="D497" s="116" t="s">
        <v>209</v>
      </c>
      <c r="E497" s="116" t="s">
        <v>933</v>
      </c>
      <c r="F497" s="117">
        <v>2.25020205</v>
      </c>
      <c r="G497" s="117">
        <v>3.5139571899999997</v>
      </c>
      <c r="H497" s="74">
        <f t="shared" si="16"/>
        <v>-0.35963874107413352</v>
      </c>
      <c r="I497" s="118">
        <f t="shared" si="15"/>
        <v>1.3775982852581021E-4</v>
      </c>
      <c r="J497" s="119">
        <v>280.46952663300004</v>
      </c>
      <c r="K497" s="119">
        <v>24.22</v>
      </c>
      <c r="M497"/>
      <c r="N497" s="161"/>
    </row>
    <row r="498" spans="1:14" ht="12.75" x14ac:dyDescent="0.2">
      <c r="A498" s="116" t="s">
        <v>2025</v>
      </c>
      <c r="B498" s="59" t="s">
        <v>571</v>
      </c>
      <c r="C498" s="59" t="s">
        <v>810</v>
      </c>
      <c r="D498" s="116" t="s">
        <v>210</v>
      </c>
      <c r="E498" s="116" t="s">
        <v>211</v>
      </c>
      <c r="F498" s="117">
        <v>2.2103381979999996</v>
      </c>
      <c r="G498" s="117">
        <v>2.8735444719999998</v>
      </c>
      <c r="H498" s="74">
        <f t="shared" si="16"/>
        <v>-0.23079728901442953</v>
      </c>
      <c r="I498" s="118">
        <f t="shared" si="15"/>
        <v>1.3531931994308167E-4</v>
      </c>
      <c r="J498" s="119">
        <v>54.763298899999995</v>
      </c>
      <c r="K498" s="119">
        <v>25.57</v>
      </c>
      <c r="M498"/>
      <c r="N498" s="161"/>
    </row>
    <row r="499" spans="1:14" ht="12.75" x14ac:dyDescent="0.2">
      <c r="A499" s="116" t="s">
        <v>2286</v>
      </c>
      <c r="B499" s="59" t="s">
        <v>195</v>
      </c>
      <c r="C499" s="59" t="s">
        <v>805</v>
      </c>
      <c r="D499" s="116" t="s">
        <v>209</v>
      </c>
      <c r="E499" s="116" t="s">
        <v>2801</v>
      </c>
      <c r="F499" s="117">
        <v>2.1892802799999997</v>
      </c>
      <c r="G499" s="117">
        <v>1.31978968</v>
      </c>
      <c r="H499" s="74">
        <f t="shared" si="16"/>
        <v>0.658809970388615</v>
      </c>
      <c r="I499" s="118">
        <f t="shared" si="15"/>
        <v>1.3403013119099135E-4</v>
      </c>
      <c r="J499" s="119">
        <v>63.820326599999994</v>
      </c>
      <c r="K499" s="119">
        <v>15.44</v>
      </c>
      <c r="M499"/>
      <c r="N499" s="161"/>
    </row>
    <row r="500" spans="1:14" ht="12.75" x14ac:dyDescent="0.2">
      <c r="A500" s="116" t="s">
        <v>2258</v>
      </c>
      <c r="B500" s="59" t="s">
        <v>895</v>
      </c>
      <c r="C500" s="59" t="s">
        <v>805</v>
      </c>
      <c r="D500" s="116" t="s">
        <v>209</v>
      </c>
      <c r="E500" s="116" t="s">
        <v>933</v>
      </c>
      <c r="F500" s="117">
        <v>2.1801887999999998</v>
      </c>
      <c r="G500" s="117">
        <v>2.1562304300000004</v>
      </c>
      <c r="H500" s="74">
        <f t="shared" si="16"/>
        <v>1.1111228960811736E-2</v>
      </c>
      <c r="I500" s="118">
        <f t="shared" si="15"/>
        <v>1.3347354085020582E-4</v>
      </c>
      <c r="J500" s="119">
        <v>115.22364</v>
      </c>
      <c r="K500" s="119">
        <v>16.09</v>
      </c>
      <c r="M500"/>
      <c r="N500" s="161"/>
    </row>
    <row r="501" spans="1:14" ht="12.75" x14ac:dyDescent="0.2">
      <c r="A501" s="116" t="s">
        <v>1656</v>
      </c>
      <c r="B501" s="59" t="s">
        <v>1445</v>
      </c>
      <c r="C501" s="59" t="s">
        <v>810</v>
      </c>
      <c r="D501" s="116" t="s">
        <v>761</v>
      </c>
      <c r="E501" s="116" t="s">
        <v>211</v>
      </c>
      <c r="F501" s="117">
        <v>2.1778787000000004</v>
      </c>
      <c r="G501" s="117">
        <v>2.4502783999999997</v>
      </c>
      <c r="H501" s="74">
        <f t="shared" si="16"/>
        <v>-0.11117091837400983</v>
      </c>
      <c r="I501" s="118">
        <f t="shared" si="15"/>
        <v>1.3333211400372446E-4</v>
      </c>
      <c r="J501" s="119">
        <v>172.15568400269987</v>
      </c>
      <c r="K501" s="119">
        <v>53.73</v>
      </c>
      <c r="M501"/>
      <c r="N501" s="161"/>
    </row>
    <row r="502" spans="1:14" ht="12.75" x14ac:dyDescent="0.2">
      <c r="A502" s="116" t="s">
        <v>2033</v>
      </c>
      <c r="B502" s="59" t="s">
        <v>856</v>
      </c>
      <c r="C502" s="59" t="s">
        <v>810</v>
      </c>
      <c r="D502" s="116" t="s">
        <v>210</v>
      </c>
      <c r="E502" s="116" t="s">
        <v>211</v>
      </c>
      <c r="F502" s="117">
        <v>2.1529154109999999</v>
      </c>
      <c r="G502" s="117">
        <v>0.66415886999999996</v>
      </c>
      <c r="H502" s="74">
        <f t="shared" si="16"/>
        <v>2.241566902509335</v>
      </c>
      <c r="I502" s="118">
        <f t="shared" si="15"/>
        <v>1.3180383417121772E-4</v>
      </c>
      <c r="J502" s="119">
        <v>39.210844159999994</v>
      </c>
      <c r="K502" s="119">
        <v>9.4</v>
      </c>
      <c r="M502"/>
      <c r="N502" s="161"/>
    </row>
    <row r="503" spans="1:14" ht="12.75" x14ac:dyDescent="0.2">
      <c r="A503" s="116" t="s">
        <v>3133</v>
      </c>
      <c r="B503" s="59" t="s">
        <v>3134</v>
      </c>
      <c r="C503" s="59" t="s">
        <v>810</v>
      </c>
      <c r="D503" s="116" t="s">
        <v>761</v>
      </c>
      <c r="E503" s="116" t="s">
        <v>933</v>
      </c>
      <c r="F503" s="117">
        <v>2.1240047370000004</v>
      </c>
      <c r="G503" s="117">
        <v>1.421661246</v>
      </c>
      <c r="H503" s="74">
        <f t="shared" si="16"/>
        <v>0.49403013057865985</v>
      </c>
      <c r="I503" s="118">
        <f t="shared" si="15"/>
        <v>1.3003389111530169E-4</v>
      </c>
      <c r="J503" s="119">
        <v>21.703099525733499</v>
      </c>
      <c r="K503" s="119">
        <v>296.76</v>
      </c>
      <c r="M503"/>
      <c r="N503" s="161"/>
    </row>
    <row r="504" spans="1:14" ht="12.75" x14ac:dyDescent="0.2">
      <c r="A504" s="116" t="s">
        <v>1537</v>
      </c>
      <c r="B504" s="59" t="s">
        <v>820</v>
      </c>
      <c r="C504" s="59" t="s">
        <v>631</v>
      </c>
      <c r="D504" s="116" t="s">
        <v>209</v>
      </c>
      <c r="E504" s="116" t="s">
        <v>933</v>
      </c>
      <c r="F504" s="117">
        <v>2.1239469720000002</v>
      </c>
      <c r="G504" s="117">
        <v>1.82243976</v>
      </c>
      <c r="H504" s="74">
        <f t="shared" si="16"/>
        <v>0.16544152438816417</v>
      </c>
      <c r="I504" s="118">
        <f t="shared" si="15"/>
        <v>1.3003035467887598E-4</v>
      </c>
      <c r="J504" s="119">
        <v>50.500400295172007</v>
      </c>
      <c r="K504" s="119">
        <v>30.31</v>
      </c>
      <c r="M504"/>
      <c r="N504" s="161"/>
    </row>
    <row r="505" spans="1:14" ht="12.75" x14ac:dyDescent="0.2">
      <c r="A505" s="116" t="s">
        <v>2425</v>
      </c>
      <c r="B505" s="59" t="s">
        <v>560</v>
      </c>
      <c r="C505" s="59" t="s">
        <v>811</v>
      </c>
      <c r="D505" s="116" t="s">
        <v>210</v>
      </c>
      <c r="E505" s="116" t="s">
        <v>933</v>
      </c>
      <c r="F505" s="117">
        <v>2.1111243499999999</v>
      </c>
      <c r="G505" s="117">
        <v>3.3782492299999998</v>
      </c>
      <c r="H505" s="74">
        <f t="shared" si="16"/>
        <v>-0.37508330313450555</v>
      </c>
      <c r="I505" s="118">
        <f t="shared" si="15"/>
        <v>1.292453397474518E-4</v>
      </c>
      <c r="J505" s="119">
        <v>439.52220899999998</v>
      </c>
      <c r="K505" s="119">
        <v>8.73</v>
      </c>
      <c r="M505"/>
      <c r="N505" s="161"/>
    </row>
    <row r="506" spans="1:14" ht="12.75" x14ac:dyDescent="0.2">
      <c r="A506" s="116" t="s">
        <v>1713</v>
      </c>
      <c r="B506" s="59" t="s">
        <v>1480</v>
      </c>
      <c r="C506" s="59" t="s">
        <v>810</v>
      </c>
      <c r="D506" s="116" t="s">
        <v>761</v>
      </c>
      <c r="E506" s="116" t="s">
        <v>211</v>
      </c>
      <c r="F506" s="117">
        <v>2.0951905499999999</v>
      </c>
      <c r="G506" s="117">
        <v>5.39940686</v>
      </c>
      <c r="H506" s="74">
        <f t="shared" si="16"/>
        <v>-0.61195912730310531</v>
      </c>
      <c r="I506" s="118">
        <f t="shared" si="15"/>
        <v>1.2826985509896676E-4</v>
      </c>
      <c r="J506" s="119">
        <v>396.48959877926319</v>
      </c>
      <c r="K506" s="119">
        <v>34.07</v>
      </c>
      <c r="M506"/>
      <c r="N506" s="161"/>
    </row>
    <row r="507" spans="1:14" ht="12.75" x14ac:dyDescent="0.2">
      <c r="A507" s="116" t="s">
        <v>2521</v>
      </c>
      <c r="B507" s="59" t="s">
        <v>1812</v>
      </c>
      <c r="C507" s="59" t="s">
        <v>272</v>
      </c>
      <c r="D507" s="116" t="s">
        <v>761</v>
      </c>
      <c r="E507" s="116" t="s">
        <v>211</v>
      </c>
      <c r="F507" s="117">
        <v>2.09480719</v>
      </c>
      <c r="G507" s="117">
        <v>1.8452799999999998E-2</v>
      </c>
      <c r="H507" s="74" t="str">
        <f t="shared" si="16"/>
        <v/>
      </c>
      <c r="I507" s="118">
        <f t="shared" si="15"/>
        <v>1.2824638538083027E-4</v>
      </c>
      <c r="J507" s="119">
        <v>12.474391817900001</v>
      </c>
      <c r="K507" s="119">
        <v>60.64</v>
      </c>
      <c r="M507"/>
      <c r="N507" s="161"/>
    </row>
    <row r="508" spans="1:14" ht="12.75" x14ac:dyDescent="0.2">
      <c r="A508" s="116" t="s">
        <v>1586</v>
      </c>
      <c r="B508" s="59" t="s">
        <v>1490</v>
      </c>
      <c r="C508" s="59" t="s">
        <v>631</v>
      </c>
      <c r="D508" s="116" t="s">
        <v>209</v>
      </c>
      <c r="E508" s="116" t="s">
        <v>933</v>
      </c>
      <c r="F508" s="117">
        <v>2.0589898</v>
      </c>
      <c r="G508" s="117">
        <v>4.3500441500000004</v>
      </c>
      <c r="H508" s="74">
        <f t="shared" si="16"/>
        <v>-0.5266738154829993</v>
      </c>
      <c r="I508" s="118">
        <f t="shared" si="15"/>
        <v>1.2605360562372266E-4</v>
      </c>
      <c r="J508" s="119">
        <v>46.180755880999996</v>
      </c>
      <c r="K508" s="119">
        <v>13.94</v>
      </c>
      <c r="M508"/>
      <c r="N508" s="161"/>
    </row>
    <row r="509" spans="1:14" ht="12.75" x14ac:dyDescent="0.2">
      <c r="A509" s="116" t="s">
        <v>3125</v>
      </c>
      <c r="B509" s="59" t="s">
        <v>3132</v>
      </c>
      <c r="C509" s="59" t="s">
        <v>631</v>
      </c>
      <c r="D509" s="116" t="s">
        <v>210</v>
      </c>
      <c r="E509" s="116" t="s">
        <v>933</v>
      </c>
      <c r="F509" s="117">
        <v>2.0408469</v>
      </c>
      <c r="G509" s="117">
        <v>1.3308165199999999</v>
      </c>
      <c r="H509" s="74">
        <f t="shared" si="16"/>
        <v>0.533529881339315</v>
      </c>
      <c r="I509" s="118">
        <f t="shared" si="15"/>
        <v>1.2494287745912921E-4</v>
      </c>
      <c r="J509" s="119">
        <v>148.61805624000002</v>
      </c>
      <c r="K509" s="119">
        <v>55.54</v>
      </c>
      <c r="M509"/>
      <c r="N509" s="161"/>
    </row>
    <row r="510" spans="1:14" ht="12.75" x14ac:dyDescent="0.2">
      <c r="A510" s="116" t="s">
        <v>1721</v>
      </c>
      <c r="B510" s="59" t="s">
        <v>1220</v>
      </c>
      <c r="C510" s="59" t="s">
        <v>810</v>
      </c>
      <c r="D510" s="116" t="s">
        <v>761</v>
      </c>
      <c r="E510" s="116" t="s">
        <v>211</v>
      </c>
      <c r="F510" s="117">
        <v>2.0199429200000001</v>
      </c>
      <c r="G510" s="117">
        <v>0.95230840999999999</v>
      </c>
      <c r="H510" s="74">
        <f t="shared" si="16"/>
        <v>1.1211016292505493</v>
      </c>
      <c r="I510" s="118">
        <f t="shared" si="15"/>
        <v>1.2366311295962262E-4</v>
      </c>
      <c r="J510" s="119">
        <v>572.31399292088918</v>
      </c>
      <c r="K510" s="119">
        <v>25.68</v>
      </c>
      <c r="M510"/>
      <c r="N510" s="161"/>
    </row>
    <row r="511" spans="1:14" ht="12.75" x14ac:dyDescent="0.2">
      <c r="A511" s="116" t="s">
        <v>1984</v>
      </c>
      <c r="B511" s="59" t="s">
        <v>146</v>
      </c>
      <c r="C511" s="59" t="s">
        <v>806</v>
      </c>
      <c r="D511" s="116" t="s">
        <v>209</v>
      </c>
      <c r="E511" s="116" t="s">
        <v>933</v>
      </c>
      <c r="F511" s="117">
        <v>2.0095964850000003</v>
      </c>
      <c r="G511" s="117">
        <v>1.0578946299999998</v>
      </c>
      <c r="H511" s="74">
        <f t="shared" si="16"/>
        <v>0.89961875976249228</v>
      </c>
      <c r="I511" s="118">
        <f t="shared" si="15"/>
        <v>1.2302969290232002E-4</v>
      </c>
      <c r="J511" s="119">
        <v>26.784135969999998</v>
      </c>
      <c r="K511" s="119">
        <v>100.69</v>
      </c>
      <c r="M511"/>
      <c r="N511" s="161"/>
    </row>
    <row r="512" spans="1:14" ht="12.75" x14ac:dyDescent="0.2">
      <c r="A512" s="116" t="s">
        <v>1498</v>
      </c>
      <c r="B512" s="59" t="s">
        <v>778</v>
      </c>
      <c r="C512" s="59" t="s">
        <v>147</v>
      </c>
      <c r="D512" s="116" t="s">
        <v>761</v>
      </c>
      <c r="E512" s="116" t="s">
        <v>211</v>
      </c>
      <c r="F512" s="117">
        <v>1.9993242199999999</v>
      </c>
      <c r="G512" s="117">
        <v>2.11090862</v>
      </c>
      <c r="H512" s="74">
        <f t="shared" si="16"/>
        <v>-5.2860838665768517E-2</v>
      </c>
      <c r="I512" s="118">
        <f t="shared" si="15"/>
        <v>1.2240081361347051E-4</v>
      </c>
      <c r="J512" s="119">
        <v>95.666463620000002</v>
      </c>
      <c r="K512" s="119">
        <v>18</v>
      </c>
      <c r="M512"/>
      <c r="N512" s="161"/>
    </row>
    <row r="513" spans="1:14" ht="12.75" x14ac:dyDescent="0.2">
      <c r="A513" s="116" t="s">
        <v>1708</v>
      </c>
      <c r="B513" s="59" t="s">
        <v>170</v>
      </c>
      <c r="C513" s="59" t="s">
        <v>810</v>
      </c>
      <c r="D513" s="116" t="s">
        <v>210</v>
      </c>
      <c r="E513" s="116" t="s">
        <v>933</v>
      </c>
      <c r="F513" s="117">
        <v>1.9973539150000001</v>
      </c>
      <c r="G513" s="117">
        <v>5.98608092</v>
      </c>
      <c r="H513" s="74">
        <f t="shared" si="16"/>
        <v>-0.66633362600784884</v>
      </c>
      <c r="I513" s="118">
        <f t="shared" si="15"/>
        <v>1.222801893882177E-4</v>
      </c>
      <c r="J513" s="119">
        <v>198.54332854591371</v>
      </c>
      <c r="K513" s="119">
        <v>30.2</v>
      </c>
      <c r="M513"/>
      <c r="N513" s="161"/>
    </row>
    <row r="514" spans="1:14" ht="12.75" x14ac:dyDescent="0.2">
      <c r="A514" s="116" t="s">
        <v>2126</v>
      </c>
      <c r="B514" s="59" t="s">
        <v>114</v>
      </c>
      <c r="C514" s="59" t="s">
        <v>631</v>
      </c>
      <c r="D514" s="116" t="s">
        <v>209</v>
      </c>
      <c r="E514" s="116" t="s">
        <v>933</v>
      </c>
      <c r="F514" s="117">
        <v>1.9934501899999999</v>
      </c>
      <c r="G514" s="117">
        <v>1.7912183700000002</v>
      </c>
      <c r="H514" s="74">
        <f t="shared" si="16"/>
        <v>0.11290182335501608</v>
      </c>
      <c r="I514" s="118">
        <f t="shared" si="15"/>
        <v>1.2204119907772004E-4</v>
      </c>
      <c r="J514" s="119">
        <v>36.8469762657</v>
      </c>
      <c r="K514" s="119">
        <v>26.82</v>
      </c>
      <c r="M514"/>
      <c r="N514" s="161"/>
    </row>
    <row r="515" spans="1:14" ht="12.75" x14ac:dyDescent="0.2">
      <c r="A515" s="116" t="s">
        <v>2603</v>
      </c>
      <c r="B515" s="59" t="s">
        <v>922</v>
      </c>
      <c r="C515" s="59" t="s">
        <v>631</v>
      </c>
      <c r="D515" s="116" t="s">
        <v>209</v>
      </c>
      <c r="E515" s="116" t="s">
        <v>933</v>
      </c>
      <c r="F515" s="117">
        <v>1.975310978</v>
      </c>
      <c r="G515" s="117">
        <v>2.7421587080000003</v>
      </c>
      <c r="H515" s="74">
        <f t="shared" si="16"/>
        <v>-0.27965111128060949</v>
      </c>
      <c r="I515" s="118">
        <f t="shared" si="15"/>
        <v>1.2093069669651685E-4</v>
      </c>
      <c r="J515" s="119">
        <v>33.551321268780001</v>
      </c>
      <c r="K515" s="119">
        <v>49.27</v>
      </c>
      <c r="M515"/>
      <c r="N515" s="161"/>
    </row>
    <row r="516" spans="1:14" ht="12.75" x14ac:dyDescent="0.2">
      <c r="A516" s="116" t="s">
        <v>2416</v>
      </c>
      <c r="B516" s="59" t="s">
        <v>549</v>
      </c>
      <c r="C516" s="59" t="s">
        <v>811</v>
      </c>
      <c r="D516" s="116" t="s">
        <v>209</v>
      </c>
      <c r="E516" s="116" t="s">
        <v>933</v>
      </c>
      <c r="F516" s="117">
        <v>1.97437405</v>
      </c>
      <c r="G516" s="117">
        <v>0.99433009999999999</v>
      </c>
      <c r="H516" s="74">
        <f t="shared" ref="H516:H547" si="17">IF(ISERROR(F516/G516-1),"",IF((F516/G516-1)&gt;10000%,"",F516/G516-1))</f>
        <v>0.98563238707145651</v>
      </c>
      <c r="I516" s="118">
        <f t="shared" si="15"/>
        <v>1.2087333694048027E-4</v>
      </c>
      <c r="J516" s="119">
        <v>129.3700126</v>
      </c>
      <c r="K516" s="119">
        <v>46.77</v>
      </c>
      <c r="M516"/>
      <c r="N516" s="161"/>
    </row>
    <row r="517" spans="1:14" ht="12.75" x14ac:dyDescent="0.2">
      <c r="A517" s="116" t="s">
        <v>2694</v>
      </c>
      <c r="B517" s="59" t="s">
        <v>2701</v>
      </c>
      <c r="C517" s="59" t="s">
        <v>810</v>
      </c>
      <c r="D517" s="116" t="s">
        <v>210</v>
      </c>
      <c r="E517" s="116" t="s">
        <v>933</v>
      </c>
      <c r="F517" s="117">
        <v>1.9702958700000002</v>
      </c>
      <c r="G517" s="117">
        <v>2.3413536499999998</v>
      </c>
      <c r="H517" s="74">
        <f t="shared" si="17"/>
        <v>-0.15848002287053031</v>
      </c>
      <c r="I517" s="118">
        <f t="shared" si="15"/>
        <v>1.206236663042379E-4</v>
      </c>
      <c r="J517" s="119">
        <v>35.932986761494703</v>
      </c>
      <c r="K517" s="119">
        <v>47.85</v>
      </c>
      <c r="M517"/>
      <c r="N517" s="161"/>
    </row>
    <row r="518" spans="1:14" ht="12.75" x14ac:dyDescent="0.2">
      <c r="A518" s="116" t="s">
        <v>2056</v>
      </c>
      <c r="B518" s="59" t="s">
        <v>405</v>
      </c>
      <c r="C518" s="59" t="s">
        <v>810</v>
      </c>
      <c r="D518" s="116" t="s">
        <v>210</v>
      </c>
      <c r="E518" s="116" t="s">
        <v>211</v>
      </c>
      <c r="F518" s="117">
        <v>1.9643818370000001</v>
      </c>
      <c r="G518" s="117">
        <v>1.1515930130000001</v>
      </c>
      <c r="H518" s="74">
        <f t="shared" si="17"/>
        <v>0.70579520266679485</v>
      </c>
      <c r="I518" s="118">
        <f t="shared" si="15"/>
        <v>1.202616027411121E-4</v>
      </c>
      <c r="J518" s="119">
        <v>18.603373519999998</v>
      </c>
      <c r="K518" s="119">
        <v>50.83</v>
      </c>
      <c r="M518"/>
      <c r="N518" s="161"/>
    </row>
    <row r="519" spans="1:14" ht="12.75" x14ac:dyDescent="0.2">
      <c r="A519" s="116" t="s">
        <v>2604</v>
      </c>
      <c r="B519" s="59" t="s">
        <v>916</v>
      </c>
      <c r="C519" s="59" t="s">
        <v>631</v>
      </c>
      <c r="D519" s="116" t="s">
        <v>209</v>
      </c>
      <c r="E519" s="116" t="s">
        <v>933</v>
      </c>
      <c r="F519" s="117">
        <v>1.9582804839999999</v>
      </c>
      <c r="G519" s="117">
        <v>1.2515679559999999</v>
      </c>
      <c r="H519" s="74">
        <f t="shared" si="17"/>
        <v>0.56466173060122671</v>
      </c>
      <c r="I519" s="118">
        <f t="shared" ref="I519:I582" si="18">F519/$F$1085</f>
        <v>1.1988807124288265E-4</v>
      </c>
      <c r="J519" s="119">
        <v>69.253523314169996</v>
      </c>
      <c r="K519" s="119">
        <v>49.13</v>
      </c>
      <c r="M519"/>
      <c r="N519" s="161"/>
    </row>
    <row r="520" spans="1:14" ht="12.75" x14ac:dyDescent="0.2">
      <c r="A520" s="116" t="s">
        <v>2472</v>
      </c>
      <c r="B520" s="59" t="s">
        <v>624</v>
      </c>
      <c r="C520" s="59" t="s">
        <v>811</v>
      </c>
      <c r="D520" s="116" t="s">
        <v>209</v>
      </c>
      <c r="E520" s="116" t="s">
        <v>933</v>
      </c>
      <c r="F520" s="117">
        <v>1.93905291</v>
      </c>
      <c r="G520" s="117">
        <v>2.2493020699999997</v>
      </c>
      <c r="H520" s="74">
        <f t="shared" si="17"/>
        <v>-0.13793130061895142</v>
      </c>
      <c r="I520" s="118">
        <f t="shared" si="18"/>
        <v>1.1871093815067553E-4</v>
      </c>
      <c r="J520" s="119">
        <v>39.207649450000005</v>
      </c>
      <c r="K520" s="119">
        <v>51.7</v>
      </c>
      <c r="M520"/>
      <c r="N520" s="161"/>
    </row>
    <row r="521" spans="1:14" ht="12.75" x14ac:dyDescent="0.2">
      <c r="A521" s="116" t="s">
        <v>2211</v>
      </c>
      <c r="B521" s="59" t="s">
        <v>2757</v>
      </c>
      <c r="C521" s="59" t="s">
        <v>147</v>
      </c>
      <c r="D521" s="116" t="s">
        <v>210</v>
      </c>
      <c r="E521" s="116" t="s">
        <v>933</v>
      </c>
      <c r="F521" s="117">
        <v>1.9276414799999999</v>
      </c>
      <c r="G521" s="117">
        <v>1.913144E-2</v>
      </c>
      <c r="H521" s="74">
        <f t="shared" si="17"/>
        <v>99.757783000129621</v>
      </c>
      <c r="I521" s="118">
        <f t="shared" si="18"/>
        <v>1.1801231793564448E-4</v>
      </c>
      <c r="J521" s="119">
        <v>32.75437634</v>
      </c>
      <c r="K521" s="119">
        <v>29.1</v>
      </c>
      <c r="M521"/>
      <c r="N521" s="161"/>
    </row>
    <row r="522" spans="1:14" ht="12.75" x14ac:dyDescent="0.2">
      <c r="A522" s="116" t="s">
        <v>1591</v>
      </c>
      <c r="B522" s="59" t="s">
        <v>903</v>
      </c>
      <c r="C522" s="59" t="s">
        <v>631</v>
      </c>
      <c r="D522" s="116" t="s">
        <v>209</v>
      </c>
      <c r="E522" s="116" t="s">
        <v>933</v>
      </c>
      <c r="F522" s="117">
        <v>1.9261375670000001</v>
      </c>
      <c r="G522" s="117">
        <v>0.90660418399999998</v>
      </c>
      <c r="H522" s="74">
        <f t="shared" si="17"/>
        <v>1.1245628478149623</v>
      </c>
      <c r="I522" s="118">
        <f t="shared" si="18"/>
        <v>1.1792024673830569E-4</v>
      </c>
      <c r="J522" s="119">
        <v>25.375235405080002</v>
      </c>
      <c r="K522" s="119">
        <v>100.06</v>
      </c>
      <c r="M522"/>
      <c r="N522" s="161"/>
    </row>
    <row r="523" spans="1:14" ht="12.75" x14ac:dyDescent="0.2">
      <c r="A523" s="116" t="s">
        <v>2731</v>
      </c>
      <c r="B523" s="59" t="s">
        <v>179</v>
      </c>
      <c r="C523" s="59" t="s">
        <v>810</v>
      </c>
      <c r="D523" s="116" t="s">
        <v>210</v>
      </c>
      <c r="E523" s="116" t="s">
        <v>933</v>
      </c>
      <c r="F523" s="117">
        <v>1.922263482</v>
      </c>
      <c r="G523" s="117">
        <v>1.9480679550000002</v>
      </c>
      <c r="H523" s="74">
        <f t="shared" si="17"/>
        <v>-1.3246187297403678E-2</v>
      </c>
      <c r="I523" s="118">
        <f t="shared" si="18"/>
        <v>1.1768307102099868E-4</v>
      </c>
      <c r="J523" s="119">
        <v>789.28316659770655</v>
      </c>
      <c r="K523" s="119">
        <v>21.09</v>
      </c>
      <c r="M523"/>
      <c r="N523" s="161"/>
    </row>
    <row r="524" spans="1:14" ht="12.75" x14ac:dyDescent="0.2">
      <c r="A524" s="116" t="s">
        <v>2610</v>
      </c>
      <c r="B524" s="59" t="s">
        <v>925</v>
      </c>
      <c r="C524" s="59" t="s">
        <v>631</v>
      </c>
      <c r="D524" s="116" t="s">
        <v>209</v>
      </c>
      <c r="E524" s="116" t="s">
        <v>933</v>
      </c>
      <c r="F524" s="117">
        <v>1.917302125</v>
      </c>
      <c r="G524" s="117">
        <v>1.312883875</v>
      </c>
      <c r="H524" s="74">
        <f t="shared" si="17"/>
        <v>0.46037449427886368</v>
      </c>
      <c r="I524" s="118">
        <f t="shared" si="18"/>
        <v>1.1737933132367892E-4</v>
      </c>
      <c r="J524" s="119">
        <v>25.672167598769999</v>
      </c>
      <c r="K524" s="119">
        <v>93.55</v>
      </c>
      <c r="M524"/>
      <c r="N524" s="161"/>
    </row>
    <row r="525" spans="1:14" ht="12.75" x14ac:dyDescent="0.2">
      <c r="A525" s="116" t="s">
        <v>2624</v>
      </c>
      <c r="B525" s="59" t="s">
        <v>1103</v>
      </c>
      <c r="C525" s="59" t="s">
        <v>631</v>
      </c>
      <c r="D525" s="116" t="s">
        <v>209</v>
      </c>
      <c r="E525" s="116" t="s">
        <v>211</v>
      </c>
      <c r="F525" s="117">
        <v>1.90559648</v>
      </c>
      <c r="G525" s="117">
        <v>7.5969254999999999E-2</v>
      </c>
      <c r="H525" s="74">
        <f t="shared" si="17"/>
        <v>24.083785276030415</v>
      </c>
      <c r="I525" s="118">
        <f t="shared" si="18"/>
        <v>1.1666269894482921E-4</v>
      </c>
      <c r="J525" s="119">
        <v>10.883849465999999</v>
      </c>
      <c r="K525" s="119">
        <v>16.07</v>
      </c>
      <c r="M525"/>
      <c r="N525" s="161"/>
    </row>
    <row r="526" spans="1:14" ht="12.75" x14ac:dyDescent="0.2">
      <c r="A526" s="116" t="s">
        <v>1773</v>
      </c>
      <c r="B526" s="59" t="s">
        <v>22</v>
      </c>
      <c r="C526" s="59" t="s">
        <v>1752</v>
      </c>
      <c r="D526" s="116" t="s">
        <v>210</v>
      </c>
      <c r="E526" s="116" t="s">
        <v>211</v>
      </c>
      <c r="F526" s="117">
        <v>1.9046953200000001</v>
      </c>
      <c r="G526" s="117">
        <v>5.3023440199999996</v>
      </c>
      <c r="H526" s="74">
        <f t="shared" si="17"/>
        <v>-0.64078239495294009</v>
      </c>
      <c r="I526" s="118">
        <f t="shared" si="18"/>
        <v>1.1660752894483996E-4</v>
      </c>
      <c r="J526" s="119">
        <v>214.40100637</v>
      </c>
      <c r="K526" s="119">
        <v>14.21</v>
      </c>
      <c r="M526"/>
      <c r="N526" s="161"/>
    </row>
    <row r="527" spans="1:14" ht="12.75" x14ac:dyDescent="0.2">
      <c r="A527" s="116" t="s">
        <v>1953</v>
      </c>
      <c r="B527" s="59" t="s">
        <v>214</v>
      </c>
      <c r="C527" s="59" t="s">
        <v>806</v>
      </c>
      <c r="D527" s="116" t="s">
        <v>209</v>
      </c>
      <c r="E527" s="116" t="s">
        <v>933</v>
      </c>
      <c r="F527" s="117">
        <v>1.8602332239999999</v>
      </c>
      <c r="G527" s="117">
        <v>1.7198895460000001</v>
      </c>
      <c r="H527" s="74">
        <f t="shared" si="17"/>
        <v>8.160040179696515E-2</v>
      </c>
      <c r="I527" s="118">
        <f t="shared" si="18"/>
        <v>1.138855108394622E-4</v>
      </c>
      <c r="J527" s="119">
        <v>44.537977829999996</v>
      </c>
      <c r="K527" s="119">
        <v>10.87</v>
      </c>
      <c r="M527"/>
      <c r="N527" s="161"/>
    </row>
    <row r="528" spans="1:14" ht="12.75" x14ac:dyDescent="0.2">
      <c r="A528" s="116" t="s">
        <v>1514</v>
      </c>
      <c r="B528" s="59" t="s">
        <v>775</v>
      </c>
      <c r="C528" s="59" t="s">
        <v>147</v>
      </c>
      <c r="D528" s="116" t="s">
        <v>761</v>
      </c>
      <c r="E528" s="116" t="s">
        <v>933</v>
      </c>
      <c r="F528" s="117">
        <v>1.8340113500000002</v>
      </c>
      <c r="G528" s="117">
        <v>0.64710718999999994</v>
      </c>
      <c r="H528" s="74">
        <f t="shared" si="17"/>
        <v>1.8341693282684748</v>
      </c>
      <c r="I528" s="118">
        <f t="shared" si="18"/>
        <v>1.1228017905787159E-4</v>
      </c>
      <c r="J528" s="119">
        <v>189.1951691910744</v>
      </c>
      <c r="K528" s="119">
        <v>40.75</v>
      </c>
      <c r="M528"/>
      <c r="N528" s="161"/>
    </row>
    <row r="529" spans="1:14" ht="12.75" x14ac:dyDescent="0.2">
      <c r="A529" s="116" t="s">
        <v>2486</v>
      </c>
      <c r="B529" s="59" t="s">
        <v>630</v>
      </c>
      <c r="C529" s="59" t="s">
        <v>811</v>
      </c>
      <c r="D529" s="116" t="s">
        <v>209</v>
      </c>
      <c r="E529" s="116" t="s">
        <v>933</v>
      </c>
      <c r="F529" s="117">
        <v>1.8331673400000001</v>
      </c>
      <c r="G529" s="117">
        <v>0.1219712</v>
      </c>
      <c r="H529" s="74">
        <f t="shared" si="17"/>
        <v>14.029509753122049</v>
      </c>
      <c r="I529" s="118">
        <f t="shared" si="18"/>
        <v>1.1222850784333594E-4</v>
      </c>
      <c r="J529" s="119">
        <v>140.5326498</v>
      </c>
      <c r="K529" s="119">
        <v>29.58</v>
      </c>
      <c r="M529"/>
      <c r="N529" s="161"/>
    </row>
    <row r="530" spans="1:14" ht="12.75" x14ac:dyDescent="0.2">
      <c r="A530" s="116" t="s">
        <v>2434</v>
      </c>
      <c r="B530" s="59" t="s">
        <v>50</v>
      </c>
      <c r="C530" s="59" t="s">
        <v>811</v>
      </c>
      <c r="D530" s="116" t="s">
        <v>209</v>
      </c>
      <c r="E530" s="116" t="s">
        <v>933</v>
      </c>
      <c r="F530" s="117">
        <v>1.8116713</v>
      </c>
      <c r="G530" s="117">
        <v>4.0050557800000002</v>
      </c>
      <c r="H530" s="74">
        <f t="shared" si="17"/>
        <v>-0.54765391557168275</v>
      </c>
      <c r="I530" s="118">
        <f t="shared" si="18"/>
        <v>1.1091249678362513E-4</v>
      </c>
      <c r="J530" s="119">
        <v>51.145140340000005</v>
      </c>
      <c r="K530" s="119">
        <v>38.29</v>
      </c>
      <c r="M530"/>
      <c r="N530" s="161"/>
    </row>
    <row r="531" spans="1:14" ht="12.75" x14ac:dyDescent="0.2">
      <c r="A531" s="116" t="s">
        <v>2693</v>
      </c>
      <c r="B531" s="59" t="s">
        <v>2700</v>
      </c>
      <c r="C531" s="59" t="s">
        <v>810</v>
      </c>
      <c r="D531" s="116" t="s">
        <v>210</v>
      </c>
      <c r="E531" s="116" t="s">
        <v>933</v>
      </c>
      <c r="F531" s="117">
        <v>1.8101464199999999</v>
      </c>
      <c r="G531" s="117">
        <v>0.71849310999999993</v>
      </c>
      <c r="H531" s="74">
        <f t="shared" si="17"/>
        <v>1.5193650360822528</v>
      </c>
      <c r="I531" s="118">
        <f t="shared" si="18"/>
        <v>1.1081914196363354E-4</v>
      </c>
      <c r="J531" s="119">
        <v>36.004941350881005</v>
      </c>
      <c r="K531" s="119">
        <v>43.91</v>
      </c>
      <c r="M531"/>
      <c r="N531" s="161"/>
    </row>
    <row r="532" spans="1:14" ht="12.75" x14ac:dyDescent="0.2">
      <c r="A532" s="116" t="s">
        <v>2626</v>
      </c>
      <c r="B532" s="59" t="s">
        <v>2072</v>
      </c>
      <c r="C532" s="59" t="s">
        <v>1788</v>
      </c>
      <c r="D532" s="116" t="s">
        <v>209</v>
      </c>
      <c r="E532" s="116" t="s">
        <v>933</v>
      </c>
      <c r="F532" s="117">
        <v>1.7932791299999999</v>
      </c>
      <c r="G532" s="117">
        <v>0</v>
      </c>
      <c r="H532" s="74" t="str">
        <f t="shared" si="17"/>
        <v/>
      </c>
      <c r="I532" s="118">
        <f t="shared" si="18"/>
        <v>1.0978650803722897E-4</v>
      </c>
      <c r="J532" s="119">
        <v>11.03528412</v>
      </c>
      <c r="K532" s="119">
        <v>39.270000000000003</v>
      </c>
      <c r="M532"/>
      <c r="N532" s="161"/>
    </row>
    <row r="533" spans="1:14" ht="12.75" x14ac:dyDescent="0.2">
      <c r="A533" s="116" t="s">
        <v>2124</v>
      </c>
      <c r="B533" s="59" t="s">
        <v>286</v>
      </c>
      <c r="C533" s="59" t="s">
        <v>807</v>
      </c>
      <c r="D533" s="116" t="s">
        <v>209</v>
      </c>
      <c r="E533" s="116" t="s">
        <v>933</v>
      </c>
      <c r="F533" s="117">
        <v>1.79239317</v>
      </c>
      <c r="G533" s="117">
        <v>6.80798697</v>
      </c>
      <c r="H533" s="74">
        <f t="shared" si="17"/>
        <v>-0.73672200345001548</v>
      </c>
      <c r="I533" s="118">
        <f t="shared" si="18"/>
        <v>1.097322685978503E-4</v>
      </c>
      <c r="J533" s="119">
        <v>472.1372575228624</v>
      </c>
      <c r="K533" s="119">
        <v>12.27</v>
      </c>
      <c r="M533"/>
      <c r="N533" s="161"/>
    </row>
    <row r="534" spans="1:14" ht="12.75" x14ac:dyDescent="0.2">
      <c r="A534" s="116" t="s">
        <v>2433</v>
      </c>
      <c r="B534" s="59" t="s">
        <v>557</v>
      </c>
      <c r="C534" s="59" t="s">
        <v>811</v>
      </c>
      <c r="D534" s="116" t="s">
        <v>210</v>
      </c>
      <c r="E534" s="116" t="s">
        <v>933</v>
      </c>
      <c r="F534" s="117">
        <v>1.789273433</v>
      </c>
      <c r="G534" s="117">
        <v>0.97836060000000002</v>
      </c>
      <c r="H534" s="74">
        <f t="shared" si="17"/>
        <v>0.82884861982381541</v>
      </c>
      <c r="I534" s="118">
        <f t="shared" si="18"/>
        <v>1.0954127488945616E-4</v>
      </c>
      <c r="J534" s="119">
        <v>593.48825060000001</v>
      </c>
      <c r="K534" s="119">
        <v>6.35</v>
      </c>
      <c r="M534"/>
      <c r="N534" s="161"/>
    </row>
    <row r="535" spans="1:14" ht="12.75" x14ac:dyDescent="0.2">
      <c r="A535" s="116" t="s">
        <v>1910</v>
      </c>
      <c r="B535" s="59" t="s">
        <v>1911</v>
      </c>
      <c r="C535" s="59" t="s">
        <v>147</v>
      </c>
      <c r="D535" s="116" t="s">
        <v>761</v>
      </c>
      <c r="E535" s="116" t="s">
        <v>933</v>
      </c>
      <c r="F535" s="117">
        <v>1.7870831899999999</v>
      </c>
      <c r="G535" s="117">
        <v>1.3098561100000001</v>
      </c>
      <c r="H535" s="74">
        <f t="shared" si="17"/>
        <v>0.36433549941603882</v>
      </c>
      <c r="I535" s="118">
        <f t="shared" si="18"/>
        <v>1.094071858194947E-4</v>
      </c>
      <c r="J535" s="119">
        <v>35.848118329830399</v>
      </c>
      <c r="K535" s="119">
        <v>81.61</v>
      </c>
      <c r="M535"/>
      <c r="N535" s="161"/>
    </row>
    <row r="536" spans="1:14" ht="12.75" x14ac:dyDescent="0.2">
      <c r="A536" s="116" t="s">
        <v>2017</v>
      </c>
      <c r="B536" s="59" t="s">
        <v>2018</v>
      </c>
      <c r="C536" s="59" t="s">
        <v>1788</v>
      </c>
      <c r="D536" s="116" t="s">
        <v>210</v>
      </c>
      <c r="E536" s="116" t="s">
        <v>211</v>
      </c>
      <c r="F536" s="117">
        <v>1.77961821</v>
      </c>
      <c r="G536" s="117">
        <v>7.3185219299999993</v>
      </c>
      <c r="H536" s="74">
        <f t="shared" si="17"/>
        <v>-0.75683365753062648</v>
      </c>
      <c r="I536" s="118">
        <f t="shared" si="18"/>
        <v>1.0895017158615124E-4</v>
      </c>
      <c r="J536" s="119">
        <v>37.654499999999999</v>
      </c>
      <c r="K536" s="119">
        <v>35.450000000000003</v>
      </c>
      <c r="M536"/>
      <c r="N536" s="161"/>
    </row>
    <row r="537" spans="1:14" ht="12.75" x14ac:dyDescent="0.2">
      <c r="A537" s="116" t="s">
        <v>1497</v>
      </c>
      <c r="B537" s="59" t="s">
        <v>777</v>
      </c>
      <c r="C537" s="59" t="s">
        <v>147</v>
      </c>
      <c r="D537" s="116" t="s">
        <v>761</v>
      </c>
      <c r="E537" s="116" t="s">
        <v>211</v>
      </c>
      <c r="F537" s="117">
        <v>1.7730004699999999</v>
      </c>
      <c r="G537" s="117">
        <v>2.0998057299999999</v>
      </c>
      <c r="H537" s="74">
        <f t="shared" si="17"/>
        <v>-0.155635950188592</v>
      </c>
      <c r="I537" s="118">
        <f t="shared" si="18"/>
        <v>1.0854502631147318E-4</v>
      </c>
      <c r="J537" s="119">
        <v>48.842206770000004</v>
      </c>
      <c r="K537" s="119">
        <v>12.54</v>
      </c>
      <c r="M537"/>
      <c r="N537" s="161"/>
    </row>
    <row r="538" spans="1:14" ht="12.75" x14ac:dyDescent="0.2">
      <c r="A538" s="116" t="s">
        <v>2734</v>
      </c>
      <c r="B538" s="59" t="s">
        <v>2553</v>
      </c>
      <c r="C538" s="59" t="s">
        <v>805</v>
      </c>
      <c r="D538" s="116" t="s">
        <v>209</v>
      </c>
      <c r="E538" s="116" t="s">
        <v>2801</v>
      </c>
      <c r="F538" s="117">
        <v>1.7712847</v>
      </c>
      <c r="G538" s="117">
        <v>0.32205299999999998</v>
      </c>
      <c r="H538" s="74">
        <f t="shared" si="17"/>
        <v>4.4999788854629523</v>
      </c>
      <c r="I538" s="118">
        <f t="shared" si="18"/>
        <v>1.0843998499707667E-4</v>
      </c>
      <c r="J538" s="119">
        <v>369.67493640000004</v>
      </c>
      <c r="K538" s="119">
        <v>36.44</v>
      </c>
      <c r="M538"/>
      <c r="N538" s="161"/>
    </row>
    <row r="539" spans="1:14" ht="12.75" x14ac:dyDescent="0.2">
      <c r="A539" s="116" t="s">
        <v>1845</v>
      </c>
      <c r="B539" s="59" t="s">
        <v>1268</v>
      </c>
      <c r="C539" s="59" t="s">
        <v>886</v>
      </c>
      <c r="D539" s="116" t="s">
        <v>210</v>
      </c>
      <c r="E539" s="116" t="s">
        <v>211</v>
      </c>
      <c r="F539" s="117">
        <v>1.7624311100000001</v>
      </c>
      <c r="G539" s="117">
        <v>0.27594004999999999</v>
      </c>
      <c r="H539" s="74">
        <f t="shared" si="17"/>
        <v>5.3870072865464804</v>
      </c>
      <c r="I539" s="118">
        <f t="shared" si="18"/>
        <v>1.0789795854205775E-4</v>
      </c>
      <c r="J539" s="119">
        <v>129.344596136955</v>
      </c>
      <c r="K539" s="119">
        <v>26.33</v>
      </c>
      <c r="M539"/>
      <c r="N539" s="161"/>
    </row>
    <row r="540" spans="1:14" ht="12.75" x14ac:dyDescent="0.2">
      <c r="A540" s="116" t="s">
        <v>2419</v>
      </c>
      <c r="B540" s="59" t="s">
        <v>554</v>
      </c>
      <c r="C540" s="59" t="s">
        <v>811</v>
      </c>
      <c r="D540" s="116" t="s">
        <v>209</v>
      </c>
      <c r="E540" s="116" t="s">
        <v>933</v>
      </c>
      <c r="F540" s="117">
        <v>1.7606126529999999</v>
      </c>
      <c r="G540" s="117">
        <v>1.564605502</v>
      </c>
      <c r="H540" s="74">
        <f t="shared" si="17"/>
        <v>0.1252757648809546</v>
      </c>
      <c r="I540" s="118">
        <f t="shared" si="18"/>
        <v>1.0778663061730469E-4</v>
      </c>
      <c r="J540" s="119">
        <v>180.3020755</v>
      </c>
      <c r="K540" s="119">
        <v>36.119999999999997</v>
      </c>
      <c r="M540"/>
      <c r="N540" s="161"/>
    </row>
    <row r="541" spans="1:14" ht="12.75" x14ac:dyDescent="0.2">
      <c r="A541" s="116" t="s">
        <v>2139</v>
      </c>
      <c r="B541" s="59" t="s">
        <v>2755</v>
      </c>
      <c r="C541" s="59" t="s">
        <v>147</v>
      </c>
      <c r="D541" s="116" t="s">
        <v>210</v>
      </c>
      <c r="E541" s="116" t="s">
        <v>933</v>
      </c>
      <c r="F541" s="117">
        <v>1.7546394400000001</v>
      </c>
      <c r="G541" s="117">
        <v>0.54089095999999992</v>
      </c>
      <c r="H541" s="74">
        <f t="shared" si="17"/>
        <v>2.2439799696412015</v>
      </c>
      <c r="I541" s="118">
        <f t="shared" si="18"/>
        <v>1.0742094398990688E-4</v>
      </c>
      <c r="J541" s="119">
        <v>335.68398392</v>
      </c>
      <c r="K541" s="119">
        <v>19.48</v>
      </c>
      <c r="M541"/>
      <c r="N541" s="161"/>
    </row>
    <row r="542" spans="1:14" ht="12.75" x14ac:dyDescent="0.2">
      <c r="A542" s="116" t="s">
        <v>2620</v>
      </c>
      <c r="B542" s="59" t="s">
        <v>1915</v>
      </c>
      <c r="C542" s="59" t="s">
        <v>1788</v>
      </c>
      <c r="D542" s="116" t="s">
        <v>209</v>
      </c>
      <c r="E542" s="116" t="s">
        <v>211</v>
      </c>
      <c r="F542" s="117">
        <v>1.7408074199999999</v>
      </c>
      <c r="G542" s="117">
        <v>4.4415849999999999</v>
      </c>
      <c r="H542" s="74">
        <f t="shared" si="17"/>
        <v>-0.60806617007217012</v>
      </c>
      <c r="I542" s="118">
        <f t="shared" si="18"/>
        <v>1.0657413260985077E-4</v>
      </c>
      <c r="J542" s="119">
        <v>98.761282557300007</v>
      </c>
      <c r="K542" s="119">
        <v>28.99</v>
      </c>
      <c r="M542"/>
      <c r="N542" s="161"/>
    </row>
    <row r="543" spans="1:14" ht="12.75" x14ac:dyDescent="0.2">
      <c r="A543" s="116" t="s">
        <v>1884</v>
      </c>
      <c r="B543" s="59" t="s">
        <v>1885</v>
      </c>
      <c r="C543" s="59" t="s">
        <v>810</v>
      </c>
      <c r="D543" s="116" t="s">
        <v>761</v>
      </c>
      <c r="E543" s="116" t="s">
        <v>211</v>
      </c>
      <c r="F543" s="117">
        <v>1.7332910400000001</v>
      </c>
      <c r="G543" s="117">
        <v>0.24138769000000002</v>
      </c>
      <c r="H543" s="74">
        <f t="shared" si="17"/>
        <v>6.1805278885596859</v>
      </c>
      <c r="I543" s="118">
        <f t="shared" si="18"/>
        <v>1.0611397161233732E-4</v>
      </c>
      <c r="J543" s="119">
        <v>110.51973864879119</v>
      </c>
      <c r="K543" s="119">
        <v>10.59</v>
      </c>
      <c r="M543"/>
      <c r="N543" s="161"/>
    </row>
    <row r="544" spans="1:14" ht="12.75" x14ac:dyDescent="0.2">
      <c r="A544" s="116" t="s">
        <v>1894</v>
      </c>
      <c r="B544" s="59" t="s">
        <v>1895</v>
      </c>
      <c r="C544" s="59" t="s">
        <v>886</v>
      </c>
      <c r="D544" s="116" t="s">
        <v>210</v>
      </c>
      <c r="E544" s="116" t="s">
        <v>933</v>
      </c>
      <c r="F544" s="117">
        <v>1.7311476399999999</v>
      </c>
      <c r="G544" s="117">
        <v>4.7570095099999996</v>
      </c>
      <c r="H544" s="74">
        <f t="shared" si="17"/>
        <v>-0.63608488981137223</v>
      </c>
      <c r="I544" s="118">
        <f t="shared" si="18"/>
        <v>1.0598275032202598E-4</v>
      </c>
      <c r="J544" s="119">
        <v>243.53994646000001</v>
      </c>
      <c r="K544" s="119">
        <v>44.36</v>
      </c>
      <c r="M544"/>
      <c r="N544" s="161"/>
    </row>
    <row r="545" spans="1:14" ht="12.75" x14ac:dyDescent="0.2">
      <c r="A545" s="116" t="s">
        <v>2424</v>
      </c>
      <c r="B545" s="59" t="s">
        <v>561</v>
      </c>
      <c r="C545" s="59" t="s">
        <v>811</v>
      </c>
      <c r="D545" s="116" t="s">
        <v>210</v>
      </c>
      <c r="E545" s="116" t="s">
        <v>933</v>
      </c>
      <c r="F545" s="117">
        <v>1.72736106</v>
      </c>
      <c r="G545" s="117">
        <v>6.1689537400000001</v>
      </c>
      <c r="H545" s="74">
        <f t="shared" si="17"/>
        <v>-0.71999124441481066</v>
      </c>
      <c r="I545" s="118">
        <f t="shared" si="18"/>
        <v>1.0575093175644461E-4</v>
      </c>
      <c r="J545" s="119">
        <v>330.56814210000005</v>
      </c>
      <c r="K545" s="119">
        <v>11.44</v>
      </c>
      <c r="M545"/>
      <c r="N545" s="161"/>
    </row>
    <row r="546" spans="1:14" ht="12.75" x14ac:dyDescent="0.2">
      <c r="A546" s="116" t="s">
        <v>1684</v>
      </c>
      <c r="B546" s="59" t="s">
        <v>1476</v>
      </c>
      <c r="C546" s="59" t="s">
        <v>889</v>
      </c>
      <c r="D546" s="116" t="s">
        <v>209</v>
      </c>
      <c r="E546" s="116" t="s">
        <v>933</v>
      </c>
      <c r="F546" s="117">
        <v>1.7263140299999999</v>
      </c>
      <c r="G546" s="117">
        <v>1.4121414699999999</v>
      </c>
      <c r="H546" s="74">
        <f t="shared" si="17"/>
        <v>0.22247952253678949</v>
      </c>
      <c r="I546" s="118">
        <f t="shared" si="18"/>
        <v>1.0568683143564835E-4</v>
      </c>
      <c r="J546" s="119">
        <v>49.37287869</v>
      </c>
      <c r="K546" s="119">
        <v>27.72</v>
      </c>
      <c r="M546"/>
      <c r="N546" s="161"/>
    </row>
    <row r="547" spans="1:14" ht="12.75" x14ac:dyDescent="0.2">
      <c r="A547" s="116" t="s">
        <v>2859</v>
      </c>
      <c r="B547" s="59" t="s">
        <v>2860</v>
      </c>
      <c r="C547" s="59" t="s">
        <v>806</v>
      </c>
      <c r="D547" s="116" t="s">
        <v>209</v>
      </c>
      <c r="E547" s="116" t="s">
        <v>933</v>
      </c>
      <c r="F547" s="117">
        <v>1.720626325</v>
      </c>
      <c r="G547" s="117">
        <v>1.7035934799999999</v>
      </c>
      <c r="H547" s="74">
        <f t="shared" si="17"/>
        <v>9.9981863043994146E-3</v>
      </c>
      <c r="I547" s="118">
        <f t="shared" si="18"/>
        <v>1.0533862392001419E-4</v>
      </c>
      <c r="J547" s="119">
        <v>31.368000909999999</v>
      </c>
      <c r="K547" s="119">
        <v>23.8</v>
      </c>
      <c r="M547"/>
      <c r="N547" s="161"/>
    </row>
    <row r="548" spans="1:14" ht="12.75" x14ac:dyDescent="0.2">
      <c r="A548" s="116" t="s">
        <v>1535</v>
      </c>
      <c r="B548" s="116" t="s">
        <v>165</v>
      </c>
      <c r="C548" s="116" t="s">
        <v>631</v>
      </c>
      <c r="D548" s="116" t="s">
        <v>209</v>
      </c>
      <c r="E548" s="116" t="s">
        <v>211</v>
      </c>
      <c r="F548" s="117">
        <v>1.7187816100000002</v>
      </c>
      <c r="G548" s="117">
        <v>6.5394996500000007</v>
      </c>
      <c r="H548" s="74">
        <f t="shared" ref="H548:H579" si="19">IF(ISERROR(F548/G548-1),"",IF((F548/G548-1)&gt;10000%,"",F548/G548-1))</f>
        <v>-0.73716924810906592</v>
      </c>
      <c r="I548" s="118">
        <f t="shared" si="18"/>
        <v>1.0522568845180637E-4</v>
      </c>
      <c r="J548" s="119">
        <v>137.67101222159999</v>
      </c>
      <c r="K548" s="119">
        <v>5.26</v>
      </c>
      <c r="M548"/>
      <c r="N548" s="161"/>
    </row>
    <row r="549" spans="1:14" ht="12.75" x14ac:dyDescent="0.2">
      <c r="A549" s="116" t="s">
        <v>2302</v>
      </c>
      <c r="B549" s="59" t="s">
        <v>872</v>
      </c>
      <c r="C549" s="59" t="s">
        <v>805</v>
      </c>
      <c r="D549" s="116" t="s">
        <v>209</v>
      </c>
      <c r="E549" s="116" t="s">
        <v>933</v>
      </c>
      <c r="F549" s="117">
        <v>1.7124519299999998</v>
      </c>
      <c r="G549" s="117">
        <v>0.53650305000000009</v>
      </c>
      <c r="H549" s="74">
        <f t="shared" si="19"/>
        <v>2.1918773434745611</v>
      </c>
      <c r="I549" s="118">
        <f t="shared" si="18"/>
        <v>1.0483817852512077E-4</v>
      </c>
      <c r="J549" s="119">
        <v>13.74919</v>
      </c>
      <c r="K549" s="119">
        <v>15.14</v>
      </c>
      <c r="M549"/>
      <c r="N549" s="161"/>
    </row>
    <row r="550" spans="1:14" ht="12.75" x14ac:dyDescent="0.2">
      <c r="A550" s="116" t="s">
        <v>1562</v>
      </c>
      <c r="B550" s="59" t="s">
        <v>333</v>
      </c>
      <c r="C550" s="59" t="s">
        <v>631</v>
      </c>
      <c r="D550" s="116" t="s">
        <v>209</v>
      </c>
      <c r="E550" s="116" t="s">
        <v>933</v>
      </c>
      <c r="F550" s="117">
        <v>1.7052214750000001</v>
      </c>
      <c r="G550" s="117">
        <v>2.468639075</v>
      </c>
      <c r="H550" s="74">
        <f t="shared" si="19"/>
        <v>-0.30924634051658606</v>
      </c>
      <c r="I550" s="118">
        <f t="shared" si="18"/>
        <v>1.0439552216856667E-4</v>
      </c>
      <c r="J550" s="119">
        <v>113.69988682992624</v>
      </c>
      <c r="K550" s="119">
        <v>40.81</v>
      </c>
      <c r="M550"/>
      <c r="N550" s="161"/>
    </row>
    <row r="551" spans="1:14" ht="12.75" x14ac:dyDescent="0.2">
      <c r="A551" s="116" t="s">
        <v>1548</v>
      </c>
      <c r="B551" s="59" t="s">
        <v>130</v>
      </c>
      <c r="C551" s="59" t="s">
        <v>631</v>
      </c>
      <c r="D551" s="116" t="s">
        <v>209</v>
      </c>
      <c r="E551" s="116" t="s">
        <v>933</v>
      </c>
      <c r="F551" s="117">
        <v>1.69892599</v>
      </c>
      <c r="G551" s="117">
        <v>16.469669113999998</v>
      </c>
      <c r="H551" s="74">
        <f t="shared" si="19"/>
        <v>-0.89684516560470351</v>
      </c>
      <c r="I551" s="118">
        <f t="shared" si="18"/>
        <v>1.0401010569714944E-4</v>
      </c>
      <c r="J551" s="119">
        <v>41.997084459200003</v>
      </c>
      <c r="K551" s="119">
        <v>26.67</v>
      </c>
      <c r="M551"/>
      <c r="N551" s="161"/>
    </row>
    <row r="552" spans="1:14" ht="12.75" x14ac:dyDescent="0.2">
      <c r="A552" s="116" t="s">
        <v>2163</v>
      </c>
      <c r="B552" s="59" t="s">
        <v>338</v>
      </c>
      <c r="C552" s="59" t="s">
        <v>631</v>
      </c>
      <c r="D552" s="116" t="s">
        <v>209</v>
      </c>
      <c r="E552" s="116" t="s">
        <v>211</v>
      </c>
      <c r="F552" s="117">
        <v>1.6982663099999999</v>
      </c>
      <c r="G552" s="117">
        <v>0.49764701500000003</v>
      </c>
      <c r="H552" s="74">
        <f t="shared" si="19"/>
        <v>2.4125921764043934</v>
      </c>
      <c r="I552" s="118">
        <f t="shared" si="18"/>
        <v>1.0396971936664995E-4</v>
      </c>
      <c r="J552" s="119">
        <v>39.5303660115</v>
      </c>
      <c r="K552" s="119">
        <v>19.7</v>
      </c>
      <c r="M552"/>
      <c r="N552" s="161"/>
    </row>
    <row r="553" spans="1:14" ht="12.75" x14ac:dyDescent="0.2">
      <c r="A553" s="116" t="s">
        <v>1550</v>
      </c>
      <c r="B553" s="59" t="s">
        <v>133</v>
      </c>
      <c r="C553" s="59" t="s">
        <v>631</v>
      </c>
      <c r="D553" s="116" t="s">
        <v>209</v>
      </c>
      <c r="E553" s="116" t="s">
        <v>933</v>
      </c>
      <c r="F553" s="117">
        <v>1.6879941299999999</v>
      </c>
      <c r="G553" s="117">
        <v>4.6130816299999999</v>
      </c>
      <c r="H553" s="74">
        <f t="shared" si="19"/>
        <v>-0.63408535434912738</v>
      </c>
      <c r="I553" s="118">
        <f t="shared" si="18"/>
        <v>1.0334084528159333E-4</v>
      </c>
      <c r="J553" s="119">
        <v>35.866514221199999</v>
      </c>
      <c r="K553" s="119">
        <v>46.84</v>
      </c>
      <c r="M553"/>
      <c r="N553" s="161"/>
    </row>
    <row r="554" spans="1:14" ht="12.75" x14ac:dyDescent="0.2">
      <c r="A554" s="116" t="s">
        <v>1499</v>
      </c>
      <c r="B554" s="59" t="s">
        <v>768</v>
      </c>
      <c r="C554" s="59" t="s">
        <v>147</v>
      </c>
      <c r="D554" s="116" t="s">
        <v>761</v>
      </c>
      <c r="E554" s="116" t="s">
        <v>211</v>
      </c>
      <c r="F554" s="117">
        <v>1.6860695700000001</v>
      </c>
      <c r="G554" s="117">
        <v>4.2921240799999998</v>
      </c>
      <c r="H554" s="74">
        <f t="shared" si="19"/>
        <v>-0.6071712889530444</v>
      </c>
      <c r="I554" s="118">
        <f t="shared" si="18"/>
        <v>1.0322302161523076E-4</v>
      </c>
      <c r="J554" s="119">
        <v>55.80008445</v>
      </c>
      <c r="K554" s="119">
        <v>13.8</v>
      </c>
      <c r="M554"/>
      <c r="N554" s="161"/>
    </row>
    <row r="555" spans="1:14" ht="12.75" x14ac:dyDescent="0.2">
      <c r="A555" s="116" t="s">
        <v>2607</v>
      </c>
      <c r="B555" s="59" t="s">
        <v>928</v>
      </c>
      <c r="C555" s="59" t="s">
        <v>631</v>
      </c>
      <c r="D555" s="116" t="s">
        <v>210</v>
      </c>
      <c r="E555" s="116" t="s">
        <v>933</v>
      </c>
      <c r="F555" s="117">
        <v>1.6843280900000002</v>
      </c>
      <c r="G555" s="117">
        <v>0.87202917000000002</v>
      </c>
      <c r="H555" s="74">
        <f t="shared" si="19"/>
        <v>0.9315042981876398</v>
      </c>
      <c r="I555" s="118">
        <f t="shared" si="18"/>
        <v>1.0311640630653831E-4</v>
      </c>
      <c r="J555" s="119">
        <v>13.27070336155</v>
      </c>
      <c r="K555" s="119">
        <v>79.06</v>
      </c>
      <c r="M555"/>
      <c r="N555" s="161"/>
    </row>
    <row r="556" spans="1:14" ht="12.75" x14ac:dyDescent="0.2">
      <c r="A556" s="116" t="s">
        <v>2430</v>
      </c>
      <c r="B556" s="59" t="s">
        <v>623</v>
      </c>
      <c r="C556" s="59" t="s">
        <v>811</v>
      </c>
      <c r="D556" s="116" t="s">
        <v>209</v>
      </c>
      <c r="E556" s="116" t="s">
        <v>933</v>
      </c>
      <c r="F556" s="117">
        <v>1.6713562099999999</v>
      </c>
      <c r="G556" s="117">
        <v>0.50441596</v>
      </c>
      <c r="H556" s="74">
        <f t="shared" si="19"/>
        <v>2.3134483096054295</v>
      </c>
      <c r="I556" s="118">
        <f t="shared" si="18"/>
        <v>1.0232225363724471E-4</v>
      </c>
      <c r="J556" s="119">
        <v>35.866385950000002</v>
      </c>
      <c r="K556" s="119">
        <v>62.8</v>
      </c>
      <c r="M556"/>
      <c r="N556" s="161"/>
    </row>
    <row r="557" spans="1:14" ht="12.75" x14ac:dyDescent="0.2">
      <c r="A557" s="116" t="s">
        <v>3231</v>
      </c>
      <c r="B557" s="116" t="s">
        <v>3212</v>
      </c>
      <c r="C557" s="59" t="s">
        <v>147</v>
      </c>
      <c r="D557" s="116" t="s">
        <v>210</v>
      </c>
      <c r="E557" s="116" t="s">
        <v>933</v>
      </c>
      <c r="F557" s="117">
        <v>1.667222</v>
      </c>
      <c r="G557" s="117"/>
      <c r="H557" s="74"/>
      <c r="I557" s="118">
        <f t="shared" si="18"/>
        <v>1.0206915278317267E-4</v>
      </c>
      <c r="J557" s="119">
        <v>6.1481365300000004</v>
      </c>
      <c r="K557" s="119">
        <v>101.22</v>
      </c>
      <c r="M557"/>
      <c r="N557" s="161"/>
    </row>
    <row r="558" spans="1:14" ht="12.75" x14ac:dyDescent="0.2">
      <c r="A558" s="116" t="s">
        <v>2262</v>
      </c>
      <c r="B558" s="59" t="s">
        <v>884</v>
      </c>
      <c r="C558" s="59" t="s">
        <v>805</v>
      </c>
      <c r="D558" s="116" t="s">
        <v>209</v>
      </c>
      <c r="E558" s="116" t="s">
        <v>2801</v>
      </c>
      <c r="F558" s="117">
        <v>1.6618276699999999</v>
      </c>
      <c r="G558" s="117">
        <v>8.2992000000000014E-3</v>
      </c>
      <c r="H558" s="74" t="str">
        <f t="shared" ref="H558:H573" si="20">IF(ISERROR(F558/G558-1),"",IF((F558/G558-1)&gt;10000%,"",F558/G558-1))</f>
        <v/>
      </c>
      <c r="I558" s="118">
        <f t="shared" si="18"/>
        <v>1.0173890600563923E-4</v>
      </c>
      <c r="J558" s="119">
        <v>24.508328500000001</v>
      </c>
      <c r="K558" s="119">
        <v>19.100000000000001</v>
      </c>
      <c r="M558"/>
      <c r="N558" s="161"/>
    </row>
    <row r="559" spans="1:14" ht="12.75" x14ac:dyDescent="0.2">
      <c r="A559" s="116" t="s">
        <v>1711</v>
      </c>
      <c r="B559" s="59" t="s">
        <v>375</v>
      </c>
      <c r="C559" s="59" t="s">
        <v>810</v>
      </c>
      <c r="D559" s="116" t="s">
        <v>210</v>
      </c>
      <c r="E559" s="116" t="s">
        <v>211</v>
      </c>
      <c r="F559" s="117">
        <v>1.6508350000000001</v>
      </c>
      <c r="G559" s="117">
        <v>0.89765486999999999</v>
      </c>
      <c r="H559" s="74">
        <f t="shared" si="20"/>
        <v>0.83905313185679042</v>
      </c>
      <c r="I559" s="118">
        <f t="shared" si="18"/>
        <v>1.0106592273542986E-4</v>
      </c>
      <c r="J559" s="119">
        <v>169.16792846000001</v>
      </c>
      <c r="K559" s="119">
        <v>9.9499999999999993</v>
      </c>
      <c r="M559"/>
      <c r="N559" s="161"/>
    </row>
    <row r="560" spans="1:14" ht="12.75" x14ac:dyDescent="0.2">
      <c r="A560" s="116" t="s">
        <v>2414</v>
      </c>
      <c r="B560" s="59" t="s">
        <v>457</v>
      </c>
      <c r="C560" s="59" t="s">
        <v>811</v>
      </c>
      <c r="D560" s="116" t="s">
        <v>209</v>
      </c>
      <c r="E560" s="116" t="s">
        <v>211</v>
      </c>
      <c r="F560" s="117">
        <v>1.63648956</v>
      </c>
      <c r="G560" s="117">
        <v>7.0866196700000001</v>
      </c>
      <c r="H560" s="74">
        <f t="shared" si="20"/>
        <v>-0.76907331898622977</v>
      </c>
      <c r="I560" s="118">
        <f t="shared" si="18"/>
        <v>1.0018767922190747E-4</v>
      </c>
      <c r="J560" s="119">
        <v>354.14964160000005</v>
      </c>
      <c r="K560" s="119">
        <v>35.76</v>
      </c>
      <c r="M560"/>
      <c r="N560" s="161"/>
    </row>
    <row r="561" spans="1:14" ht="12.75" x14ac:dyDescent="0.2">
      <c r="A561" s="116" t="s">
        <v>2373</v>
      </c>
      <c r="B561" s="59" t="s">
        <v>496</v>
      </c>
      <c r="C561" s="59" t="s">
        <v>810</v>
      </c>
      <c r="D561" s="116" t="s">
        <v>210</v>
      </c>
      <c r="E561" s="116" t="s">
        <v>211</v>
      </c>
      <c r="F561" s="117">
        <v>1.633183864</v>
      </c>
      <c r="G561" s="117">
        <v>3.9630286469999998</v>
      </c>
      <c r="H561" s="74">
        <f t="shared" si="20"/>
        <v>-0.58789501427492452</v>
      </c>
      <c r="I561" s="118">
        <f t="shared" si="18"/>
        <v>9.9985300900316991E-5</v>
      </c>
      <c r="J561" s="119">
        <v>220.85424696874003</v>
      </c>
      <c r="K561" s="119">
        <v>31.45</v>
      </c>
      <c r="M561"/>
      <c r="N561" s="161"/>
    </row>
    <row r="562" spans="1:14" ht="12.75" x14ac:dyDescent="0.2">
      <c r="A562" s="116" t="s">
        <v>1561</v>
      </c>
      <c r="B562" s="59" t="s">
        <v>566</v>
      </c>
      <c r="C562" s="59" t="s">
        <v>631</v>
      </c>
      <c r="D562" s="116" t="s">
        <v>209</v>
      </c>
      <c r="E562" s="116" t="s">
        <v>933</v>
      </c>
      <c r="F562" s="117">
        <v>1.6278805249999999</v>
      </c>
      <c r="G562" s="117">
        <v>0.27465521999999998</v>
      </c>
      <c r="H562" s="74">
        <f t="shared" si="20"/>
        <v>4.9269964903634458</v>
      </c>
      <c r="I562" s="118">
        <f t="shared" si="18"/>
        <v>9.966062469123867E-5</v>
      </c>
      <c r="J562" s="119">
        <v>4.1842766434061245</v>
      </c>
      <c r="K562" s="119">
        <v>75.47</v>
      </c>
      <c r="M562"/>
      <c r="N562" s="161"/>
    </row>
    <row r="563" spans="1:14" ht="12.75" x14ac:dyDescent="0.2">
      <c r="A563" s="116" t="s">
        <v>2421</v>
      </c>
      <c r="B563" s="59" t="s">
        <v>562</v>
      </c>
      <c r="C563" s="59" t="s">
        <v>811</v>
      </c>
      <c r="D563" s="116" t="s">
        <v>209</v>
      </c>
      <c r="E563" s="116" t="s">
        <v>933</v>
      </c>
      <c r="F563" s="117">
        <v>1.6264508729999998</v>
      </c>
      <c r="G563" s="117">
        <v>4.336441969</v>
      </c>
      <c r="H563" s="74">
        <f t="shared" si="20"/>
        <v>-0.62493424687173538</v>
      </c>
      <c r="I563" s="118">
        <f t="shared" si="18"/>
        <v>9.9573099833472412E-5</v>
      </c>
      <c r="J563" s="119">
        <v>146.13457349999999</v>
      </c>
      <c r="K563" s="119">
        <v>40.479999999999997</v>
      </c>
      <c r="M563"/>
      <c r="N563" s="161"/>
    </row>
    <row r="564" spans="1:14" ht="12.75" x14ac:dyDescent="0.2">
      <c r="A564" s="116" t="s">
        <v>2438</v>
      </c>
      <c r="B564" s="59" t="s">
        <v>536</v>
      </c>
      <c r="C564" s="59" t="s">
        <v>811</v>
      </c>
      <c r="D564" s="116" t="s">
        <v>209</v>
      </c>
      <c r="E564" s="116" t="s">
        <v>933</v>
      </c>
      <c r="F564" s="117">
        <v>1.62270278</v>
      </c>
      <c r="G564" s="117">
        <v>1.82422997</v>
      </c>
      <c r="H564" s="74">
        <f t="shared" si="20"/>
        <v>-0.11047246965249669</v>
      </c>
      <c r="I564" s="118">
        <f t="shared" si="18"/>
        <v>9.9343637484089714E-5</v>
      </c>
      <c r="J564" s="119">
        <v>175.32104000000001</v>
      </c>
      <c r="K564" s="119">
        <v>36.74</v>
      </c>
      <c r="M564"/>
      <c r="N564" s="161"/>
    </row>
    <row r="565" spans="1:14" ht="12.75" x14ac:dyDescent="0.2">
      <c r="A565" s="116" t="s">
        <v>1819</v>
      </c>
      <c r="B565" s="59" t="s">
        <v>1820</v>
      </c>
      <c r="C565" s="59" t="s">
        <v>272</v>
      </c>
      <c r="D565" s="116" t="s">
        <v>761</v>
      </c>
      <c r="E565" s="116" t="s">
        <v>211</v>
      </c>
      <c r="F565" s="117">
        <v>1.6198519599999999</v>
      </c>
      <c r="G565" s="117">
        <v>1.6868965300000001</v>
      </c>
      <c r="H565" s="74">
        <f t="shared" si="20"/>
        <v>-3.9744328598506407E-2</v>
      </c>
      <c r="I565" s="118">
        <f t="shared" si="18"/>
        <v>9.9169107168308528E-5</v>
      </c>
      <c r="J565" s="119">
        <v>234.13137699239999</v>
      </c>
      <c r="K565" s="119">
        <v>31.52</v>
      </c>
      <c r="M565"/>
      <c r="N565" s="161"/>
    </row>
    <row r="566" spans="1:14" ht="12.75" x14ac:dyDescent="0.2">
      <c r="A566" s="116" t="s">
        <v>2407</v>
      </c>
      <c r="B566" s="59" t="s">
        <v>558</v>
      </c>
      <c r="C566" s="59" t="s">
        <v>811</v>
      </c>
      <c r="D566" s="116" t="s">
        <v>210</v>
      </c>
      <c r="E566" s="116" t="s">
        <v>933</v>
      </c>
      <c r="F566" s="117">
        <v>1.58745914</v>
      </c>
      <c r="G566" s="117">
        <v>17.838835210999999</v>
      </c>
      <c r="H566" s="74">
        <f t="shared" si="20"/>
        <v>-0.91101105418468564</v>
      </c>
      <c r="I566" s="118">
        <f t="shared" si="18"/>
        <v>9.7185983328977122E-5</v>
      </c>
      <c r="J566" s="119">
        <v>166.75770919999999</v>
      </c>
      <c r="K566" s="119">
        <v>17.72</v>
      </c>
      <c r="M566"/>
      <c r="N566" s="161"/>
    </row>
    <row r="567" spans="1:14" ht="12.75" x14ac:dyDescent="0.2">
      <c r="A567" s="116" t="s">
        <v>2308</v>
      </c>
      <c r="B567" s="59" t="s">
        <v>823</v>
      </c>
      <c r="C567" s="59" t="s">
        <v>631</v>
      </c>
      <c r="D567" s="116" t="s">
        <v>210</v>
      </c>
      <c r="E567" s="116" t="s">
        <v>933</v>
      </c>
      <c r="F567" s="117">
        <v>1.5783753089999999</v>
      </c>
      <c r="G567" s="117">
        <v>2.6602724389999999</v>
      </c>
      <c r="H567" s="74">
        <f t="shared" si="20"/>
        <v>-0.40668659124502549</v>
      </c>
      <c r="I567" s="118">
        <f t="shared" si="18"/>
        <v>9.6629861268330403E-5</v>
      </c>
      <c r="J567" s="119">
        <v>61.198414457849999</v>
      </c>
      <c r="K567" s="119">
        <v>46.76</v>
      </c>
      <c r="M567"/>
      <c r="N567" s="161"/>
    </row>
    <row r="568" spans="1:14" ht="12.75" x14ac:dyDescent="0.2">
      <c r="A568" s="116" t="s">
        <v>2255</v>
      </c>
      <c r="B568" s="116" t="s">
        <v>189</v>
      </c>
      <c r="C568" s="116" t="s">
        <v>805</v>
      </c>
      <c r="D568" s="116" t="s">
        <v>209</v>
      </c>
      <c r="E568" s="116" t="s">
        <v>933</v>
      </c>
      <c r="F568" s="117">
        <v>1.5704</v>
      </c>
      <c r="G568" s="117">
        <v>0.72706831000000005</v>
      </c>
      <c r="H568" s="74">
        <f t="shared" si="20"/>
        <v>1.1599070931863333</v>
      </c>
      <c r="I568" s="118">
        <f t="shared" si="18"/>
        <v>9.6141604135918524E-5</v>
      </c>
      <c r="J568" s="119">
        <v>327.13884000000002</v>
      </c>
      <c r="K568" s="119">
        <v>4.1900000000000004</v>
      </c>
      <c r="M568"/>
      <c r="N568" s="161"/>
    </row>
    <row r="569" spans="1:14" ht="12.75" x14ac:dyDescent="0.2">
      <c r="A569" s="116" t="s">
        <v>2272</v>
      </c>
      <c r="B569" s="59" t="s">
        <v>64</v>
      </c>
      <c r="C569" s="59" t="s">
        <v>805</v>
      </c>
      <c r="D569" s="116" t="s">
        <v>209</v>
      </c>
      <c r="E569" s="116" t="s">
        <v>2801</v>
      </c>
      <c r="F569" s="117">
        <v>1.5702289199999999</v>
      </c>
      <c r="G569" s="117">
        <v>1.7928543899999998</v>
      </c>
      <c r="H569" s="74">
        <f t="shared" si="20"/>
        <v>-0.1241737595879161</v>
      </c>
      <c r="I569" s="118">
        <f t="shared" si="18"/>
        <v>9.6131130431361992E-5</v>
      </c>
      <c r="J569" s="119">
        <v>27.549533759999999</v>
      </c>
      <c r="K569" s="119">
        <v>21.5</v>
      </c>
      <c r="M569"/>
      <c r="N569" s="161"/>
    </row>
    <row r="570" spans="1:14" ht="12.75" x14ac:dyDescent="0.2">
      <c r="A570" s="116" t="s">
        <v>2524</v>
      </c>
      <c r="B570" s="59" t="s">
        <v>172</v>
      </c>
      <c r="C570" s="59" t="s">
        <v>810</v>
      </c>
      <c r="D570" s="116" t="s">
        <v>210</v>
      </c>
      <c r="E570" s="116" t="s">
        <v>933</v>
      </c>
      <c r="F570" s="117">
        <v>1.5679731649999999</v>
      </c>
      <c r="G570" s="117">
        <v>3.0417895610000003</v>
      </c>
      <c r="H570" s="74">
        <f t="shared" si="20"/>
        <v>-0.48452280029374462</v>
      </c>
      <c r="I570" s="118">
        <f t="shared" si="18"/>
        <v>9.5993030645168912E-5</v>
      </c>
      <c r="J570" s="119">
        <v>402.06582302425761</v>
      </c>
      <c r="K570" s="119">
        <v>45.96</v>
      </c>
      <c r="M570"/>
      <c r="N570" s="161"/>
    </row>
    <row r="571" spans="1:14" ht="12.75" x14ac:dyDescent="0.2">
      <c r="A571" s="116" t="s">
        <v>2145</v>
      </c>
      <c r="B571" s="59" t="s">
        <v>85</v>
      </c>
      <c r="C571" s="59" t="s">
        <v>812</v>
      </c>
      <c r="D571" s="116" t="s">
        <v>210</v>
      </c>
      <c r="E571" s="116" t="s">
        <v>211</v>
      </c>
      <c r="F571" s="117">
        <v>1.546694813</v>
      </c>
      <c r="G571" s="117">
        <v>0.28105209999999997</v>
      </c>
      <c r="H571" s="74">
        <f t="shared" si="20"/>
        <v>4.5032316534905812</v>
      </c>
      <c r="I571" s="118">
        <f t="shared" si="18"/>
        <v>9.4690346682707935E-5</v>
      </c>
      <c r="J571" s="119">
        <v>236.15601373000001</v>
      </c>
      <c r="K571" s="119">
        <v>32.35</v>
      </c>
      <c r="M571"/>
      <c r="N571" s="161"/>
    </row>
    <row r="572" spans="1:14" ht="12.75" x14ac:dyDescent="0.2">
      <c r="A572" s="116" t="s">
        <v>1940</v>
      </c>
      <c r="B572" s="59" t="s">
        <v>601</v>
      </c>
      <c r="C572" s="59" t="s">
        <v>806</v>
      </c>
      <c r="D572" s="116" t="s">
        <v>209</v>
      </c>
      <c r="E572" s="116" t="s">
        <v>933</v>
      </c>
      <c r="F572" s="117">
        <v>1.5465540770000001</v>
      </c>
      <c r="G572" s="117">
        <v>2.7449307110000003</v>
      </c>
      <c r="H572" s="74">
        <f t="shared" si="20"/>
        <v>-0.43657809983969398</v>
      </c>
      <c r="I572" s="118">
        <f t="shared" si="18"/>
        <v>9.4681730670991387E-5</v>
      </c>
      <c r="J572" s="119">
        <v>13.702497939999999</v>
      </c>
      <c r="K572" s="119">
        <v>12.6</v>
      </c>
      <c r="M572"/>
      <c r="N572" s="161"/>
    </row>
    <row r="573" spans="1:14" ht="12.75" x14ac:dyDescent="0.2">
      <c r="A573" s="116" t="s">
        <v>2059</v>
      </c>
      <c r="B573" s="59" t="s">
        <v>408</v>
      </c>
      <c r="C573" s="59" t="s">
        <v>810</v>
      </c>
      <c r="D573" s="116" t="s">
        <v>210</v>
      </c>
      <c r="E573" s="116" t="s">
        <v>211</v>
      </c>
      <c r="F573" s="117">
        <v>1.5194813700000001</v>
      </c>
      <c r="G573" s="117">
        <v>2.2297092099999998</v>
      </c>
      <c r="H573" s="74">
        <f t="shared" si="20"/>
        <v>-0.31852935657022285</v>
      </c>
      <c r="I573" s="118">
        <f t="shared" si="18"/>
        <v>9.3024309963348929E-5</v>
      </c>
      <c r="J573" s="119">
        <v>41.033327419999999</v>
      </c>
      <c r="K573" s="119">
        <v>33.1</v>
      </c>
      <c r="M573"/>
      <c r="N573" s="161"/>
    </row>
    <row r="574" spans="1:14" ht="12.75" x14ac:dyDescent="0.2">
      <c r="A574" s="116" t="s">
        <v>3227</v>
      </c>
      <c r="B574" s="59" t="s">
        <v>3208</v>
      </c>
      <c r="C574" s="59" t="s">
        <v>147</v>
      </c>
      <c r="D574" s="116" t="s">
        <v>210</v>
      </c>
      <c r="E574" s="116" t="s">
        <v>933</v>
      </c>
      <c r="F574" s="117">
        <v>1.5112239999999999</v>
      </c>
      <c r="G574" s="117"/>
      <c r="H574" s="74"/>
      <c r="I574" s="118">
        <f t="shared" si="18"/>
        <v>9.2518784748280272E-5</v>
      </c>
      <c r="J574" s="119">
        <v>7.1615102100000003</v>
      </c>
      <c r="K574" s="119">
        <v>99.18</v>
      </c>
      <c r="M574"/>
      <c r="N574" s="161"/>
    </row>
    <row r="575" spans="1:14" ht="12.75" x14ac:dyDescent="0.2">
      <c r="A575" s="116" t="s">
        <v>1974</v>
      </c>
      <c r="B575" s="59" t="s">
        <v>514</v>
      </c>
      <c r="C575" s="59" t="s">
        <v>806</v>
      </c>
      <c r="D575" s="116" t="s">
        <v>209</v>
      </c>
      <c r="E575" s="116" t="s">
        <v>933</v>
      </c>
      <c r="F575" s="117">
        <v>1.5111218280000001</v>
      </c>
      <c r="G575" s="117">
        <v>0.56614963200000001</v>
      </c>
      <c r="H575" s="74">
        <f t="shared" ref="H575:H606" si="21">IF(ISERROR(F575/G575-1),"",IF((F575/G575-1)&gt;10000%,"",F575/G575-1))</f>
        <v>1.6691209224348662</v>
      </c>
      <c r="I575" s="118">
        <f t="shared" si="18"/>
        <v>9.251252966678653E-5</v>
      </c>
      <c r="J575" s="119">
        <v>9.5927554399999995</v>
      </c>
      <c r="K575" s="119">
        <v>77.900000000000006</v>
      </c>
      <c r="M575"/>
      <c r="N575" s="161"/>
    </row>
    <row r="576" spans="1:14" ht="12.75" x14ac:dyDescent="0.2">
      <c r="A576" s="116" t="s">
        <v>2046</v>
      </c>
      <c r="B576" s="59" t="s">
        <v>395</v>
      </c>
      <c r="C576" s="59" t="s">
        <v>810</v>
      </c>
      <c r="D576" s="116" t="s">
        <v>210</v>
      </c>
      <c r="E576" s="116" t="s">
        <v>211</v>
      </c>
      <c r="F576" s="117">
        <v>1.5080747299999999</v>
      </c>
      <c r="G576" s="117">
        <v>2.8089524100000003</v>
      </c>
      <c r="H576" s="74">
        <f t="shared" si="21"/>
        <v>-0.46311844777747591</v>
      </c>
      <c r="I576" s="118">
        <f t="shared" si="18"/>
        <v>9.2325982997352402E-5</v>
      </c>
      <c r="J576" s="119">
        <v>28.399015089999999</v>
      </c>
      <c r="K576" s="119">
        <v>25.26</v>
      </c>
      <c r="M576"/>
      <c r="N576" s="161"/>
    </row>
    <row r="577" spans="1:14" ht="12.75" x14ac:dyDescent="0.2">
      <c r="A577" s="116" t="s">
        <v>1858</v>
      </c>
      <c r="B577" s="59" t="s">
        <v>1015</v>
      </c>
      <c r="C577" s="59" t="s">
        <v>886</v>
      </c>
      <c r="D577" s="116" t="s">
        <v>210</v>
      </c>
      <c r="E577" s="116" t="s">
        <v>211</v>
      </c>
      <c r="F577" s="117">
        <v>1.50573549</v>
      </c>
      <c r="G577" s="117">
        <v>0.45390268</v>
      </c>
      <c r="H577" s="74">
        <f t="shared" si="21"/>
        <v>2.3173090980648099</v>
      </c>
      <c r="I577" s="118">
        <f t="shared" si="18"/>
        <v>9.2182772168226758E-5</v>
      </c>
      <c r="J577" s="119">
        <v>36.396906719999997</v>
      </c>
      <c r="K577" s="119">
        <v>40.94</v>
      </c>
      <c r="M577"/>
      <c r="N577" s="161"/>
    </row>
    <row r="578" spans="1:14" ht="12.75" x14ac:dyDescent="0.2">
      <c r="A578" s="116" t="s">
        <v>1616</v>
      </c>
      <c r="B578" s="59" t="s">
        <v>1617</v>
      </c>
      <c r="C578" s="59" t="s">
        <v>147</v>
      </c>
      <c r="D578" s="116" t="s">
        <v>761</v>
      </c>
      <c r="E578" s="116" t="s">
        <v>211</v>
      </c>
      <c r="F578" s="117">
        <v>1.4988982900000001</v>
      </c>
      <c r="G578" s="117">
        <v>1.12249807</v>
      </c>
      <c r="H578" s="74">
        <f t="shared" si="21"/>
        <v>0.33532371240513581</v>
      </c>
      <c r="I578" s="118">
        <f t="shared" si="18"/>
        <v>9.1764191312522422E-5</v>
      </c>
      <c r="J578" s="119">
        <v>39.697060181961405</v>
      </c>
      <c r="K578" s="119">
        <v>35.659999999999997</v>
      </c>
      <c r="M578"/>
      <c r="N578" s="161"/>
    </row>
    <row r="579" spans="1:14" ht="12.75" x14ac:dyDescent="0.2">
      <c r="A579" s="116" t="s">
        <v>1507</v>
      </c>
      <c r="B579" s="59" t="s">
        <v>1279</v>
      </c>
      <c r="C579" s="59" t="s">
        <v>147</v>
      </c>
      <c r="D579" s="116" t="s">
        <v>761</v>
      </c>
      <c r="E579" s="116" t="s">
        <v>933</v>
      </c>
      <c r="F579" s="117">
        <v>1.48351967</v>
      </c>
      <c r="G579" s="117">
        <v>2.5955988799999998</v>
      </c>
      <c r="H579" s="74">
        <f t="shared" si="21"/>
        <v>-0.42844802352511413</v>
      </c>
      <c r="I579" s="118">
        <f t="shared" si="18"/>
        <v>9.0822695390339081E-5</v>
      </c>
      <c r="J579" s="119">
        <v>250.03375004837596</v>
      </c>
      <c r="K579" s="119">
        <v>21.12</v>
      </c>
      <c r="M579"/>
      <c r="N579" s="161"/>
    </row>
    <row r="580" spans="1:14" ht="12.75" x14ac:dyDescent="0.2">
      <c r="A580" s="116" t="s">
        <v>1501</v>
      </c>
      <c r="B580" s="59" t="s">
        <v>1438</v>
      </c>
      <c r="C580" s="59" t="s">
        <v>147</v>
      </c>
      <c r="D580" s="116" t="s">
        <v>761</v>
      </c>
      <c r="E580" s="116" t="s">
        <v>211</v>
      </c>
      <c r="F580" s="117">
        <v>1.48102537</v>
      </c>
      <c r="G580" s="117">
        <v>1.2275367399999999</v>
      </c>
      <c r="H580" s="74">
        <f t="shared" si="21"/>
        <v>0.20650186812331173</v>
      </c>
      <c r="I580" s="118">
        <f t="shared" si="18"/>
        <v>9.0669991618563597E-5</v>
      </c>
      <c r="J580" s="119">
        <v>216.08405910670081</v>
      </c>
      <c r="K580" s="119">
        <v>37</v>
      </c>
      <c r="M580"/>
      <c r="N580" s="161"/>
    </row>
    <row r="581" spans="1:14" ht="12.75" x14ac:dyDescent="0.2">
      <c r="A581" s="116" t="s">
        <v>1759</v>
      </c>
      <c r="B581" s="59" t="s">
        <v>38</v>
      </c>
      <c r="C581" s="59" t="s">
        <v>1752</v>
      </c>
      <c r="D581" s="116" t="s">
        <v>210</v>
      </c>
      <c r="E581" s="116" t="s">
        <v>211</v>
      </c>
      <c r="F581" s="117">
        <v>1.4783874399999999</v>
      </c>
      <c r="G581" s="117">
        <v>0.764469485</v>
      </c>
      <c r="H581" s="74">
        <f t="shared" si="21"/>
        <v>0.93387371112661199</v>
      </c>
      <c r="I581" s="118">
        <f t="shared" si="18"/>
        <v>9.0508494661228978E-5</v>
      </c>
      <c r="J581" s="119">
        <v>20.679936503016393</v>
      </c>
      <c r="K581" s="119">
        <v>27.18</v>
      </c>
      <c r="M581"/>
      <c r="N581" s="161"/>
    </row>
    <row r="582" spans="1:14" ht="12.75" x14ac:dyDescent="0.2">
      <c r="A582" s="116" t="s">
        <v>1792</v>
      </c>
      <c r="B582" s="59" t="s">
        <v>1793</v>
      </c>
      <c r="C582" s="59" t="s">
        <v>1788</v>
      </c>
      <c r="D582" s="116" t="s">
        <v>209</v>
      </c>
      <c r="E582" s="116" t="s">
        <v>933</v>
      </c>
      <c r="F582" s="117">
        <v>1.47028947</v>
      </c>
      <c r="G582" s="117">
        <v>1.8245481100000001</v>
      </c>
      <c r="H582" s="74">
        <f t="shared" si="21"/>
        <v>-0.19416240002572471</v>
      </c>
      <c r="I582" s="118">
        <f t="shared" si="18"/>
        <v>9.0012728088352946E-5</v>
      </c>
      <c r="J582" s="119">
        <v>9.6766348719999993</v>
      </c>
      <c r="K582" s="119">
        <v>19.79</v>
      </c>
      <c r="M582"/>
      <c r="N582" s="161"/>
    </row>
    <row r="583" spans="1:14" ht="12.75" x14ac:dyDescent="0.2">
      <c r="A583" s="116" t="s">
        <v>3140</v>
      </c>
      <c r="B583" s="59" t="s">
        <v>3142</v>
      </c>
      <c r="C583" s="59" t="s">
        <v>631</v>
      </c>
      <c r="D583" s="116" t="s">
        <v>210</v>
      </c>
      <c r="E583" s="116" t="s">
        <v>211</v>
      </c>
      <c r="F583" s="117">
        <v>1.47023339</v>
      </c>
      <c r="G583" s="117">
        <v>1.7015388899999999</v>
      </c>
      <c r="H583" s="74">
        <f t="shared" si="21"/>
        <v>-0.13593900283995264</v>
      </c>
      <c r="I583" s="118">
        <f t="shared" ref="I583:I646" si="22">F583/$F$1085</f>
        <v>9.0009294809468611E-5</v>
      </c>
      <c r="J583" s="119">
        <v>3.53661</v>
      </c>
      <c r="K583" s="119">
        <v>46.97</v>
      </c>
      <c r="M583"/>
      <c r="N583" s="161"/>
    </row>
    <row r="584" spans="1:14" ht="12.75" x14ac:dyDescent="0.2">
      <c r="A584" s="116" t="s">
        <v>2458</v>
      </c>
      <c r="B584" s="59" t="s">
        <v>551</v>
      </c>
      <c r="C584" s="59" t="s">
        <v>811</v>
      </c>
      <c r="D584" s="116" t="s">
        <v>209</v>
      </c>
      <c r="E584" s="116" t="s">
        <v>933</v>
      </c>
      <c r="F584" s="117">
        <v>1.46113231</v>
      </c>
      <c r="G584" s="117">
        <v>0.35691285</v>
      </c>
      <c r="H584" s="74">
        <f t="shared" si="21"/>
        <v>3.0938069615593831</v>
      </c>
      <c r="I584" s="118">
        <f t="shared" si="22"/>
        <v>8.9452116746192178E-5</v>
      </c>
      <c r="J584" s="119">
        <v>124.9655554</v>
      </c>
      <c r="K584" s="119">
        <v>42.64</v>
      </c>
      <c r="M584"/>
      <c r="N584" s="161"/>
    </row>
    <row r="585" spans="1:14" ht="12.75" x14ac:dyDescent="0.2">
      <c r="A585" s="116" t="s">
        <v>1869</v>
      </c>
      <c r="B585" s="59" t="s">
        <v>940</v>
      </c>
      <c r="C585" s="59" t="s">
        <v>886</v>
      </c>
      <c r="D585" s="116" t="s">
        <v>210</v>
      </c>
      <c r="E585" s="116" t="s">
        <v>211</v>
      </c>
      <c r="F585" s="117">
        <v>1.4590306499999999</v>
      </c>
      <c r="G585" s="117">
        <v>1.4820642800000001</v>
      </c>
      <c r="H585" s="74">
        <f t="shared" si="21"/>
        <v>-1.5541586360883208E-2</v>
      </c>
      <c r="I585" s="118">
        <f t="shared" si="22"/>
        <v>8.9323450824294371E-5</v>
      </c>
      <c r="J585" s="119">
        <v>96.398317579086012</v>
      </c>
      <c r="K585" s="119">
        <v>28.86</v>
      </c>
      <c r="M585"/>
      <c r="N585" s="161"/>
    </row>
    <row r="586" spans="1:14" ht="12.75" x14ac:dyDescent="0.2">
      <c r="A586" s="116" t="s">
        <v>1564</v>
      </c>
      <c r="B586" s="59" t="s">
        <v>247</v>
      </c>
      <c r="C586" s="59" t="s">
        <v>631</v>
      </c>
      <c r="D586" s="116" t="s">
        <v>209</v>
      </c>
      <c r="E586" s="116" t="s">
        <v>933</v>
      </c>
      <c r="F586" s="117">
        <v>1.455199447</v>
      </c>
      <c r="G586" s="117">
        <v>0.54391260499999994</v>
      </c>
      <c r="H586" s="74">
        <f t="shared" si="21"/>
        <v>1.6754287979775726</v>
      </c>
      <c r="I586" s="118">
        <f t="shared" si="22"/>
        <v>8.908890038988892E-5</v>
      </c>
      <c r="J586" s="119">
        <v>21.705386502220001</v>
      </c>
      <c r="K586" s="119">
        <v>46.99</v>
      </c>
      <c r="M586"/>
      <c r="N586" s="161"/>
    </row>
    <row r="587" spans="1:14" ht="12.75" x14ac:dyDescent="0.2">
      <c r="A587" s="116" t="s">
        <v>2615</v>
      </c>
      <c r="B587" s="59" t="s">
        <v>1796</v>
      </c>
      <c r="C587" s="59" t="s">
        <v>1788</v>
      </c>
      <c r="D587" s="116" t="s">
        <v>209</v>
      </c>
      <c r="E587" s="116" t="s">
        <v>211</v>
      </c>
      <c r="F587" s="117">
        <v>1.45225369</v>
      </c>
      <c r="G587" s="117">
        <v>2.5565690999999999</v>
      </c>
      <c r="H587" s="74">
        <f t="shared" si="21"/>
        <v>-0.43195210722057142</v>
      </c>
      <c r="I587" s="118">
        <f t="shared" si="22"/>
        <v>8.8908557927220411E-5</v>
      </c>
      <c r="J587" s="119">
        <v>4.8413681068000001</v>
      </c>
      <c r="K587" s="119">
        <v>18.5</v>
      </c>
      <c r="M587"/>
      <c r="N587" s="161"/>
    </row>
    <row r="588" spans="1:14" ht="12.75" x14ac:dyDescent="0.2">
      <c r="A588" s="116" t="s">
        <v>1597</v>
      </c>
      <c r="B588" s="59" t="s">
        <v>898</v>
      </c>
      <c r="C588" s="59" t="s">
        <v>631</v>
      </c>
      <c r="D588" s="116" t="s">
        <v>209</v>
      </c>
      <c r="E588" s="116" t="s">
        <v>933</v>
      </c>
      <c r="F588" s="117">
        <v>1.448543299</v>
      </c>
      <c r="G588" s="117">
        <v>0.85696774499999995</v>
      </c>
      <c r="H588" s="74">
        <f t="shared" si="21"/>
        <v>0.69031250878643058</v>
      </c>
      <c r="I588" s="118">
        <f t="shared" si="22"/>
        <v>8.8681403735478521E-5</v>
      </c>
      <c r="J588" s="119">
        <v>26.1470661195</v>
      </c>
      <c r="K588" s="119">
        <v>61.32</v>
      </c>
      <c r="M588"/>
      <c r="N588" s="161"/>
    </row>
    <row r="589" spans="1:14" ht="12.75" x14ac:dyDescent="0.2">
      <c r="A589" s="116" t="s">
        <v>1680</v>
      </c>
      <c r="B589" s="59" t="s">
        <v>316</v>
      </c>
      <c r="C589" s="59" t="s">
        <v>810</v>
      </c>
      <c r="D589" s="116" t="s">
        <v>210</v>
      </c>
      <c r="E589" s="116" t="s">
        <v>933</v>
      </c>
      <c r="F589" s="117">
        <v>1.4348311040000001</v>
      </c>
      <c r="G589" s="117">
        <v>1.3885826100000001</v>
      </c>
      <c r="H589" s="74">
        <f t="shared" si="21"/>
        <v>3.330626040318907E-2</v>
      </c>
      <c r="I589" s="118">
        <f t="shared" si="22"/>
        <v>8.7841928172867397E-5</v>
      </c>
      <c r="J589" s="119">
        <v>78.574725367877505</v>
      </c>
      <c r="K589" s="119">
        <v>61.38</v>
      </c>
      <c r="M589"/>
      <c r="N589" s="161"/>
    </row>
    <row r="590" spans="1:14" ht="12.75" x14ac:dyDescent="0.2">
      <c r="A590" s="116" t="s">
        <v>2544</v>
      </c>
      <c r="B590" s="59" t="s">
        <v>2546</v>
      </c>
      <c r="C590" s="59" t="s">
        <v>807</v>
      </c>
      <c r="D590" s="116" t="s">
        <v>209</v>
      </c>
      <c r="E590" s="116" t="s">
        <v>933</v>
      </c>
      <c r="F590" s="117">
        <v>1.43260447</v>
      </c>
      <c r="G590" s="117">
        <v>2.8081756000000002</v>
      </c>
      <c r="H590" s="74">
        <f t="shared" si="21"/>
        <v>-0.48984512578202022</v>
      </c>
      <c r="I590" s="118">
        <f t="shared" si="22"/>
        <v>8.7705611206117783E-5</v>
      </c>
      <c r="J590" s="119">
        <v>48.955067999999997</v>
      </c>
      <c r="K590" s="119">
        <v>28.19</v>
      </c>
      <c r="M590"/>
      <c r="N590" s="161"/>
    </row>
    <row r="591" spans="1:14" ht="12.75" x14ac:dyDescent="0.2">
      <c r="A591" s="116" t="s">
        <v>2617</v>
      </c>
      <c r="B591" s="59" t="s">
        <v>1918</v>
      </c>
      <c r="C591" s="59" t="s">
        <v>1788</v>
      </c>
      <c r="D591" s="116" t="s">
        <v>209</v>
      </c>
      <c r="E591" s="116" t="s">
        <v>211</v>
      </c>
      <c r="F591" s="117">
        <v>1.42787131</v>
      </c>
      <c r="G591" s="117">
        <v>2.4231947000000003</v>
      </c>
      <c r="H591" s="74">
        <f t="shared" si="21"/>
        <v>-0.41074841819355257</v>
      </c>
      <c r="I591" s="118">
        <f t="shared" si="22"/>
        <v>8.7415841978512101E-5</v>
      </c>
      <c r="J591" s="119">
        <v>27.235302655200002</v>
      </c>
      <c r="K591" s="119">
        <v>10.95</v>
      </c>
      <c r="M591"/>
      <c r="N591" s="161"/>
    </row>
    <row r="592" spans="1:14" ht="12.75" x14ac:dyDescent="0.2">
      <c r="A592" s="116" t="s">
        <v>2876</v>
      </c>
      <c r="B592" s="59" t="s">
        <v>526</v>
      </c>
      <c r="C592" s="59" t="s">
        <v>806</v>
      </c>
      <c r="D592" s="116" t="s">
        <v>209</v>
      </c>
      <c r="E592" s="116" t="s">
        <v>933</v>
      </c>
      <c r="F592" s="117">
        <v>1.417474672</v>
      </c>
      <c r="G592" s="117">
        <v>1.0821077699999999</v>
      </c>
      <c r="H592" s="74">
        <f t="shared" si="21"/>
        <v>0.30992005722313598</v>
      </c>
      <c r="I592" s="118">
        <f t="shared" si="22"/>
        <v>8.6779348438687561E-5</v>
      </c>
      <c r="J592" s="119">
        <v>66.43398526</v>
      </c>
      <c r="K592" s="119">
        <v>29.73</v>
      </c>
      <c r="M592"/>
      <c r="N592" s="161"/>
    </row>
    <row r="593" spans="1:14" ht="12.75" x14ac:dyDescent="0.2">
      <c r="A593" s="116" t="s">
        <v>2011</v>
      </c>
      <c r="B593" s="59" t="s">
        <v>266</v>
      </c>
      <c r="C593" s="59" t="s">
        <v>631</v>
      </c>
      <c r="D593" s="116" t="s">
        <v>209</v>
      </c>
      <c r="E593" s="116" t="s">
        <v>933</v>
      </c>
      <c r="F593" s="117">
        <v>1.4097729299999999</v>
      </c>
      <c r="G593" s="117">
        <v>7.0069822649999995</v>
      </c>
      <c r="H593" s="74">
        <f t="shared" si="21"/>
        <v>-0.79880455284697371</v>
      </c>
      <c r="I593" s="118">
        <f t="shared" si="22"/>
        <v>8.6307839376970177E-5</v>
      </c>
      <c r="J593" s="119">
        <v>96.269235294400005</v>
      </c>
      <c r="K593" s="119">
        <v>14.45</v>
      </c>
      <c r="M593"/>
      <c r="N593" s="161"/>
    </row>
    <row r="594" spans="1:14" ht="12.75" x14ac:dyDescent="0.2">
      <c r="A594" s="116" t="s">
        <v>2035</v>
      </c>
      <c r="B594" s="59" t="s">
        <v>858</v>
      </c>
      <c r="C594" s="59" t="s">
        <v>810</v>
      </c>
      <c r="D594" s="116" t="s">
        <v>210</v>
      </c>
      <c r="E594" s="116" t="s">
        <v>211</v>
      </c>
      <c r="F594" s="117">
        <v>1.408900719</v>
      </c>
      <c r="G594" s="117">
        <v>1.79227756</v>
      </c>
      <c r="H594" s="74">
        <f t="shared" si="21"/>
        <v>-0.2139048379314642</v>
      </c>
      <c r="I594" s="118">
        <f t="shared" si="22"/>
        <v>8.6254441666396453E-5</v>
      </c>
      <c r="J594" s="119">
        <v>53.922215880000003</v>
      </c>
      <c r="K594" s="119">
        <v>14.76</v>
      </c>
      <c r="M594"/>
      <c r="N594" s="161"/>
    </row>
    <row r="595" spans="1:14" ht="12.75" x14ac:dyDescent="0.2">
      <c r="A595" s="116" t="s">
        <v>1856</v>
      </c>
      <c r="B595" s="59" t="s">
        <v>0</v>
      </c>
      <c r="C595" s="59" t="s">
        <v>886</v>
      </c>
      <c r="D595" s="116" t="s">
        <v>210</v>
      </c>
      <c r="E595" s="116" t="s">
        <v>211</v>
      </c>
      <c r="F595" s="117">
        <v>1.4069091200000001</v>
      </c>
      <c r="G595" s="117">
        <v>1.6944844999999999</v>
      </c>
      <c r="H595" s="74">
        <f t="shared" si="21"/>
        <v>-0.16971260581020353</v>
      </c>
      <c r="I595" s="118">
        <f t="shared" si="22"/>
        <v>8.613251379919352E-5</v>
      </c>
      <c r="J595" s="119">
        <v>137.28919553401678</v>
      </c>
      <c r="K595" s="119">
        <v>41.04</v>
      </c>
      <c r="M595"/>
      <c r="N595" s="161"/>
    </row>
    <row r="596" spans="1:14" ht="12.75" x14ac:dyDescent="0.2">
      <c r="A596" s="116" t="s">
        <v>1941</v>
      </c>
      <c r="B596" s="59" t="s">
        <v>1875</v>
      </c>
      <c r="C596" s="59" t="s">
        <v>806</v>
      </c>
      <c r="D596" s="116" t="s">
        <v>209</v>
      </c>
      <c r="E596" s="116" t="s">
        <v>933</v>
      </c>
      <c r="F596" s="117">
        <v>1.3970956299999999</v>
      </c>
      <c r="G596" s="117">
        <v>1.3747764099999999</v>
      </c>
      <c r="H596" s="74">
        <f t="shared" si="21"/>
        <v>1.6234799955579637E-2</v>
      </c>
      <c r="I596" s="118">
        <f t="shared" si="22"/>
        <v>8.5531721217194153E-5</v>
      </c>
      <c r="J596" s="119">
        <v>18.15949693</v>
      </c>
      <c r="K596" s="119">
        <v>78.739999999999995</v>
      </c>
      <c r="M596"/>
      <c r="N596" s="161"/>
    </row>
    <row r="597" spans="1:14" ht="12.75" x14ac:dyDescent="0.2">
      <c r="A597" s="116" t="s">
        <v>1700</v>
      </c>
      <c r="B597" s="59" t="s">
        <v>588</v>
      </c>
      <c r="C597" s="59" t="s">
        <v>810</v>
      </c>
      <c r="D597" s="116" t="s">
        <v>210</v>
      </c>
      <c r="E597" s="116" t="s">
        <v>211</v>
      </c>
      <c r="F597" s="117">
        <v>1.3852802739999999</v>
      </c>
      <c r="G597" s="117">
        <v>5.0609680900000003</v>
      </c>
      <c r="H597" s="74">
        <f t="shared" si="21"/>
        <v>-0.72628156325719895</v>
      </c>
      <c r="I597" s="118">
        <f t="shared" si="22"/>
        <v>8.4808372211032048E-5</v>
      </c>
      <c r="J597" s="119">
        <v>105.87755751</v>
      </c>
      <c r="K597" s="119">
        <v>14.01</v>
      </c>
      <c r="M597"/>
      <c r="N597" s="161"/>
    </row>
    <row r="598" spans="1:14" ht="12.75" x14ac:dyDescent="0.2">
      <c r="A598" s="116" t="s">
        <v>2243</v>
      </c>
      <c r="B598" s="59" t="s">
        <v>492</v>
      </c>
      <c r="C598" s="59" t="s">
        <v>886</v>
      </c>
      <c r="D598" s="116" t="s">
        <v>209</v>
      </c>
      <c r="E598" s="116" t="s">
        <v>933</v>
      </c>
      <c r="F598" s="117">
        <v>1.3833266599999998</v>
      </c>
      <c r="G598" s="117">
        <v>0.82620406000000002</v>
      </c>
      <c r="H598" s="74">
        <f t="shared" si="21"/>
        <v>0.67431597951721489</v>
      </c>
      <c r="I598" s="118">
        <f t="shared" si="22"/>
        <v>8.4688769827039192E-5</v>
      </c>
      <c r="J598" s="119">
        <v>28.44014164</v>
      </c>
      <c r="K598" s="119">
        <v>129.5</v>
      </c>
      <c r="M598"/>
      <c r="N598" s="161"/>
    </row>
    <row r="599" spans="1:14" ht="12.75" x14ac:dyDescent="0.2">
      <c r="A599" s="116" t="s">
        <v>1849</v>
      </c>
      <c r="B599" s="59" t="s">
        <v>89</v>
      </c>
      <c r="C599" s="59" t="s">
        <v>886</v>
      </c>
      <c r="D599" s="116" t="s">
        <v>210</v>
      </c>
      <c r="E599" s="116" t="s">
        <v>211</v>
      </c>
      <c r="F599" s="117">
        <v>1.37807279</v>
      </c>
      <c r="G599" s="117">
        <v>4.4937221699999998</v>
      </c>
      <c r="H599" s="74">
        <f t="shared" si="21"/>
        <v>-0.69333378035696414</v>
      </c>
      <c r="I599" s="118">
        <f t="shared" si="22"/>
        <v>8.4367122164200699E-5</v>
      </c>
      <c r="J599" s="119">
        <v>751.58500107000009</v>
      </c>
      <c r="K599" s="119">
        <v>23.27</v>
      </c>
      <c r="M599"/>
      <c r="N599" s="161"/>
    </row>
    <row r="600" spans="1:14" ht="12.75" x14ac:dyDescent="0.2">
      <c r="A600" s="116" t="s">
        <v>2275</v>
      </c>
      <c r="B600" s="59" t="s">
        <v>880</v>
      </c>
      <c r="C600" s="59" t="s">
        <v>805</v>
      </c>
      <c r="D600" s="116" t="s">
        <v>209</v>
      </c>
      <c r="E600" s="116" t="s">
        <v>2801</v>
      </c>
      <c r="F600" s="117">
        <v>1.3706754674011599</v>
      </c>
      <c r="G600" s="117">
        <v>3.45041581493542</v>
      </c>
      <c r="H600" s="74">
        <f t="shared" si="21"/>
        <v>-0.60275064197536021</v>
      </c>
      <c r="I600" s="118">
        <f t="shared" si="22"/>
        <v>8.391424999089239E-5</v>
      </c>
      <c r="J600" s="119">
        <v>15.548710945496799</v>
      </c>
      <c r="K600" s="119">
        <v>43.83</v>
      </c>
      <c r="M600"/>
      <c r="N600" s="161"/>
    </row>
    <row r="601" spans="1:14" ht="12.75" x14ac:dyDescent="0.2">
      <c r="A601" s="116" t="s">
        <v>1513</v>
      </c>
      <c r="B601" s="59" t="s">
        <v>772</v>
      </c>
      <c r="C601" s="59" t="s">
        <v>147</v>
      </c>
      <c r="D601" s="116" t="s">
        <v>761</v>
      </c>
      <c r="E601" s="116" t="s">
        <v>933</v>
      </c>
      <c r="F601" s="117">
        <v>1.36924494</v>
      </c>
      <c r="G601" s="117">
        <v>0.89268059999999994</v>
      </c>
      <c r="H601" s="74">
        <f t="shared" si="21"/>
        <v>0.53385761939936871</v>
      </c>
      <c r="I601" s="118">
        <f t="shared" si="22"/>
        <v>8.3826671540110487E-5</v>
      </c>
      <c r="J601" s="119">
        <v>37.060330145749198</v>
      </c>
      <c r="K601" s="119">
        <v>74.14</v>
      </c>
      <c r="M601"/>
      <c r="N601" s="161"/>
    </row>
    <row r="602" spans="1:14" ht="12.75" x14ac:dyDescent="0.2">
      <c r="A602" s="116" t="s">
        <v>2162</v>
      </c>
      <c r="B602" s="59" t="s">
        <v>1811</v>
      </c>
      <c r="C602" s="59" t="s">
        <v>272</v>
      </c>
      <c r="D602" s="116" t="s">
        <v>761</v>
      </c>
      <c r="E602" s="116" t="s">
        <v>933</v>
      </c>
      <c r="F602" s="117">
        <v>1.34693438</v>
      </c>
      <c r="G602" s="117">
        <v>3.7504658900000001</v>
      </c>
      <c r="H602" s="74">
        <f t="shared" si="21"/>
        <v>-0.64086211699954965</v>
      </c>
      <c r="I602" s="118">
        <f t="shared" si="22"/>
        <v>8.2460794675890759E-5</v>
      </c>
      <c r="J602" s="119">
        <v>119.5142911436</v>
      </c>
      <c r="K602" s="119">
        <v>39.65</v>
      </c>
      <c r="M602"/>
      <c r="N602" s="161"/>
    </row>
    <row r="603" spans="1:14" ht="12.75" x14ac:dyDescent="0.2">
      <c r="A603" s="116" t="s">
        <v>2337</v>
      </c>
      <c r="B603" s="116" t="s">
        <v>2331</v>
      </c>
      <c r="C603" s="59" t="s">
        <v>807</v>
      </c>
      <c r="D603" s="116" t="s">
        <v>210</v>
      </c>
      <c r="E603" s="116" t="s">
        <v>933</v>
      </c>
      <c r="F603" s="117">
        <v>1.3444678300000001</v>
      </c>
      <c r="G603" s="117">
        <v>2.6125191299999999</v>
      </c>
      <c r="H603" s="74">
        <f t="shared" si="21"/>
        <v>-0.48537493388612996</v>
      </c>
      <c r="I603" s="118">
        <f t="shared" si="22"/>
        <v>8.230978978944054E-5</v>
      </c>
      <c r="J603" s="119">
        <v>14.536502736473599</v>
      </c>
      <c r="K603" s="119">
        <v>102.92</v>
      </c>
      <c r="M603"/>
      <c r="N603" s="161"/>
    </row>
    <row r="604" spans="1:14" ht="12.75" x14ac:dyDescent="0.2">
      <c r="A604" s="116" t="s">
        <v>2639</v>
      </c>
      <c r="B604" s="59" t="s">
        <v>1527</v>
      </c>
      <c r="C604" s="59" t="s">
        <v>631</v>
      </c>
      <c r="D604" s="116" t="s">
        <v>209</v>
      </c>
      <c r="E604" s="116" t="s">
        <v>933</v>
      </c>
      <c r="F604" s="117">
        <v>1.3399139600000001</v>
      </c>
      <c r="G604" s="117">
        <v>0.98741618000000009</v>
      </c>
      <c r="H604" s="74">
        <f t="shared" si="21"/>
        <v>0.35699007889459544</v>
      </c>
      <c r="I604" s="118">
        <f t="shared" si="22"/>
        <v>8.2030996891563275E-5</v>
      </c>
      <c r="J604" s="119">
        <v>2.37095142576</v>
      </c>
      <c r="K604" s="119">
        <v>210.91</v>
      </c>
      <c r="M604"/>
      <c r="N604" s="161"/>
    </row>
    <row r="605" spans="1:14" ht="12.75" x14ac:dyDescent="0.2">
      <c r="A605" s="116" t="s">
        <v>2005</v>
      </c>
      <c r="B605" s="59" t="s">
        <v>446</v>
      </c>
      <c r="C605" s="59" t="s">
        <v>806</v>
      </c>
      <c r="D605" s="116" t="s">
        <v>209</v>
      </c>
      <c r="E605" s="116" t="s">
        <v>933</v>
      </c>
      <c r="F605" s="117">
        <v>1.33370813</v>
      </c>
      <c r="G605" s="117">
        <v>1.1469240600000001</v>
      </c>
      <c r="H605" s="74">
        <f t="shared" si="21"/>
        <v>0.16285652774604786</v>
      </c>
      <c r="I605" s="118">
        <f t="shared" si="22"/>
        <v>8.165106919722119E-5</v>
      </c>
      <c r="J605" s="119">
        <v>9.4422213199999998</v>
      </c>
      <c r="K605" s="119">
        <v>9.3000000000000007</v>
      </c>
      <c r="M605"/>
      <c r="N605" s="161"/>
    </row>
    <row r="606" spans="1:14" ht="12.75" x14ac:dyDescent="0.2">
      <c r="A606" s="116" t="s">
        <v>468</v>
      </c>
      <c r="B606" s="59" t="s">
        <v>59</v>
      </c>
      <c r="C606" s="59" t="s">
        <v>472</v>
      </c>
      <c r="D606" s="116" t="s">
        <v>209</v>
      </c>
      <c r="E606" s="116" t="s">
        <v>933</v>
      </c>
      <c r="F606" s="117">
        <v>1.322760283</v>
      </c>
      <c r="G606" s="117">
        <v>0.96519694200000006</v>
      </c>
      <c r="H606" s="74">
        <f t="shared" si="21"/>
        <v>0.37045635500987739</v>
      </c>
      <c r="I606" s="118">
        <f t="shared" si="22"/>
        <v>8.0980830040054485E-5</v>
      </c>
      <c r="J606" s="119">
        <v>140.75990372999999</v>
      </c>
      <c r="K606" s="119">
        <v>185.94</v>
      </c>
      <c r="M606"/>
      <c r="N606" s="161"/>
    </row>
    <row r="607" spans="1:14" ht="12.75" x14ac:dyDescent="0.2">
      <c r="A607" s="116" t="s">
        <v>1882</v>
      </c>
      <c r="B607" s="59" t="s">
        <v>1883</v>
      </c>
      <c r="C607" s="59" t="s">
        <v>810</v>
      </c>
      <c r="D607" s="116" t="s">
        <v>761</v>
      </c>
      <c r="E607" s="116" t="s">
        <v>211</v>
      </c>
      <c r="F607" s="117">
        <v>1.31920847</v>
      </c>
      <c r="G607" s="117">
        <v>4.7707502899999996</v>
      </c>
      <c r="H607" s="74">
        <f t="shared" ref="H607:H638" si="23">IF(ISERROR(F607/G607-1),"",IF((F607/G607-1)&gt;10000%,"",F607/G607-1))</f>
        <v>-0.72347987427361238</v>
      </c>
      <c r="I607" s="118">
        <f t="shared" si="22"/>
        <v>8.0763384166766906E-5</v>
      </c>
      <c r="J607" s="119">
        <v>327.01660269896041</v>
      </c>
      <c r="K607" s="119">
        <v>43.32</v>
      </c>
      <c r="M607"/>
      <c r="N607" s="161"/>
    </row>
    <row r="608" spans="1:14" ht="12.75" x14ac:dyDescent="0.2">
      <c r="A608" s="116" t="s">
        <v>1815</v>
      </c>
      <c r="B608" s="59" t="s">
        <v>1816</v>
      </c>
      <c r="C608" s="59" t="s">
        <v>272</v>
      </c>
      <c r="D608" s="116" t="s">
        <v>210</v>
      </c>
      <c r="E608" s="116" t="s">
        <v>211</v>
      </c>
      <c r="F608" s="117">
        <v>1.2972566000000001</v>
      </c>
      <c r="G608" s="117">
        <v>1.3515645000000001</v>
      </c>
      <c r="H608" s="74">
        <f t="shared" si="23"/>
        <v>-4.0181508170716196E-2</v>
      </c>
      <c r="I608" s="118">
        <f t="shared" si="22"/>
        <v>7.9419466696324252E-5</v>
      </c>
      <c r="J608" s="119">
        <v>29.4225244784</v>
      </c>
      <c r="K608" s="119">
        <v>47.66</v>
      </c>
      <c r="M608"/>
      <c r="N608" s="161"/>
    </row>
    <row r="609" spans="1:14" ht="12.75" x14ac:dyDescent="0.2">
      <c r="A609" s="116" t="s">
        <v>2451</v>
      </c>
      <c r="B609" s="59" t="s">
        <v>546</v>
      </c>
      <c r="C609" s="59" t="s">
        <v>811</v>
      </c>
      <c r="D609" s="116" t="s">
        <v>209</v>
      </c>
      <c r="E609" s="116" t="s">
        <v>933</v>
      </c>
      <c r="F609" s="117">
        <v>1.2771795779999999</v>
      </c>
      <c r="G609" s="117">
        <v>2.1396346899999998</v>
      </c>
      <c r="H609" s="74">
        <f t="shared" si="23"/>
        <v>-0.40308521638336303</v>
      </c>
      <c r="I609" s="118">
        <f t="shared" si="22"/>
        <v>7.8190329469278826E-5</v>
      </c>
      <c r="J609" s="119">
        <v>31.608283870000001</v>
      </c>
      <c r="K609" s="119">
        <v>16.77</v>
      </c>
      <c r="M609"/>
      <c r="N609" s="161"/>
    </row>
    <row r="610" spans="1:14" ht="12.75" x14ac:dyDescent="0.2">
      <c r="A610" s="116" t="s">
        <v>2468</v>
      </c>
      <c r="B610" s="59" t="s">
        <v>936</v>
      </c>
      <c r="C610" s="59" t="s">
        <v>811</v>
      </c>
      <c r="D610" s="116" t="s">
        <v>209</v>
      </c>
      <c r="E610" s="116" t="s">
        <v>933</v>
      </c>
      <c r="F610" s="117">
        <v>1.2572371200000001</v>
      </c>
      <c r="G610" s="117">
        <v>3.88677129</v>
      </c>
      <c r="H610" s="74">
        <f t="shared" si="23"/>
        <v>-0.676534319568878</v>
      </c>
      <c r="I610" s="118">
        <f t="shared" si="22"/>
        <v>7.6969430397365196E-5</v>
      </c>
      <c r="J610" s="119">
        <v>83.52381115</v>
      </c>
      <c r="K610" s="119">
        <v>76.98</v>
      </c>
      <c r="M610"/>
      <c r="N610" s="161"/>
    </row>
    <row r="611" spans="1:14" ht="12.75" x14ac:dyDescent="0.2">
      <c r="A611" s="116" t="s">
        <v>2221</v>
      </c>
      <c r="B611" s="59" t="s">
        <v>14</v>
      </c>
      <c r="C611" s="59" t="s">
        <v>807</v>
      </c>
      <c r="D611" s="116" t="s">
        <v>209</v>
      </c>
      <c r="E611" s="116" t="s">
        <v>933</v>
      </c>
      <c r="F611" s="117">
        <v>1.2524270900000001</v>
      </c>
      <c r="G611" s="117">
        <v>4.2459431749999998</v>
      </c>
      <c r="H611" s="74">
        <f t="shared" si="23"/>
        <v>-0.70502970991833869</v>
      </c>
      <c r="I611" s="118">
        <f t="shared" si="22"/>
        <v>7.6674955104355839E-5</v>
      </c>
      <c r="J611" s="119">
        <v>4.4109796299999999</v>
      </c>
      <c r="K611" s="119">
        <v>14.11</v>
      </c>
      <c r="M611"/>
      <c r="N611" s="161"/>
    </row>
    <row r="612" spans="1:14" ht="12.75" x14ac:dyDescent="0.2">
      <c r="A612" s="116" t="s">
        <v>2464</v>
      </c>
      <c r="B612" s="59" t="s">
        <v>215</v>
      </c>
      <c r="C612" s="59" t="s">
        <v>811</v>
      </c>
      <c r="D612" s="116" t="s">
        <v>209</v>
      </c>
      <c r="E612" s="116" t="s">
        <v>933</v>
      </c>
      <c r="F612" s="117">
        <v>1.24911997</v>
      </c>
      <c r="G612" s="117">
        <v>0.45680474999999998</v>
      </c>
      <c r="H612" s="74">
        <f t="shared" si="23"/>
        <v>1.7344723757798053</v>
      </c>
      <c r="I612" s="118">
        <f t="shared" si="22"/>
        <v>7.6472489603929199E-5</v>
      </c>
      <c r="J612" s="119">
        <v>70.195774229999998</v>
      </c>
      <c r="K612" s="119">
        <v>59.9</v>
      </c>
      <c r="M612"/>
      <c r="N612" s="161"/>
    </row>
    <row r="613" spans="1:14" ht="12.75" x14ac:dyDescent="0.2">
      <c r="A613" s="116" t="s">
        <v>2167</v>
      </c>
      <c r="B613" s="59" t="s">
        <v>235</v>
      </c>
      <c r="C613" s="59" t="s">
        <v>807</v>
      </c>
      <c r="D613" s="116" t="s">
        <v>209</v>
      </c>
      <c r="E613" s="116" t="s">
        <v>933</v>
      </c>
      <c r="F613" s="117">
        <v>1.2446749500000001</v>
      </c>
      <c r="G613" s="117">
        <v>1.9841481699999999</v>
      </c>
      <c r="H613" s="74">
        <f t="shared" si="23"/>
        <v>-0.37269052340985198</v>
      </c>
      <c r="I613" s="118">
        <f t="shared" si="22"/>
        <v>7.6200360622003432E-5</v>
      </c>
      <c r="J613" s="119">
        <v>7.935524</v>
      </c>
      <c r="K613" s="119">
        <v>17.260000000000002</v>
      </c>
      <c r="M613"/>
      <c r="N613" s="161"/>
    </row>
    <row r="614" spans="1:14" ht="12.75" x14ac:dyDescent="0.2">
      <c r="A614" s="116" t="s">
        <v>2441</v>
      </c>
      <c r="B614" s="59" t="s">
        <v>1223</v>
      </c>
      <c r="C614" s="59" t="s">
        <v>811</v>
      </c>
      <c r="D614" s="116" t="s">
        <v>209</v>
      </c>
      <c r="E614" s="116" t="s">
        <v>933</v>
      </c>
      <c r="F614" s="117">
        <v>1.22643116</v>
      </c>
      <c r="G614" s="117">
        <v>0.72069627000000003</v>
      </c>
      <c r="H614" s="74">
        <f t="shared" si="23"/>
        <v>0.70173096636118282</v>
      </c>
      <c r="I614" s="118">
        <f t="shared" si="22"/>
        <v>7.5083455861357207E-5</v>
      </c>
      <c r="J614" s="119">
        <v>25.2864158</v>
      </c>
      <c r="K614" s="119">
        <v>108.37</v>
      </c>
      <c r="M614"/>
      <c r="N614" s="161"/>
    </row>
    <row r="615" spans="1:14" ht="12.75" x14ac:dyDescent="0.2">
      <c r="A615" s="116" t="s">
        <v>1848</v>
      </c>
      <c r="B615" s="59" t="s">
        <v>1271</v>
      </c>
      <c r="C615" s="59" t="s">
        <v>886</v>
      </c>
      <c r="D615" s="116" t="s">
        <v>210</v>
      </c>
      <c r="E615" s="116" t="s">
        <v>211</v>
      </c>
      <c r="F615" s="117">
        <v>1.2121015400000001</v>
      </c>
      <c r="G615" s="117">
        <v>1.1350480700000001</v>
      </c>
      <c r="H615" s="74">
        <f t="shared" si="23"/>
        <v>6.7885644702254888E-2</v>
      </c>
      <c r="I615" s="118">
        <f t="shared" si="22"/>
        <v>7.4206180865522944E-5</v>
      </c>
      <c r="J615" s="119">
        <v>14.583210240329999</v>
      </c>
      <c r="K615" s="119">
        <v>23.15</v>
      </c>
      <c r="M615"/>
      <c r="N615" s="161"/>
    </row>
    <row r="616" spans="1:14" ht="12.75" x14ac:dyDescent="0.2">
      <c r="A616" s="116" t="s">
        <v>2175</v>
      </c>
      <c r="B616" s="59" t="s">
        <v>564</v>
      </c>
      <c r="C616" s="59" t="s">
        <v>631</v>
      </c>
      <c r="D616" s="116" t="s">
        <v>209</v>
      </c>
      <c r="E616" s="116" t="s">
        <v>933</v>
      </c>
      <c r="F616" s="117">
        <v>1.1948704699999999</v>
      </c>
      <c r="G616" s="117">
        <v>1.543135E-2</v>
      </c>
      <c r="H616" s="74">
        <f t="shared" si="23"/>
        <v>76.431363425753418</v>
      </c>
      <c r="I616" s="118">
        <f t="shared" si="22"/>
        <v>7.315127592997893E-5</v>
      </c>
      <c r="J616" s="119">
        <v>2.7867967203999999</v>
      </c>
      <c r="K616" s="119">
        <v>34.79</v>
      </c>
      <c r="M616"/>
      <c r="N616" s="161"/>
    </row>
    <row r="617" spans="1:14" ht="12.75" x14ac:dyDescent="0.2">
      <c r="A617" s="116" t="s">
        <v>1972</v>
      </c>
      <c r="B617" s="59" t="s">
        <v>511</v>
      </c>
      <c r="C617" s="59" t="s">
        <v>806</v>
      </c>
      <c r="D617" s="116" t="s">
        <v>209</v>
      </c>
      <c r="E617" s="116" t="s">
        <v>933</v>
      </c>
      <c r="F617" s="117">
        <v>1.1895552</v>
      </c>
      <c r="G617" s="117">
        <v>4.472081459</v>
      </c>
      <c r="H617" s="74">
        <f t="shared" si="23"/>
        <v>-0.73400412964168238</v>
      </c>
      <c r="I617" s="118">
        <f t="shared" si="22"/>
        <v>7.282586929204241E-5</v>
      </c>
      <c r="J617" s="119">
        <v>19.6780671</v>
      </c>
      <c r="K617" s="119">
        <v>44.94</v>
      </c>
      <c r="M617"/>
      <c r="N617" s="161"/>
    </row>
    <row r="618" spans="1:14" ht="12.75" x14ac:dyDescent="0.2">
      <c r="A618" s="116" t="s">
        <v>1764</v>
      </c>
      <c r="B618" s="59" t="s">
        <v>594</v>
      </c>
      <c r="C618" s="59" t="s">
        <v>1752</v>
      </c>
      <c r="D618" s="116" t="s">
        <v>209</v>
      </c>
      <c r="E618" s="116" t="s">
        <v>933</v>
      </c>
      <c r="F618" s="117">
        <v>1.172939827</v>
      </c>
      <c r="G618" s="117">
        <v>0.21645096599999999</v>
      </c>
      <c r="H618" s="74">
        <f t="shared" si="23"/>
        <v>4.4189632353038331</v>
      </c>
      <c r="I618" s="118">
        <f t="shared" si="22"/>
        <v>7.1808657999673182E-5</v>
      </c>
      <c r="J618" s="119">
        <v>15.571982015658234</v>
      </c>
      <c r="K618" s="119">
        <v>24.53</v>
      </c>
      <c r="M618"/>
      <c r="N618" s="161"/>
    </row>
    <row r="619" spans="1:14" ht="12.75" x14ac:dyDescent="0.2">
      <c r="A619" s="116" t="s">
        <v>2740</v>
      </c>
      <c r="B619" s="59" t="s">
        <v>929</v>
      </c>
      <c r="C619" s="59" t="s">
        <v>631</v>
      </c>
      <c r="D619" s="116" t="s">
        <v>210</v>
      </c>
      <c r="E619" s="116" t="s">
        <v>933</v>
      </c>
      <c r="F619" s="117">
        <v>1.1459890819999998</v>
      </c>
      <c r="G619" s="117">
        <v>0.31337124200000005</v>
      </c>
      <c r="H619" s="74">
        <f t="shared" si="23"/>
        <v>2.6569695249827667</v>
      </c>
      <c r="I619" s="118">
        <f t="shared" si="22"/>
        <v>7.0158703938951009E-5</v>
      </c>
      <c r="J619" s="119">
        <v>28.877097913019998</v>
      </c>
      <c r="K619" s="119">
        <v>75.319999999999993</v>
      </c>
      <c r="M619"/>
      <c r="N619" s="161"/>
    </row>
    <row r="620" spans="1:14" ht="12.75" x14ac:dyDescent="0.2">
      <c r="A620" s="116" t="s">
        <v>1706</v>
      </c>
      <c r="B620" s="59" t="s">
        <v>307</v>
      </c>
      <c r="C620" s="59" t="s">
        <v>810</v>
      </c>
      <c r="D620" s="116" t="s">
        <v>210</v>
      </c>
      <c r="E620" s="116" t="s">
        <v>933</v>
      </c>
      <c r="F620" s="117">
        <v>1.1218653999999999</v>
      </c>
      <c r="G620" s="117">
        <v>2.5568050099999997</v>
      </c>
      <c r="H620" s="74">
        <f t="shared" si="23"/>
        <v>-0.56122371646948555</v>
      </c>
      <c r="I620" s="118">
        <f t="shared" si="22"/>
        <v>6.8681825764508328E-5</v>
      </c>
      <c r="J620" s="119">
        <v>81.675854117842007</v>
      </c>
      <c r="K620" s="119">
        <v>102.05</v>
      </c>
      <c r="M620"/>
      <c r="N620" s="161"/>
    </row>
    <row r="621" spans="1:14" ht="12.75" x14ac:dyDescent="0.2">
      <c r="A621" s="116" t="s">
        <v>2297</v>
      </c>
      <c r="B621" s="59" t="s">
        <v>75</v>
      </c>
      <c r="C621" s="59" t="s">
        <v>805</v>
      </c>
      <c r="D621" s="116" t="s">
        <v>209</v>
      </c>
      <c r="E621" s="116" t="s">
        <v>2801</v>
      </c>
      <c r="F621" s="117">
        <v>1.12072493</v>
      </c>
      <c r="G621" s="117">
        <v>2.1099705780000004</v>
      </c>
      <c r="H621" s="74">
        <f t="shared" si="23"/>
        <v>-0.46884333758705155</v>
      </c>
      <c r="I621" s="118">
        <f t="shared" si="22"/>
        <v>6.8612004944800686E-5</v>
      </c>
      <c r="J621" s="119">
        <v>170.44893502000002</v>
      </c>
      <c r="K621" s="119">
        <v>20.73</v>
      </c>
      <c r="M621"/>
      <c r="N621" s="161"/>
    </row>
    <row r="622" spans="1:14" ht="12.75" x14ac:dyDescent="0.2">
      <c r="A622" s="116" t="s">
        <v>2445</v>
      </c>
      <c r="B622" s="59" t="s">
        <v>552</v>
      </c>
      <c r="C622" s="59" t="s">
        <v>811</v>
      </c>
      <c r="D622" s="116" t="s">
        <v>209</v>
      </c>
      <c r="E622" s="116" t="s">
        <v>211</v>
      </c>
      <c r="F622" s="117">
        <v>1.1079084809999999</v>
      </c>
      <c r="G622" s="117">
        <v>1.0152400799999999</v>
      </c>
      <c r="H622" s="74">
        <f t="shared" si="23"/>
        <v>9.1277327230816274E-2</v>
      </c>
      <c r="I622" s="118">
        <f t="shared" si="22"/>
        <v>6.7827367931182374E-5</v>
      </c>
      <c r="J622" s="119">
        <v>140.90655839999999</v>
      </c>
      <c r="K622" s="119">
        <v>21.08</v>
      </c>
      <c r="M622"/>
      <c r="N622" s="161"/>
    </row>
    <row r="623" spans="1:14" ht="12.75" x14ac:dyDescent="0.2">
      <c r="A623" s="116" t="s">
        <v>2254</v>
      </c>
      <c r="B623" s="59" t="s">
        <v>312</v>
      </c>
      <c r="C623" s="59" t="s">
        <v>805</v>
      </c>
      <c r="D623" s="116" t="s">
        <v>209</v>
      </c>
      <c r="E623" s="116" t="s">
        <v>2801</v>
      </c>
      <c r="F623" s="117">
        <v>1.10694084</v>
      </c>
      <c r="G623" s="117">
        <v>0.2825645</v>
      </c>
      <c r="H623" s="74">
        <f t="shared" si="23"/>
        <v>2.9174802213299973</v>
      </c>
      <c r="I623" s="118">
        <f t="shared" si="22"/>
        <v>6.7768127891722568E-5</v>
      </c>
      <c r="J623" s="119">
        <v>519.85009631000003</v>
      </c>
      <c r="K623" s="119">
        <v>22.57</v>
      </c>
      <c r="M623"/>
      <c r="N623" s="161"/>
    </row>
    <row r="624" spans="1:14" ht="12.75" x14ac:dyDescent="0.2">
      <c r="A624" s="116" t="s">
        <v>938</v>
      </c>
      <c r="B624" s="59" t="s">
        <v>55</v>
      </c>
      <c r="C624" s="59" t="s">
        <v>472</v>
      </c>
      <c r="D624" s="116" t="s">
        <v>209</v>
      </c>
      <c r="E624" s="116" t="s">
        <v>933</v>
      </c>
      <c r="F624" s="117">
        <v>1.09020166</v>
      </c>
      <c r="G624" s="117">
        <v>0.3475085</v>
      </c>
      <c r="H624" s="74">
        <f t="shared" si="23"/>
        <v>2.1371942269038025</v>
      </c>
      <c r="I624" s="118">
        <f t="shared" si="22"/>
        <v>6.6743336999516842E-5</v>
      </c>
      <c r="J624" s="119">
        <v>17.277726680000001</v>
      </c>
      <c r="K624" s="119">
        <v>280.22000000000003</v>
      </c>
      <c r="M624"/>
      <c r="N624" s="161"/>
    </row>
    <row r="625" spans="1:14" ht="12.75" x14ac:dyDescent="0.2">
      <c r="A625" s="116" t="s">
        <v>1937</v>
      </c>
      <c r="B625" s="59" t="s">
        <v>1010</v>
      </c>
      <c r="C625" s="59" t="s">
        <v>806</v>
      </c>
      <c r="D625" s="116" t="s">
        <v>209</v>
      </c>
      <c r="E625" s="116" t="s">
        <v>933</v>
      </c>
      <c r="F625" s="117">
        <v>1.0855998</v>
      </c>
      <c r="G625" s="117">
        <v>2.2663542000000003</v>
      </c>
      <c r="H625" s="74">
        <f t="shared" si="23"/>
        <v>-0.52099287922426252</v>
      </c>
      <c r="I625" s="118">
        <f t="shared" si="22"/>
        <v>6.6461606101396028E-5</v>
      </c>
      <c r="J625" s="119">
        <v>27.233175600000003</v>
      </c>
      <c r="K625" s="119">
        <v>19.13</v>
      </c>
      <c r="M625"/>
      <c r="N625" s="161"/>
    </row>
    <row r="626" spans="1:14" ht="12.75" x14ac:dyDescent="0.2">
      <c r="A626" s="116" t="s">
        <v>2170</v>
      </c>
      <c r="B626" s="59" t="s">
        <v>231</v>
      </c>
      <c r="C626" s="59" t="s">
        <v>807</v>
      </c>
      <c r="D626" s="116" t="s">
        <v>209</v>
      </c>
      <c r="E626" s="116" t="s">
        <v>933</v>
      </c>
      <c r="F626" s="117">
        <v>1.0832336999999999</v>
      </c>
      <c r="G626" s="117">
        <v>9.9824566099999998</v>
      </c>
      <c r="H626" s="74">
        <f t="shared" si="23"/>
        <v>-0.89148626011408227</v>
      </c>
      <c r="I626" s="118">
        <f t="shared" si="22"/>
        <v>6.6316750873717729E-5</v>
      </c>
      <c r="J626" s="119">
        <v>9.7834072799999987</v>
      </c>
      <c r="K626" s="119">
        <v>14.64</v>
      </c>
      <c r="M626"/>
      <c r="N626" s="161"/>
    </row>
    <row r="627" spans="1:14" ht="12.75" x14ac:dyDescent="0.2">
      <c r="A627" s="116" t="s">
        <v>1683</v>
      </c>
      <c r="B627" s="59" t="s">
        <v>849</v>
      </c>
      <c r="C627" s="59" t="s">
        <v>810</v>
      </c>
      <c r="D627" s="116" t="s">
        <v>210</v>
      </c>
      <c r="E627" s="116" t="s">
        <v>211</v>
      </c>
      <c r="F627" s="117">
        <v>1.0649802509999999</v>
      </c>
      <c r="G627" s="117">
        <v>0.43642578999999998</v>
      </c>
      <c r="H627" s="74">
        <f t="shared" si="23"/>
        <v>1.4402321663896167</v>
      </c>
      <c r="I627" s="118">
        <f t="shared" si="22"/>
        <v>6.5199254778536129E-5</v>
      </c>
      <c r="J627" s="119">
        <v>1213.8712896966608</v>
      </c>
      <c r="K627" s="119">
        <v>22.65</v>
      </c>
      <c r="M627"/>
      <c r="N627" s="161"/>
    </row>
    <row r="628" spans="1:14" ht="12.75" x14ac:dyDescent="0.2">
      <c r="A628" s="116" t="s">
        <v>1579</v>
      </c>
      <c r="B628" s="59" t="s">
        <v>1471</v>
      </c>
      <c r="C628" s="59" t="s">
        <v>631</v>
      </c>
      <c r="D628" s="116" t="s">
        <v>209</v>
      </c>
      <c r="E628" s="116" t="s">
        <v>211</v>
      </c>
      <c r="F628" s="117">
        <v>1.04998507</v>
      </c>
      <c r="G628" s="117">
        <v>0.91438123999999998</v>
      </c>
      <c r="H628" s="74">
        <f t="shared" si="23"/>
        <v>0.14830119436833589</v>
      </c>
      <c r="I628" s="118">
        <f t="shared" si="22"/>
        <v>6.4281233410955619E-5</v>
      </c>
      <c r="J628" s="119">
        <v>12.526549535199999</v>
      </c>
      <c r="K628" s="119">
        <v>21.98</v>
      </c>
      <c r="M628"/>
      <c r="N628" s="161"/>
    </row>
    <row r="629" spans="1:14" ht="12.75" x14ac:dyDescent="0.2">
      <c r="A629" s="116" t="s">
        <v>2067</v>
      </c>
      <c r="B629" s="59" t="s">
        <v>2068</v>
      </c>
      <c r="C629" s="59" t="s">
        <v>147</v>
      </c>
      <c r="D629" s="116" t="s">
        <v>761</v>
      </c>
      <c r="E629" s="116" t="s">
        <v>211</v>
      </c>
      <c r="F629" s="117">
        <v>1.03672524</v>
      </c>
      <c r="G629" s="117">
        <v>0.32601000000000002</v>
      </c>
      <c r="H629" s="74">
        <f t="shared" si="23"/>
        <v>2.1800412257292718</v>
      </c>
      <c r="I629" s="118">
        <f t="shared" si="22"/>
        <v>6.3469452127989763E-5</v>
      </c>
      <c r="J629" s="119">
        <v>103.7656410364432</v>
      </c>
      <c r="K629" s="119">
        <v>27.24</v>
      </c>
      <c r="M629"/>
      <c r="N629" s="161"/>
    </row>
    <row r="630" spans="1:14" ht="12.75" x14ac:dyDescent="0.2">
      <c r="A630" s="116" t="s">
        <v>2361</v>
      </c>
      <c r="B630" s="59" t="s">
        <v>2362</v>
      </c>
      <c r="C630" s="59" t="s">
        <v>886</v>
      </c>
      <c r="D630" s="116" t="s">
        <v>210</v>
      </c>
      <c r="E630" s="116" t="s">
        <v>933</v>
      </c>
      <c r="F630" s="117">
        <v>1.0346133100000001</v>
      </c>
      <c r="G630" s="117">
        <v>1.1545893999999999</v>
      </c>
      <c r="H630" s="74">
        <f t="shared" si="23"/>
        <v>-0.10391234321049525</v>
      </c>
      <c r="I630" s="118">
        <f t="shared" si="22"/>
        <v>6.33401574654689E-5</v>
      </c>
      <c r="J630" s="119">
        <v>142.07213393000001</v>
      </c>
      <c r="K630" s="119">
        <v>38.090000000000003</v>
      </c>
      <c r="M630"/>
      <c r="N630" s="161"/>
    </row>
    <row r="631" spans="1:14" ht="12.75" x14ac:dyDescent="0.2">
      <c r="A631" s="116" t="s">
        <v>2306</v>
      </c>
      <c r="B631" s="59" t="s">
        <v>296</v>
      </c>
      <c r="C631" s="59" t="s">
        <v>631</v>
      </c>
      <c r="D631" s="116" t="s">
        <v>761</v>
      </c>
      <c r="E631" s="116" t="s">
        <v>933</v>
      </c>
      <c r="F631" s="117">
        <v>1.0231565730000001</v>
      </c>
      <c r="G631" s="117">
        <v>3.3988308040000001</v>
      </c>
      <c r="H631" s="74">
        <f t="shared" si="23"/>
        <v>-0.69896807696462204</v>
      </c>
      <c r="I631" s="118">
        <f t="shared" si="22"/>
        <v>6.2638763506386294E-5</v>
      </c>
      <c r="J631" s="119">
        <v>33.486340700143998</v>
      </c>
      <c r="K631" s="119">
        <v>21.94</v>
      </c>
      <c r="M631"/>
      <c r="N631" s="161"/>
    </row>
    <row r="632" spans="1:14" ht="12.75" x14ac:dyDescent="0.2">
      <c r="A632" s="116" t="s">
        <v>2176</v>
      </c>
      <c r="B632" s="59" t="s">
        <v>290</v>
      </c>
      <c r="C632" s="59" t="s">
        <v>1752</v>
      </c>
      <c r="D632" s="116" t="s">
        <v>210</v>
      </c>
      <c r="E632" s="116" t="s">
        <v>211</v>
      </c>
      <c r="F632" s="117">
        <v>1.0211385509999999</v>
      </c>
      <c r="G632" s="117">
        <v>1.5877535649999999</v>
      </c>
      <c r="H632" s="74">
        <f t="shared" si="23"/>
        <v>-0.35686584271659305</v>
      </c>
      <c r="I632" s="118">
        <f t="shared" si="22"/>
        <v>6.2515217994248243E-5</v>
      </c>
      <c r="J632" s="119">
        <v>27.207686880000001</v>
      </c>
      <c r="K632" s="119">
        <v>29.78</v>
      </c>
      <c r="M632"/>
      <c r="N632" s="161"/>
    </row>
    <row r="633" spans="1:14" ht="12.75" x14ac:dyDescent="0.2">
      <c r="A633" s="116" t="s">
        <v>1954</v>
      </c>
      <c r="B633" s="59" t="s">
        <v>379</v>
      </c>
      <c r="C633" s="59" t="s">
        <v>806</v>
      </c>
      <c r="D633" s="116" t="s">
        <v>209</v>
      </c>
      <c r="E633" s="116" t="s">
        <v>933</v>
      </c>
      <c r="F633" s="117">
        <v>1.0183920899999999</v>
      </c>
      <c r="G633" s="117">
        <v>1.6996415900000001</v>
      </c>
      <c r="H633" s="74">
        <f t="shared" si="23"/>
        <v>-0.40081950454036619</v>
      </c>
      <c r="I633" s="118">
        <f t="shared" si="22"/>
        <v>6.2347076650490769E-5</v>
      </c>
      <c r="J633" s="119">
        <v>366.96380796</v>
      </c>
      <c r="K633" s="119">
        <v>18.63</v>
      </c>
      <c r="M633"/>
      <c r="N633" s="161"/>
    </row>
    <row r="634" spans="1:14" ht="12.75" x14ac:dyDescent="0.2">
      <c r="A634" s="116" t="s">
        <v>2482</v>
      </c>
      <c r="B634" s="59" t="s">
        <v>314</v>
      </c>
      <c r="C634" s="59" t="s">
        <v>811</v>
      </c>
      <c r="D634" s="116" t="s">
        <v>209</v>
      </c>
      <c r="E634" s="116" t="s">
        <v>933</v>
      </c>
      <c r="F634" s="117">
        <v>1.0148850110000001</v>
      </c>
      <c r="G634" s="117">
        <v>0.53008102000000001</v>
      </c>
      <c r="H634" s="74">
        <f t="shared" si="23"/>
        <v>0.91458470065576014</v>
      </c>
      <c r="I634" s="118">
        <f t="shared" si="22"/>
        <v>6.2132369441568599E-5</v>
      </c>
      <c r="J634" s="119">
        <v>18.75480932</v>
      </c>
      <c r="K634" s="119">
        <v>62.79</v>
      </c>
      <c r="M634"/>
      <c r="N634" s="161"/>
    </row>
    <row r="635" spans="1:14" ht="12.75" x14ac:dyDescent="0.2">
      <c r="A635" s="116" t="s">
        <v>1504</v>
      </c>
      <c r="B635" s="59" t="s">
        <v>893</v>
      </c>
      <c r="C635" s="59" t="s">
        <v>147</v>
      </c>
      <c r="D635" s="116" t="s">
        <v>761</v>
      </c>
      <c r="E635" s="116" t="s">
        <v>211</v>
      </c>
      <c r="F635" s="117">
        <v>0.99774636999999999</v>
      </c>
      <c r="G635" s="117">
        <v>0.39075273799999999</v>
      </c>
      <c r="H635" s="74">
        <f t="shared" si="23"/>
        <v>1.5533957231030331</v>
      </c>
      <c r="I635" s="118">
        <f t="shared" si="22"/>
        <v>6.1083123110411173E-5</v>
      </c>
      <c r="J635" s="119">
        <v>82.479542716435702</v>
      </c>
      <c r="K635" s="119">
        <v>23.92</v>
      </c>
      <c r="M635"/>
      <c r="N635" s="161"/>
    </row>
    <row r="636" spans="1:14" ht="12.75" x14ac:dyDescent="0.2">
      <c r="A636" s="116" t="s">
        <v>1478</v>
      </c>
      <c r="B636" s="59" t="s">
        <v>1479</v>
      </c>
      <c r="C636" s="59" t="s">
        <v>147</v>
      </c>
      <c r="D636" s="116" t="s">
        <v>761</v>
      </c>
      <c r="E636" s="116" t="s">
        <v>211</v>
      </c>
      <c r="F636" s="117">
        <v>0.98972115000000005</v>
      </c>
      <c r="G636" s="117">
        <v>0.61915474000000004</v>
      </c>
      <c r="H636" s="74">
        <f t="shared" si="23"/>
        <v>0.59850371168926197</v>
      </c>
      <c r="I636" s="118">
        <f t="shared" si="22"/>
        <v>6.0591810372036453E-5</v>
      </c>
      <c r="J636" s="119">
        <v>18.198763241662796</v>
      </c>
      <c r="K636" s="119">
        <v>96.24</v>
      </c>
      <c r="M636"/>
      <c r="N636" s="161"/>
    </row>
    <row r="637" spans="1:14" ht="12.75" x14ac:dyDescent="0.2">
      <c r="A637" s="116" t="s">
        <v>2299</v>
      </c>
      <c r="B637" s="116" t="s">
        <v>301</v>
      </c>
      <c r="C637" s="116" t="s">
        <v>805</v>
      </c>
      <c r="D637" s="116" t="s">
        <v>209</v>
      </c>
      <c r="E637" s="116" t="s">
        <v>2801</v>
      </c>
      <c r="F637" s="117">
        <v>0.98917574800000008</v>
      </c>
      <c r="G637" s="117">
        <v>0.45343197200000002</v>
      </c>
      <c r="H637" s="74">
        <f t="shared" si="23"/>
        <v>1.1815306574808537</v>
      </c>
      <c r="I637" s="118">
        <f t="shared" si="22"/>
        <v>6.0558420265580175E-5</v>
      </c>
      <c r="J637" s="119">
        <v>111.79877427599999</v>
      </c>
      <c r="K637" s="119">
        <v>10.35</v>
      </c>
      <c r="M637"/>
      <c r="N637" s="161"/>
    </row>
    <row r="638" spans="1:14" ht="12.75" x14ac:dyDescent="0.2">
      <c r="A638" s="116" t="s">
        <v>2415</v>
      </c>
      <c r="B638" s="59" t="s">
        <v>295</v>
      </c>
      <c r="C638" s="59" t="s">
        <v>811</v>
      </c>
      <c r="D638" s="116" t="s">
        <v>209</v>
      </c>
      <c r="E638" s="116" t="s">
        <v>933</v>
      </c>
      <c r="F638" s="117">
        <v>0.97889940200000003</v>
      </c>
      <c r="G638" s="117">
        <v>4.1549199759999995</v>
      </c>
      <c r="H638" s="74">
        <f t="shared" si="23"/>
        <v>-0.76439993846947674</v>
      </c>
      <c r="I638" s="118">
        <f t="shared" si="22"/>
        <v>5.9929291133450953E-5</v>
      </c>
      <c r="J638" s="119">
        <v>1012.60508</v>
      </c>
      <c r="K638" s="119">
        <v>20.309999999999999</v>
      </c>
      <c r="M638"/>
      <c r="N638" s="161"/>
    </row>
    <row r="639" spans="1:14" ht="12.75" x14ac:dyDescent="0.2">
      <c r="A639" s="116" t="s">
        <v>844</v>
      </c>
      <c r="B639" s="59" t="s">
        <v>340</v>
      </c>
      <c r="C639" s="59" t="s">
        <v>808</v>
      </c>
      <c r="D639" s="116" t="s">
        <v>209</v>
      </c>
      <c r="E639" s="116" t="s">
        <v>933</v>
      </c>
      <c r="F639" s="117">
        <v>0.97575966700000005</v>
      </c>
      <c r="G639" s="117">
        <v>1.0722374729999999</v>
      </c>
      <c r="H639" s="74">
        <f t="shared" ref="H639:H670" si="24">IF(ISERROR(F639/G639-1),"",IF((F639/G639-1)&gt;10000%,"",F639/G639-1))</f>
        <v>-8.997802112816089E-2</v>
      </c>
      <c r="I639" s="118">
        <f t="shared" si="22"/>
        <v>5.9737073125642952E-5</v>
      </c>
      <c r="J639" s="119">
        <v>29.604844309999997</v>
      </c>
      <c r="K639" s="119">
        <v>151.65</v>
      </c>
      <c r="M639"/>
      <c r="N639" s="161"/>
    </row>
    <row r="640" spans="1:14" ht="12.75" x14ac:dyDescent="0.2">
      <c r="A640" s="116" t="s">
        <v>2182</v>
      </c>
      <c r="B640" s="59" t="s">
        <v>890</v>
      </c>
      <c r="C640" s="59" t="s">
        <v>889</v>
      </c>
      <c r="D640" s="116" t="s">
        <v>209</v>
      </c>
      <c r="E640" s="116" t="s">
        <v>933</v>
      </c>
      <c r="F640" s="117">
        <v>0.96669910999999997</v>
      </c>
      <c r="G640" s="117">
        <v>0.42974804</v>
      </c>
      <c r="H640" s="74">
        <f t="shared" si="24"/>
        <v>1.2494555414377224</v>
      </c>
      <c r="I640" s="118">
        <f t="shared" si="22"/>
        <v>5.9182375924710106E-5</v>
      </c>
      <c r="J640" s="119">
        <v>63.522548759999999</v>
      </c>
      <c r="K640" s="119">
        <v>33.01</v>
      </c>
      <c r="M640"/>
      <c r="N640" s="161"/>
    </row>
    <row r="641" spans="1:14" ht="12.75" x14ac:dyDescent="0.2">
      <c r="A641" s="116" t="s">
        <v>565</v>
      </c>
      <c r="B641" s="59" t="s">
        <v>359</v>
      </c>
      <c r="C641" s="59" t="s">
        <v>808</v>
      </c>
      <c r="D641" s="116" t="s">
        <v>209</v>
      </c>
      <c r="E641" s="116" t="s">
        <v>933</v>
      </c>
      <c r="F641" s="117">
        <v>0.96305314200000003</v>
      </c>
      <c r="G641" s="117">
        <v>3.266144E-2</v>
      </c>
      <c r="H641" s="74">
        <f t="shared" si="24"/>
        <v>28.485936382474257</v>
      </c>
      <c r="I641" s="118">
        <f t="shared" si="22"/>
        <v>5.8959165779429785E-5</v>
      </c>
      <c r="J641" s="119">
        <v>85.190716510000001</v>
      </c>
      <c r="K641" s="119">
        <v>29.51</v>
      </c>
      <c r="M641"/>
      <c r="N641" s="161"/>
    </row>
    <row r="642" spans="1:14" ht="12.75" x14ac:dyDescent="0.2">
      <c r="A642" s="116" t="s">
        <v>1805</v>
      </c>
      <c r="B642" s="59" t="s">
        <v>1806</v>
      </c>
      <c r="C642" s="59" t="s">
        <v>147</v>
      </c>
      <c r="D642" s="116" t="s">
        <v>761</v>
      </c>
      <c r="E642" s="116" t="s">
        <v>211</v>
      </c>
      <c r="F642" s="117">
        <v>0.95223456000000006</v>
      </c>
      <c r="G642" s="117">
        <v>0.22510790999999999</v>
      </c>
      <c r="H642" s="74">
        <f t="shared" si="24"/>
        <v>3.2301248321305103</v>
      </c>
      <c r="I642" s="118">
        <f t="shared" si="22"/>
        <v>5.8296840366824101E-5</v>
      </c>
      <c r="J642" s="119">
        <v>102.94410523313171</v>
      </c>
      <c r="K642" s="119">
        <v>64.83</v>
      </c>
      <c r="M642"/>
      <c r="N642" s="161"/>
    </row>
    <row r="643" spans="1:14" ht="12.75" x14ac:dyDescent="0.2">
      <c r="A643" s="116" t="s">
        <v>1799</v>
      </c>
      <c r="B643" s="59" t="s">
        <v>268</v>
      </c>
      <c r="C643" s="59" t="s">
        <v>272</v>
      </c>
      <c r="D643" s="116" t="s">
        <v>210</v>
      </c>
      <c r="E643" s="116" t="s">
        <v>211</v>
      </c>
      <c r="F643" s="117">
        <v>0.94857014000000006</v>
      </c>
      <c r="G643" s="117">
        <v>2.2799100600000002</v>
      </c>
      <c r="H643" s="74">
        <f t="shared" si="24"/>
        <v>-0.5839440526000399</v>
      </c>
      <c r="I643" s="118">
        <f t="shared" si="22"/>
        <v>5.807250056993939E-5</v>
      </c>
      <c r="J643" s="119">
        <v>118.8053407</v>
      </c>
      <c r="K643" s="119">
        <v>16.420000000000002</v>
      </c>
      <c r="M643"/>
      <c r="N643" s="161"/>
    </row>
    <row r="644" spans="1:14" ht="12.75" x14ac:dyDescent="0.2">
      <c r="A644" s="116" t="s">
        <v>1577</v>
      </c>
      <c r="B644" s="59" t="s">
        <v>1467</v>
      </c>
      <c r="C644" s="59" t="s">
        <v>631</v>
      </c>
      <c r="D644" s="116" t="s">
        <v>209</v>
      </c>
      <c r="E644" s="116" t="s">
        <v>933</v>
      </c>
      <c r="F644" s="117">
        <v>0.94664811399999993</v>
      </c>
      <c r="G644" s="117">
        <v>0.463969083</v>
      </c>
      <c r="H644" s="74">
        <f t="shared" si="24"/>
        <v>1.0403258507636379</v>
      </c>
      <c r="I644" s="118">
        <f t="shared" si="22"/>
        <v>5.7954832037825947E-5</v>
      </c>
      <c r="J644" s="119">
        <v>28.297938679919998</v>
      </c>
      <c r="K644" s="119">
        <v>191.63</v>
      </c>
      <c r="M644"/>
      <c r="N644" s="161"/>
    </row>
    <row r="645" spans="1:14" ht="12.75" x14ac:dyDescent="0.2">
      <c r="A645" s="116" t="s">
        <v>2197</v>
      </c>
      <c r="B645" s="59" t="s">
        <v>363</v>
      </c>
      <c r="C645" s="59" t="s">
        <v>1752</v>
      </c>
      <c r="D645" s="116" t="s">
        <v>209</v>
      </c>
      <c r="E645" s="116" t="s">
        <v>933</v>
      </c>
      <c r="F645" s="117">
        <v>0.93739139000000005</v>
      </c>
      <c r="G645" s="117">
        <v>0.17186889999999999</v>
      </c>
      <c r="H645" s="74">
        <f t="shared" si="24"/>
        <v>4.4541071130379031</v>
      </c>
      <c r="I645" s="118">
        <f t="shared" si="22"/>
        <v>5.7388125278781469E-5</v>
      </c>
      <c r="J645" s="119">
        <v>1.7977071499999999</v>
      </c>
      <c r="K645" s="119">
        <v>11.71</v>
      </c>
      <c r="M645"/>
      <c r="N645" s="161"/>
    </row>
    <row r="646" spans="1:14" ht="12.75" x14ac:dyDescent="0.2">
      <c r="A646" s="116" t="s">
        <v>2109</v>
      </c>
      <c r="B646" s="59" t="s">
        <v>232</v>
      </c>
      <c r="C646" s="59" t="s">
        <v>807</v>
      </c>
      <c r="D646" s="116" t="s">
        <v>209</v>
      </c>
      <c r="E646" s="116" t="s">
        <v>933</v>
      </c>
      <c r="F646" s="117">
        <v>0.93713069999999998</v>
      </c>
      <c r="G646" s="117">
        <v>5.3862550899999997</v>
      </c>
      <c r="H646" s="74">
        <f t="shared" si="24"/>
        <v>-0.82601442294482941</v>
      </c>
      <c r="I646" s="118">
        <f t="shared" si="22"/>
        <v>5.7372165552098972E-5</v>
      </c>
      <c r="J646" s="119">
        <v>22.041862170000002</v>
      </c>
      <c r="K646" s="119">
        <v>13.42</v>
      </c>
      <c r="M646"/>
      <c r="N646" s="161"/>
    </row>
    <row r="647" spans="1:14" ht="12.75" x14ac:dyDescent="0.2">
      <c r="A647" s="116" t="s">
        <v>1991</v>
      </c>
      <c r="B647" s="59" t="s">
        <v>416</v>
      </c>
      <c r="C647" s="59" t="s">
        <v>806</v>
      </c>
      <c r="D647" s="116" t="s">
        <v>209</v>
      </c>
      <c r="E647" s="116" t="s">
        <v>933</v>
      </c>
      <c r="F647" s="117">
        <v>0.93492324000000004</v>
      </c>
      <c r="G647" s="117">
        <v>0.24987773999999999</v>
      </c>
      <c r="H647" s="74">
        <f t="shared" si="24"/>
        <v>2.7415227142681862</v>
      </c>
      <c r="I647" s="118">
        <f t="shared" ref="I647:I710" si="25">F647/$F$1085</f>
        <v>5.7237022438582752E-5</v>
      </c>
      <c r="J647" s="119">
        <v>17.091845190000001</v>
      </c>
      <c r="K647" s="119">
        <v>15.13</v>
      </c>
      <c r="M647"/>
      <c r="N647" s="161"/>
    </row>
    <row r="648" spans="1:14" ht="12.75" x14ac:dyDescent="0.2">
      <c r="A648" s="116" t="s">
        <v>1968</v>
      </c>
      <c r="B648" s="59" t="s">
        <v>525</v>
      </c>
      <c r="C648" s="59" t="s">
        <v>806</v>
      </c>
      <c r="D648" s="116" t="s">
        <v>209</v>
      </c>
      <c r="E648" s="116" t="s">
        <v>933</v>
      </c>
      <c r="F648" s="117">
        <v>0.929391564</v>
      </c>
      <c r="G648" s="117">
        <v>1.226015168</v>
      </c>
      <c r="H648" s="74">
        <f t="shared" si="24"/>
        <v>-0.24194121878922792</v>
      </c>
      <c r="I648" s="118">
        <f t="shared" si="25"/>
        <v>5.6898367188837356E-5</v>
      </c>
      <c r="J648" s="119">
        <v>39.362188809999999</v>
      </c>
      <c r="K648" s="119">
        <v>32.22</v>
      </c>
      <c r="M648"/>
      <c r="N648" s="161"/>
    </row>
    <row r="649" spans="1:14" ht="12.75" x14ac:dyDescent="0.2">
      <c r="A649" s="116" t="s">
        <v>1904</v>
      </c>
      <c r="B649" s="59" t="s">
        <v>1443</v>
      </c>
      <c r="C649" s="59" t="s">
        <v>886</v>
      </c>
      <c r="D649" s="116" t="s">
        <v>210</v>
      </c>
      <c r="E649" s="116" t="s">
        <v>211</v>
      </c>
      <c r="F649" s="117">
        <v>0.92474106</v>
      </c>
      <c r="G649" s="117">
        <v>0.47616959000000003</v>
      </c>
      <c r="H649" s="74">
        <f t="shared" si="24"/>
        <v>0.94204140587810303</v>
      </c>
      <c r="I649" s="118">
        <f t="shared" si="25"/>
        <v>5.6613658251878299E-5</v>
      </c>
      <c r="J649" s="119">
        <v>141.6129694656</v>
      </c>
      <c r="K649" s="119">
        <v>18.5</v>
      </c>
      <c r="M649"/>
      <c r="N649" s="161"/>
    </row>
    <row r="650" spans="1:14" ht="12.75" x14ac:dyDescent="0.2">
      <c r="A650" s="116" t="s">
        <v>1693</v>
      </c>
      <c r="B650" s="59" t="s">
        <v>888</v>
      </c>
      <c r="C650" s="59" t="s">
        <v>889</v>
      </c>
      <c r="D650" s="116" t="s">
        <v>209</v>
      </c>
      <c r="E650" s="116" t="s">
        <v>933</v>
      </c>
      <c r="F650" s="117">
        <v>0.91592842000000008</v>
      </c>
      <c r="G650" s="117">
        <v>1.20262212</v>
      </c>
      <c r="H650" s="74">
        <f t="shared" si="24"/>
        <v>-0.23839050956421781</v>
      </c>
      <c r="I650" s="118">
        <f t="shared" si="25"/>
        <v>5.6074138800609609E-5</v>
      </c>
      <c r="J650" s="119">
        <v>231.66358985000002</v>
      </c>
      <c r="K650" s="119">
        <v>20.27</v>
      </c>
      <c r="M650"/>
      <c r="N650" s="161"/>
    </row>
    <row r="651" spans="1:14" ht="12.75" x14ac:dyDescent="0.2">
      <c r="A651" s="116" t="s">
        <v>2477</v>
      </c>
      <c r="B651" s="59" t="s">
        <v>318</v>
      </c>
      <c r="C651" s="59" t="s">
        <v>811</v>
      </c>
      <c r="D651" s="116" t="s">
        <v>209</v>
      </c>
      <c r="E651" s="116" t="s">
        <v>933</v>
      </c>
      <c r="F651" s="117">
        <v>0.91185705799999994</v>
      </c>
      <c r="G651" s="117">
        <v>0.313684038</v>
      </c>
      <c r="H651" s="74">
        <f t="shared" si="24"/>
        <v>1.9069284615623316</v>
      </c>
      <c r="I651" s="118">
        <f t="shared" si="25"/>
        <v>5.5824885569777949E-5</v>
      </c>
      <c r="J651" s="119">
        <v>82.395348030000008</v>
      </c>
      <c r="K651" s="119">
        <v>63.48</v>
      </c>
      <c r="M651"/>
      <c r="N651" s="161"/>
    </row>
    <row r="652" spans="1:14" ht="12.75" x14ac:dyDescent="0.2">
      <c r="A652" s="116" t="s">
        <v>3244</v>
      </c>
      <c r="B652" s="59" t="s">
        <v>3225</v>
      </c>
      <c r="C652" s="59" t="s">
        <v>808</v>
      </c>
      <c r="D652" s="116" t="s">
        <v>210</v>
      </c>
      <c r="E652" s="116" t="s">
        <v>933</v>
      </c>
      <c r="F652" s="117">
        <v>0.90852943999999991</v>
      </c>
      <c r="G652" s="117"/>
      <c r="H652" s="74"/>
      <c r="I652" s="118">
        <f t="shared" si="25"/>
        <v>5.5621165159391068E-5</v>
      </c>
      <c r="J652" s="119">
        <v>446.32066210000005</v>
      </c>
      <c r="K652" s="119">
        <v>16.14</v>
      </c>
      <c r="M652"/>
      <c r="N652" s="161"/>
    </row>
    <row r="653" spans="1:14" ht="12.75" x14ac:dyDescent="0.2">
      <c r="A653" s="116" t="s">
        <v>2728</v>
      </c>
      <c r="B653" s="59" t="s">
        <v>883</v>
      </c>
      <c r="C653" s="59" t="s">
        <v>805</v>
      </c>
      <c r="D653" s="116" t="s">
        <v>209</v>
      </c>
      <c r="E653" s="116" t="s">
        <v>2801</v>
      </c>
      <c r="F653" s="117">
        <v>0.90741212999999998</v>
      </c>
      <c r="G653" s="117">
        <v>2.4195522599999997</v>
      </c>
      <c r="H653" s="74">
        <f t="shared" ref="H653:H684" si="26">IF(ISERROR(F653/G653-1),"",IF((F653/G653-1)&gt;10000%,"",F653/G653-1))</f>
        <v>-0.62496692259914233</v>
      </c>
      <c r="I653" s="118">
        <f t="shared" si="25"/>
        <v>5.555276222019271E-5</v>
      </c>
      <c r="J653" s="119">
        <v>56.41909545</v>
      </c>
      <c r="K653" s="119">
        <v>46.29</v>
      </c>
      <c r="M653"/>
      <c r="N653" s="161"/>
    </row>
    <row r="654" spans="1:14" ht="12.75" x14ac:dyDescent="0.2">
      <c r="A654" s="116" t="s">
        <v>2446</v>
      </c>
      <c r="B654" s="59" t="s">
        <v>622</v>
      </c>
      <c r="C654" s="59" t="s">
        <v>811</v>
      </c>
      <c r="D654" s="116" t="s">
        <v>209</v>
      </c>
      <c r="E654" s="116" t="s">
        <v>211</v>
      </c>
      <c r="F654" s="117">
        <v>0.90480857999999997</v>
      </c>
      <c r="G654" s="117">
        <v>2.7194363099999999</v>
      </c>
      <c r="H654" s="74">
        <f t="shared" si="26"/>
        <v>-0.66728083438732932</v>
      </c>
      <c r="I654" s="118">
        <f t="shared" si="25"/>
        <v>5.5393370044028632E-5</v>
      </c>
      <c r="J654" s="119">
        <v>186.0622395</v>
      </c>
      <c r="K654" s="119">
        <v>17.53</v>
      </c>
      <c r="M654"/>
      <c r="N654" s="161"/>
    </row>
    <row r="655" spans="1:14" ht="12.75" x14ac:dyDescent="0.2">
      <c r="A655" s="116" t="s">
        <v>2483</v>
      </c>
      <c r="B655" s="59" t="s">
        <v>217</v>
      </c>
      <c r="C655" s="59" t="s">
        <v>811</v>
      </c>
      <c r="D655" s="116" t="s">
        <v>209</v>
      </c>
      <c r="E655" s="116" t="s">
        <v>211</v>
      </c>
      <c r="F655" s="117">
        <v>0.90278491000000005</v>
      </c>
      <c r="G655" s="117">
        <v>0.25777921999999998</v>
      </c>
      <c r="H655" s="74">
        <f t="shared" si="26"/>
        <v>2.5021632465176991</v>
      </c>
      <c r="I655" s="118">
        <f t="shared" si="25"/>
        <v>5.5269478755158458E-5</v>
      </c>
      <c r="J655" s="119">
        <v>25.117513559999999</v>
      </c>
      <c r="K655" s="119">
        <v>33.409999999999997</v>
      </c>
      <c r="M655"/>
      <c r="N655" s="161"/>
    </row>
    <row r="656" spans="1:14" ht="12.75" x14ac:dyDescent="0.2">
      <c r="A656" s="116" t="s">
        <v>1843</v>
      </c>
      <c r="B656" s="59" t="s">
        <v>1844</v>
      </c>
      <c r="C656" s="59" t="s">
        <v>631</v>
      </c>
      <c r="D656" s="116" t="s">
        <v>210</v>
      </c>
      <c r="E656" s="116" t="s">
        <v>211</v>
      </c>
      <c r="F656" s="117">
        <v>0.89575431000000005</v>
      </c>
      <c r="G656" s="117">
        <v>1.6691358300000001</v>
      </c>
      <c r="H656" s="74">
        <f t="shared" si="26"/>
        <v>-0.46334247105581572</v>
      </c>
      <c r="I656" s="118">
        <f t="shared" si="25"/>
        <v>5.483905774010625E-5</v>
      </c>
      <c r="J656" s="119">
        <v>7.1295000000000002</v>
      </c>
      <c r="K656" s="119">
        <v>51.02</v>
      </c>
      <c r="M656"/>
      <c r="N656" s="161"/>
    </row>
    <row r="657" spans="1:14" ht="12.75" x14ac:dyDescent="0.2">
      <c r="A657" s="116" t="s">
        <v>2447</v>
      </c>
      <c r="B657" s="59" t="s">
        <v>567</v>
      </c>
      <c r="C657" s="59" t="s">
        <v>811</v>
      </c>
      <c r="D657" s="116" t="s">
        <v>210</v>
      </c>
      <c r="E657" s="116" t="s">
        <v>933</v>
      </c>
      <c r="F657" s="117">
        <v>0.88920315099999991</v>
      </c>
      <c r="G657" s="117">
        <v>19.551824673999999</v>
      </c>
      <c r="H657" s="74">
        <f t="shared" si="26"/>
        <v>-0.95452070761546559</v>
      </c>
      <c r="I657" s="118">
        <f t="shared" si="25"/>
        <v>5.4437988627008011E-5</v>
      </c>
      <c r="J657" s="119">
        <v>859.04672820000008</v>
      </c>
      <c r="K657" s="119">
        <v>11.31</v>
      </c>
      <c r="M657"/>
      <c r="N657" s="161"/>
    </row>
    <row r="658" spans="1:14" ht="12.75" x14ac:dyDescent="0.2">
      <c r="A658" s="116" t="s">
        <v>1936</v>
      </c>
      <c r="B658" s="59" t="s">
        <v>412</v>
      </c>
      <c r="C658" s="59" t="s">
        <v>806</v>
      </c>
      <c r="D658" s="116" t="s">
        <v>209</v>
      </c>
      <c r="E658" s="116" t="s">
        <v>933</v>
      </c>
      <c r="F658" s="117">
        <v>0.88204927</v>
      </c>
      <c r="G658" s="117">
        <v>1.04932344</v>
      </c>
      <c r="H658" s="74">
        <f t="shared" si="26"/>
        <v>-0.15941144896181869</v>
      </c>
      <c r="I658" s="118">
        <f t="shared" si="25"/>
        <v>5.4000020214414111E-5</v>
      </c>
      <c r="J658" s="119">
        <v>56.479454700000005</v>
      </c>
      <c r="K658" s="119">
        <v>11.06</v>
      </c>
      <c r="M658"/>
      <c r="N658" s="161"/>
    </row>
    <row r="659" spans="1:14" ht="12.75" x14ac:dyDescent="0.2">
      <c r="A659" s="116" t="s">
        <v>1781</v>
      </c>
      <c r="B659" s="59" t="s">
        <v>1782</v>
      </c>
      <c r="C659" s="59" t="s">
        <v>147</v>
      </c>
      <c r="D659" s="116" t="s">
        <v>761</v>
      </c>
      <c r="E659" s="116" t="s">
        <v>211</v>
      </c>
      <c r="F659" s="117">
        <v>0.87214400999999997</v>
      </c>
      <c r="G659" s="117">
        <v>1.1336582800000001</v>
      </c>
      <c r="H659" s="74">
        <f t="shared" si="26"/>
        <v>-0.23068174476703873</v>
      </c>
      <c r="I659" s="118">
        <f t="shared" si="25"/>
        <v>5.3393609372728325E-5</v>
      </c>
      <c r="J659" s="119">
        <v>164.13197606432399</v>
      </c>
      <c r="K659" s="119">
        <v>36.92</v>
      </c>
      <c r="M659"/>
      <c r="N659" s="161"/>
    </row>
    <row r="660" spans="1:14" ht="12.75" x14ac:dyDescent="0.2">
      <c r="A660" s="116" t="s">
        <v>1906</v>
      </c>
      <c r="B660" s="59" t="s">
        <v>1529</v>
      </c>
      <c r="C660" s="59" t="s">
        <v>886</v>
      </c>
      <c r="D660" s="116" t="s">
        <v>210</v>
      </c>
      <c r="E660" s="116" t="s">
        <v>211</v>
      </c>
      <c r="F660" s="117">
        <v>0.87103918000000002</v>
      </c>
      <c r="G660" s="117">
        <v>0.25014676999999996</v>
      </c>
      <c r="H660" s="74">
        <f t="shared" si="26"/>
        <v>2.482112441427887</v>
      </c>
      <c r="I660" s="118">
        <f t="shared" si="25"/>
        <v>5.3325970472768135E-5</v>
      </c>
      <c r="J660" s="119">
        <v>6.7987074671999999</v>
      </c>
      <c r="K660" s="119">
        <v>89.99</v>
      </c>
      <c r="M660"/>
      <c r="N660" s="161"/>
    </row>
    <row r="661" spans="1:14" ht="12.75" x14ac:dyDescent="0.2">
      <c r="A661" s="116" t="s">
        <v>2544</v>
      </c>
      <c r="B661" s="59" t="s">
        <v>2545</v>
      </c>
      <c r="C661" s="59" t="s">
        <v>807</v>
      </c>
      <c r="D661" s="116" t="s">
        <v>209</v>
      </c>
      <c r="E661" s="116" t="s">
        <v>211</v>
      </c>
      <c r="F661" s="117">
        <v>0.86949385000000001</v>
      </c>
      <c r="G661" s="117">
        <v>1.7064867699999999</v>
      </c>
      <c r="H661" s="74">
        <f t="shared" si="26"/>
        <v>-0.49047723938697751</v>
      </c>
      <c r="I661" s="118">
        <f t="shared" si="25"/>
        <v>5.3231363681428762E-5</v>
      </c>
      <c r="J661" s="119">
        <v>212.988060072004</v>
      </c>
      <c r="K661" s="119">
        <v>33</v>
      </c>
      <c r="M661"/>
      <c r="N661" s="161"/>
    </row>
    <row r="662" spans="1:14" ht="12.75" x14ac:dyDescent="0.2">
      <c r="A662" s="116" t="s">
        <v>1572</v>
      </c>
      <c r="B662" s="59" t="s">
        <v>1101</v>
      </c>
      <c r="C662" s="59" t="s">
        <v>631</v>
      </c>
      <c r="D662" s="116" t="s">
        <v>209</v>
      </c>
      <c r="E662" s="116" t="s">
        <v>933</v>
      </c>
      <c r="F662" s="117">
        <v>0.86482664899999995</v>
      </c>
      <c r="G662" s="117">
        <v>0.27413177899999996</v>
      </c>
      <c r="H662" s="74">
        <f t="shared" si="26"/>
        <v>2.1547843601160888</v>
      </c>
      <c r="I662" s="118">
        <f t="shared" si="25"/>
        <v>5.2945632535883184E-5</v>
      </c>
      <c r="J662" s="119">
        <v>18.629663193199999</v>
      </c>
      <c r="K662" s="119">
        <v>10.14</v>
      </c>
      <c r="M662"/>
      <c r="N662" s="161"/>
    </row>
    <row r="663" spans="1:14" ht="12.75" x14ac:dyDescent="0.2">
      <c r="A663" s="116" t="s">
        <v>1813</v>
      </c>
      <c r="B663" s="59" t="s">
        <v>1814</v>
      </c>
      <c r="C663" s="59" t="s">
        <v>272</v>
      </c>
      <c r="D663" s="116" t="s">
        <v>210</v>
      </c>
      <c r="E663" s="116" t="s">
        <v>211</v>
      </c>
      <c r="F663" s="117">
        <v>0.85332718000000007</v>
      </c>
      <c r="G663" s="117">
        <v>1.73206821</v>
      </c>
      <c r="H663" s="74">
        <f t="shared" si="26"/>
        <v>-0.50733627285960048</v>
      </c>
      <c r="I663" s="118">
        <f t="shared" si="25"/>
        <v>5.2241622477062974E-5</v>
      </c>
      <c r="J663" s="119">
        <v>133.0953405349</v>
      </c>
      <c r="K663" s="119">
        <v>39.51</v>
      </c>
      <c r="M663"/>
      <c r="N663" s="161"/>
    </row>
    <row r="664" spans="1:14" ht="12.75" x14ac:dyDescent="0.2">
      <c r="A664" s="116" t="s">
        <v>1598</v>
      </c>
      <c r="B664" s="59" t="s">
        <v>461</v>
      </c>
      <c r="C664" s="59" t="s">
        <v>631</v>
      </c>
      <c r="D664" s="116" t="s">
        <v>210</v>
      </c>
      <c r="E664" s="116" t="s">
        <v>211</v>
      </c>
      <c r="F664" s="117">
        <v>0.85255281000000005</v>
      </c>
      <c r="G664" s="117">
        <v>0.53573766</v>
      </c>
      <c r="H664" s="74">
        <f t="shared" si="26"/>
        <v>0.59136247767237426</v>
      </c>
      <c r="I664" s="118">
        <f t="shared" si="25"/>
        <v>5.2194214699430057E-5</v>
      </c>
      <c r="J664" s="119">
        <v>5.6301722000000005</v>
      </c>
      <c r="K664" s="119">
        <v>297.92</v>
      </c>
      <c r="M664"/>
      <c r="N664" s="161"/>
    </row>
    <row r="665" spans="1:14" ht="12.75" x14ac:dyDescent="0.2">
      <c r="A665" s="116" t="s">
        <v>1671</v>
      </c>
      <c r="B665" s="59" t="s">
        <v>1462</v>
      </c>
      <c r="C665" s="59" t="s">
        <v>810</v>
      </c>
      <c r="D665" s="116" t="s">
        <v>761</v>
      </c>
      <c r="E665" s="116" t="s">
        <v>211</v>
      </c>
      <c r="F665" s="117">
        <v>0.85254010000000002</v>
      </c>
      <c r="G665" s="117">
        <v>0.44259725999999999</v>
      </c>
      <c r="H665" s="74">
        <f t="shared" si="26"/>
        <v>0.92622091695732611</v>
      </c>
      <c r="I665" s="118">
        <f t="shared" si="25"/>
        <v>5.219343657934055E-5</v>
      </c>
      <c r="J665" s="119">
        <v>46.589580627267502</v>
      </c>
      <c r="K665" s="119">
        <v>73.52</v>
      </c>
      <c r="M665"/>
      <c r="N665" s="161"/>
    </row>
    <row r="666" spans="1:14" ht="12.75" x14ac:dyDescent="0.2">
      <c r="A666" s="116" t="s">
        <v>1716</v>
      </c>
      <c r="B666" s="59" t="s">
        <v>303</v>
      </c>
      <c r="C666" s="59" t="s">
        <v>810</v>
      </c>
      <c r="D666" s="116" t="s">
        <v>210</v>
      </c>
      <c r="E666" s="116" t="s">
        <v>933</v>
      </c>
      <c r="F666" s="117">
        <v>0.84909281999999997</v>
      </c>
      <c r="G666" s="117">
        <v>0.29640112000000002</v>
      </c>
      <c r="H666" s="74">
        <f t="shared" si="26"/>
        <v>1.8646748028482483</v>
      </c>
      <c r="I666" s="118">
        <f t="shared" si="25"/>
        <v>5.198239033054682E-5</v>
      </c>
      <c r="J666" s="119">
        <v>43.597795709069402</v>
      </c>
      <c r="K666" s="119">
        <v>67.48</v>
      </c>
      <c r="M666"/>
      <c r="N666" s="161"/>
    </row>
    <row r="667" spans="1:14" ht="12.75" x14ac:dyDescent="0.2">
      <c r="A667" s="116" t="s">
        <v>1518</v>
      </c>
      <c r="B667" s="59" t="s">
        <v>1012</v>
      </c>
      <c r="C667" s="59" t="s">
        <v>147</v>
      </c>
      <c r="D667" s="116" t="s">
        <v>761</v>
      </c>
      <c r="E667" s="116" t="s">
        <v>211</v>
      </c>
      <c r="F667" s="117">
        <v>0.84686024000000004</v>
      </c>
      <c r="G667" s="117">
        <v>1.6032769499999999</v>
      </c>
      <c r="H667" s="74">
        <f t="shared" si="26"/>
        <v>-0.47179416506923522</v>
      </c>
      <c r="I667" s="118">
        <f t="shared" si="25"/>
        <v>5.1845709343179419E-5</v>
      </c>
      <c r="J667" s="119">
        <v>57.085071923362598</v>
      </c>
      <c r="K667" s="119">
        <v>62.19</v>
      </c>
      <c r="M667"/>
      <c r="N667" s="161"/>
    </row>
    <row r="668" spans="1:14" ht="12.75" x14ac:dyDescent="0.2">
      <c r="A668" s="116" t="s">
        <v>1508</v>
      </c>
      <c r="B668" s="59" t="s">
        <v>776</v>
      </c>
      <c r="C668" s="59" t="s">
        <v>147</v>
      </c>
      <c r="D668" s="116" t="s">
        <v>761</v>
      </c>
      <c r="E668" s="116" t="s">
        <v>933</v>
      </c>
      <c r="F668" s="117">
        <v>0.83610099000000004</v>
      </c>
      <c r="G668" s="117">
        <v>3.2218844470000003</v>
      </c>
      <c r="H668" s="74">
        <f t="shared" si="26"/>
        <v>-0.74049317914597457</v>
      </c>
      <c r="I668" s="118">
        <f t="shared" si="25"/>
        <v>5.1187016300451843E-5</v>
      </c>
      <c r="J668" s="119">
        <v>28.665684754563998</v>
      </c>
      <c r="K668" s="119">
        <v>22.87</v>
      </c>
      <c r="M668"/>
      <c r="N668" s="161"/>
    </row>
    <row r="669" spans="1:14" ht="12.75" x14ac:dyDescent="0.2">
      <c r="A669" s="116" t="s">
        <v>2554</v>
      </c>
      <c r="B669" s="59" t="s">
        <v>2555</v>
      </c>
      <c r="C669" s="59" t="s">
        <v>631</v>
      </c>
      <c r="D669" s="116" t="s">
        <v>210</v>
      </c>
      <c r="E669" s="116" t="s">
        <v>933</v>
      </c>
      <c r="F669" s="117">
        <v>0.83229205000000006</v>
      </c>
      <c r="G669" s="117">
        <v>1.18148875</v>
      </c>
      <c r="H669" s="74">
        <f t="shared" si="26"/>
        <v>-0.29555651714838582</v>
      </c>
      <c r="I669" s="118">
        <f t="shared" si="25"/>
        <v>5.0953828831235427E-5</v>
      </c>
      <c r="J669" s="119">
        <v>31.811</v>
      </c>
      <c r="K669" s="119">
        <v>39.4</v>
      </c>
      <c r="M669"/>
      <c r="N669" s="161"/>
    </row>
    <row r="670" spans="1:14" ht="12.75" x14ac:dyDescent="0.2">
      <c r="A670" s="116" t="s">
        <v>2518</v>
      </c>
      <c r="B670" s="59" t="s">
        <v>35</v>
      </c>
      <c r="C670" s="59" t="s">
        <v>809</v>
      </c>
      <c r="D670" s="116" t="s">
        <v>209</v>
      </c>
      <c r="E670" s="116" t="s">
        <v>933</v>
      </c>
      <c r="F670" s="117">
        <v>0.83221841500000004</v>
      </c>
      <c r="G670" s="117">
        <v>0.60947490999999998</v>
      </c>
      <c r="H670" s="74">
        <f t="shared" si="26"/>
        <v>0.36546788283704745</v>
      </c>
      <c r="I670" s="118">
        <f t="shared" si="25"/>
        <v>5.0949320816066966E-5</v>
      </c>
      <c r="J670" s="119">
        <v>42.91574001</v>
      </c>
      <c r="K670" s="119">
        <v>116.63</v>
      </c>
      <c r="M670"/>
      <c r="N670" s="161"/>
    </row>
    <row r="671" spans="1:14" ht="12.75" x14ac:dyDescent="0.2">
      <c r="A671" s="116" t="s">
        <v>2283</v>
      </c>
      <c r="B671" s="59" t="s">
        <v>881</v>
      </c>
      <c r="C671" s="59" t="s">
        <v>805</v>
      </c>
      <c r="D671" s="116" t="s">
        <v>209</v>
      </c>
      <c r="E671" s="116" t="s">
        <v>2801</v>
      </c>
      <c r="F671" s="117">
        <v>0.82255051000000001</v>
      </c>
      <c r="G671" s="117">
        <v>0.94903965899999998</v>
      </c>
      <c r="H671" s="74">
        <f t="shared" si="26"/>
        <v>-0.13328120463720261</v>
      </c>
      <c r="I671" s="118">
        <f t="shared" si="25"/>
        <v>5.0357441106863153E-5</v>
      </c>
      <c r="J671" s="119">
        <v>257.76591816000001</v>
      </c>
      <c r="K671" s="119">
        <v>16.71</v>
      </c>
      <c r="M671"/>
      <c r="N671" s="161"/>
    </row>
    <row r="672" spans="1:14" ht="12.75" x14ac:dyDescent="0.2">
      <c r="A672" s="116" t="s">
        <v>1725</v>
      </c>
      <c r="B672" s="59" t="s">
        <v>1341</v>
      </c>
      <c r="C672" s="59" t="s">
        <v>889</v>
      </c>
      <c r="D672" s="116" t="s">
        <v>209</v>
      </c>
      <c r="E672" s="116" t="s">
        <v>933</v>
      </c>
      <c r="F672" s="117">
        <v>0.81496636999999994</v>
      </c>
      <c r="G672" s="117">
        <v>1.6060586100000001</v>
      </c>
      <c r="H672" s="74">
        <f t="shared" si="26"/>
        <v>-0.49256747859282679</v>
      </c>
      <c r="I672" s="118">
        <f t="shared" si="25"/>
        <v>4.989313176810144E-5</v>
      </c>
      <c r="J672" s="119">
        <v>146.56638086000001</v>
      </c>
      <c r="K672" s="119">
        <v>57.76</v>
      </c>
      <c r="M672"/>
      <c r="N672" s="161"/>
    </row>
    <row r="673" spans="1:14" ht="12.75" x14ac:dyDescent="0.2">
      <c r="A673" s="116" t="s">
        <v>2338</v>
      </c>
      <c r="B673" s="59" t="s">
        <v>2332</v>
      </c>
      <c r="C673" s="59" t="s">
        <v>807</v>
      </c>
      <c r="D673" s="116" t="s">
        <v>209</v>
      </c>
      <c r="E673" s="116" t="s">
        <v>933</v>
      </c>
      <c r="F673" s="117">
        <v>0.80673289999999998</v>
      </c>
      <c r="G673" s="117">
        <v>0.64453355000000001</v>
      </c>
      <c r="H673" s="74">
        <f t="shared" si="26"/>
        <v>0.25165385106795446</v>
      </c>
      <c r="I673" s="118">
        <f t="shared" si="25"/>
        <v>4.9389069737150751E-5</v>
      </c>
      <c r="J673" s="119">
        <v>531.62125100501203</v>
      </c>
      <c r="K673" s="119">
        <v>24.56</v>
      </c>
      <c r="M673"/>
      <c r="N673" s="161"/>
    </row>
    <row r="674" spans="1:14" ht="12.75" x14ac:dyDescent="0.2">
      <c r="A674" s="116" t="s">
        <v>2069</v>
      </c>
      <c r="B674" s="59" t="s">
        <v>2070</v>
      </c>
      <c r="C674" s="116" t="s">
        <v>631</v>
      </c>
      <c r="D674" s="116" t="s">
        <v>210</v>
      </c>
      <c r="E674" s="116" t="s">
        <v>933</v>
      </c>
      <c r="F674" s="117">
        <v>0.7932633</v>
      </c>
      <c r="G674" s="117">
        <v>1.24356125</v>
      </c>
      <c r="H674" s="74">
        <f t="shared" si="26"/>
        <v>-0.36210355541393713</v>
      </c>
      <c r="I674" s="118">
        <f t="shared" si="25"/>
        <v>4.8564446105547872E-5</v>
      </c>
      <c r="J674" s="119">
        <v>88.797799999999995</v>
      </c>
      <c r="K674" s="119">
        <v>40.229999999999997</v>
      </c>
      <c r="M674"/>
      <c r="N674" s="161"/>
    </row>
    <row r="675" spans="1:14" ht="12.75" x14ac:dyDescent="0.2">
      <c r="A675" s="116" t="s">
        <v>2432</v>
      </c>
      <c r="B675" s="59" t="s">
        <v>548</v>
      </c>
      <c r="C675" s="59" t="s">
        <v>811</v>
      </c>
      <c r="D675" s="116" t="s">
        <v>209</v>
      </c>
      <c r="E675" s="116" t="s">
        <v>933</v>
      </c>
      <c r="F675" s="117">
        <v>0.78959594999999994</v>
      </c>
      <c r="G675" s="117">
        <v>1.8591204800000001</v>
      </c>
      <c r="H675" s="74">
        <f t="shared" si="26"/>
        <v>-0.57528521766378482</v>
      </c>
      <c r="I675" s="118">
        <f t="shared" si="25"/>
        <v>4.8339926930861256E-5</v>
      </c>
      <c r="J675" s="119">
        <v>53.540577169999999</v>
      </c>
      <c r="K675" s="119">
        <v>31.14</v>
      </c>
      <c r="M675"/>
      <c r="N675" s="161"/>
    </row>
    <row r="676" spans="1:14" ht="12.75" x14ac:dyDescent="0.2">
      <c r="A676" s="116" t="s">
        <v>3140</v>
      </c>
      <c r="B676" s="59" t="s">
        <v>3141</v>
      </c>
      <c r="C676" s="59" t="s">
        <v>631</v>
      </c>
      <c r="D676" s="116" t="s">
        <v>210</v>
      </c>
      <c r="E676" s="116" t="s">
        <v>933</v>
      </c>
      <c r="F676" s="117">
        <v>0.77818089000000001</v>
      </c>
      <c r="G676" s="117">
        <v>0.64700968000000003</v>
      </c>
      <c r="H676" s="74">
        <f t="shared" si="26"/>
        <v>0.20273454023129922</v>
      </c>
      <c r="I676" s="118">
        <f t="shared" si="25"/>
        <v>4.7641084483263348E-5</v>
      </c>
      <c r="J676" s="119">
        <v>47.628886890000004</v>
      </c>
      <c r="K676" s="119">
        <v>39.6</v>
      </c>
      <c r="M676"/>
      <c r="N676" s="161"/>
    </row>
    <row r="677" spans="1:14" ht="12.75" x14ac:dyDescent="0.2">
      <c r="A677" s="116" t="s">
        <v>1810</v>
      </c>
      <c r="B677" s="116" t="s">
        <v>2690</v>
      </c>
      <c r="C677" s="59" t="s">
        <v>810</v>
      </c>
      <c r="D677" s="116" t="s">
        <v>761</v>
      </c>
      <c r="E677" s="116" t="s">
        <v>933</v>
      </c>
      <c r="F677" s="117">
        <v>0.7634834399999999</v>
      </c>
      <c r="G677" s="117">
        <v>0.50503385999999995</v>
      </c>
      <c r="H677" s="74">
        <f t="shared" si="26"/>
        <v>0.51174703414935374</v>
      </c>
      <c r="I677" s="118">
        <f t="shared" si="25"/>
        <v>4.6741290532863791E-5</v>
      </c>
      <c r="J677" s="119">
        <v>278.66174899000004</v>
      </c>
      <c r="K677" s="119">
        <v>25.03</v>
      </c>
      <c r="M677"/>
      <c r="N677" s="161"/>
    </row>
    <row r="678" spans="1:14" ht="12.75" x14ac:dyDescent="0.2">
      <c r="A678" s="116" t="s">
        <v>2625</v>
      </c>
      <c r="B678" s="59" t="s">
        <v>1916</v>
      </c>
      <c r="C678" s="59" t="s">
        <v>1788</v>
      </c>
      <c r="D678" s="116" t="s">
        <v>209</v>
      </c>
      <c r="E678" s="116" t="s">
        <v>211</v>
      </c>
      <c r="F678" s="117">
        <v>0.76244135000000002</v>
      </c>
      <c r="G678" s="117">
        <v>1.9052913500000002</v>
      </c>
      <c r="H678" s="74">
        <f t="shared" si="26"/>
        <v>-0.59982952213581409</v>
      </c>
      <c r="I678" s="118">
        <f t="shared" si="25"/>
        <v>4.6677492644265985E-5</v>
      </c>
      <c r="J678" s="119">
        <v>3.2574242489</v>
      </c>
      <c r="K678" s="119">
        <v>10.55</v>
      </c>
      <c r="M678"/>
      <c r="N678" s="161"/>
    </row>
    <row r="679" spans="1:14" ht="12.75" x14ac:dyDescent="0.2">
      <c r="A679" s="116" t="s">
        <v>2811</v>
      </c>
      <c r="B679" s="59" t="s">
        <v>2812</v>
      </c>
      <c r="C679" s="59" t="s">
        <v>810</v>
      </c>
      <c r="D679" s="116" t="s">
        <v>210</v>
      </c>
      <c r="E679" s="116" t="s">
        <v>211</v>
      </c>
      <c r="F679" s="117">
        <v>0.76195760000000001</v>
      </c>
      <c r="G679" s="117">
        <v>0.92382465000000002</v>
      </c>
      <c r="H679" s="74">
        <f t="shared" si="26"/>
        <v>-0.17521404088968617</v>
      </c>
      <c r="I679" s="118">
        <f t="shared" si="25"/>
        <v>4.6647876940623127E-5</v>
      </c>
      <c r="J679" s="119">
        <v>8.7726979641143998</v>
      </c>
      <c r="K679" s="119">
        <v>76.209999999999994</v>
      </c>
      <c r="M679"/>
      <c r="N679" s="161"/>
    </row>
    <row r="680" spans="1:14" ht="12.75" x14ac:dyDescent="0.2">
      <c r="A680" s="116" t="s">
        <v>2429</v>
      </c>
      <c r="B680" s="59" t="s">
        <v>455</v>
      </c>
      <c r="C680" s="59" t="s">
        <v>811</v>
      </c>
      <c r="D680" s="116" t="s">
        <v>209</v>
      </c>
      <c r="E680" s="116" t="s">
        <v>933</v>
      </c>
      <c r="F680" s="117">
        <v>0.75451432299999999</v>
      </c>
      <c r="G680" s="117">
        <v>0.27755875099999999</v>
      </c>
      <c r="H680" s="74">
        <f t="shared" si="26"/>
        <v>1.7183950074771737</v>
      </c>
      <c r="I680" s="118">
        <f t="shared" si="25"/>
        <v>4.6192191388656755E-5</v>
      </c>
      <c r="J680" s="119">
        <v>50.727919829999998</v>
      </c>
      <c r="K680" s="119">
        <v>68.11</v>
      </c>
      <c r="M680"/>
      <c r="N680" s="161"/>
    </row>
    <row r="681" spans="1:14" ht="12.75" x14ac:dyDescent="0.2">
      <c r="A681" s="116" t="s">
        <v>2519</v>
      </c>
      <c r="B681" s="59" t="s">
        <v>505</v>
      </c>
      <c r="C681" s="59" t="s">
        <v>809</v>
      </c>
      <c r="D681" s="116" t="s">
        <v>209</v>
      </c>
      <c r="E681" s="116" t="s">
        <v>933</v>
      </c>
      <c r="F681" s="117">
        <v>0.73957056999999993</v>
      </c>
      <c r="G681" s="117">
        <v>0.12427015300000001</v>
      </c>
      <c r="H681" s="74">
        <f t="shared" si="26"/>
        <v>4.9513129431811347</v>
      </c>
      <c r="I681" s="118">
        <f t="shared" si="25"/>
        <v>4.527731849943684E-5</v>
      </c>
      <c r="J681" s="119">
        <v>58.164378999999997</v>
      </c>
      <c r="K681" s="119">
        <v>36.520000000000003</v>
      </c>
      <c r="M681"/>
      <c r="N681" s="161"/>
    </row>
    <row r="682" spans="1:14" ht="12.75" x14ac:dyDescent="0.2">
      <c r="A682" s="116" t="s">
        <v>2692</v>
      </c>
      <c r="B682" s="59" t="s">
        <v>2697</v>
      </c>
      <c r="C682" s="59" t="s">
        <v>810</v>
      </c>
      <c r="D682" s="116" t="s">
        <v>210</v>
      </c>
      <c r="E682" s="116" t="s">
        <v>933</v>
      </c>
      <c r="F682" s="117">
        <v>0.73160346999999992</v>
      </c>
      <c r="G682" s="117">
        <v>2.44121773</v>
      </c>
      <c r="H682" s="74">
        <f t="shared" si="26"/>
        <v>-0.70031207744833157</v>
      </c>
      <c r="I682" s="118">
        <f t="shared" si="25"/>
        <v>4.4789563930975763E-5</v>
      </c>
      <c r="J682" s="119">
        <v>29.647034421351897</v>
      </c>
      <c r="K682" s="119">
        <v>104.02</v>
      </c>
      <c r="M682"/>
      <c r="N682" s="161"/>
    </row>
    <row r="683" spans="1:14" ht="12.75" x14ac:dyDescent="0.2">
      <c r="A683" s="116" t="s">
        <v>1867</v>
      </c>
      <c r="B683" s="59" t="s">
        <v>939</v>
      </c>
      <c r="C683" s="59" t="s">
        <v>886</v>
      </c>
      <c r="D683" s="116" t="s">
        <v>210</v>
      </c>
      <c r="E683" s="116" t="s">
        <v>211</v>
      </c>
      <c r="F683" s="117">
        <v>0.72914058999999998</v>
      </c>
      <c r="G683" s="117">
        <v>1.0796401599999998</v>
      </c>
      <c r="H683" s="74">
        <f t="shared" si="26"/>
        <v>-0.32464480572860488</v>
      </c>
      <c r="I683" s="118">
        <f t="shared" si="25"/>
        <v>4.4638783725936113E-5</v>
      </c>
      <c r="J683" s="119">
        <v>5.85849581</v>
      </c>
      <c r="K683" s="119">
        <v>53.4</v>
      </c>
      <c r="M683"/>
      <c r="N683" s="161"/>
    </row>
    <row r="684" spans="1:14" ht="12.75" x14ac:dyDescent="0.2">
      <c r="A684" s="116" t="s">
        <v>2166</v>
      </c>
      <c r="B684" s="59" t="s">
        <v>259</v>
      </c>
      <c r="C684" s="59" t="s">
        <v>272</v>
      </c>
      <c r="D684" s="116" t="s">
        <v>210</v>
      </c>
      <c r="E684" s="116" t="s">
        <v>211</v>
      </c>
      <c r="F684" s="117">
        <v>0.72802411999999994</v>
      </c>
      <c r="G684" s="117">
        <v>0.64318779000000004</v>
      </c>
      <c r="H684" s="74">
        <f t="shared" si="26"/>
        <v>0.1318997831099995</v>
      </c>
      <c r="I684" s="118">
        <f t="shared" si="25"/>
        <v>4.4570432212455708E-5</v>
      </c>
      <c r="J684" s="119">
        <v>7.5928810246000005</v>
      </c>
      <c r="K684" s="119">
        <v>77.28</v>
      </c>
      <c r="M684"/>
      <c r="N684" s="161"/>
    </row>
    <row r="685" spans="1:14" ht="12.75" x14ac:dyDescent="0.2">
      <c r="A685" s="59" t="s">
        <v>2249</v>
      </c>
      <c r="B685" s="59" t="s">
        <v>2250</v>
      </c>
      <c r="C685" s="59" t="s">
        <v>1788</v>
      </c>
      <c r="D685" s="116" t="s">
        <v>209</v>
      </c>
      <c r="E685" s="116" t="s">
        <v>933</v>
      </c>
      <c r="F685" s="117">
        <v>0.71904677000000006</v>
      </c>
      <c r="G685" s="117">
        <v>1.67570653</v>
      </c>
      <c r="H685" s="74">
        <f t="shared" ref="H685:H716" si="27">IF(ISERROR(F685/G685-1),"",IF((F685/G685-1)&gt;10000%,"",F685/G685-1))</f>
        <v>-0.57089934476772608</v>
      </c>
      <c r="I685" s="118">
        <f t="shared" si="25"/>
        <v>4.4020829034991632E-5</v>
      </c>
      <c r="J685" s="119">
        <v>71.200029691904376</v>
      </c>
      <c r="K685" s="119">
        <v>52.86</v>
      </c>
      <c r="M685"/>
      <c r="N685" s="161"/>
    </row>
    <row r="686" spans="1:14" ht="12.75" x14ac:dyDescent="0.2">
      <c r="A686" s="116" t="s">
        <v>2596</v>
      </c>
      <c r="B686" s="59" t="s">
        <v>920</v>
      </c>
      <c r="C686" s="59" t="s">
        <v>631</v>
      </c>
      <c r="D686" s="116" t="s">
        <v>209</v>
      </c>
      <c r="E686" s="116" t="s">
        <v>933</v>
      </c>
      <c r="F686" s="117">
        <v>0.71655899000000001</v>
      </c>
      <c r="G686" s="117">
        <v>8.3203830000000006E-2</v>
      </c>
      <c r="H686" s="74">
        <f t="shared" si="27"/>
        <v>7.6120914145418546</v>
      </c>
      <c r="I686" s="118">
        <f t="shared" si="25"/>
        <v>4.3868524424741216E-5</v>
      </c>
      <c r="J686" s="119">
        <v>4.0472112062800001</v>
      </c>
      <c r="K686" s="119">
        <v>58.53</v>
      </c>
      <c r="M686"/>
      <c r="N686" s="161"/>
    </row>
    <row r="687" spans="1:14" ht="12.75" x14ac:dyDescent="0.2">
      <c r="A687" s="116" t="s">
        <v>1734</v>
      </c>
      <c r="B687" s="59" t="s">
        <v>1452</v>
      </c>
      <c r="C687" s="59" t="s">
        <v>810</v>
      </c>
      <c r="D687" s="116" t="s">
        <v>761</v>
      </c>
      <c r="E687" s="116" t="s">
        <v>211</v>
      </c>
      <c r="F687" s="117">
        <v>0.71600423999999996</v>
      </c>
      <c r="G687" s="117">
        <v>4.8986000000000003E-3</v>
      </c>
      <c r="H687" s="74" t="str">
        <f t="shared" si="27"/>
        <v/>
      </c>
      <c r="I687" s="118">
        <f t="shared" si="25"/>
        <v>4.3834562023509425E-5</v>
      </c>
      <c r="J687" s="119">
        <v>11.4250889</v>
      </c>
      <c r="K687" s="119">
        <v>21.36</v>
      </c>
      <c r="M687"/>
      <c r="N687" s="161"/>
    </row>
    <row r="688" spans="1:14" ht="12.75" x14ac:dyDescent="0.2">
      <c r="A688" s="116" t="s">
        <v>2722</v>
      </c>
      <c r="B688" s="59" t="s">
        <v>1105</v>
      </c>
      <c r="C688" s="59" t="s">
        <v>805</v>
      </c>
      <c r="D688" s="116" t="s">
        <v>209</v>
      </c>
      <c r="E688" s="116" t="s">
        <v>2801</v>
      </c>
      <c r="F688" s="117">
        <v>0.69796145999999992</v>
      </c>
      <c r="G688" s="117">
        <v>3.0994544999999998</v>
      </c>
      <c r="H688" s="74">
        <f t="shared" si="27"/>
        <v>-0.77481151602644915</v>
      </c>
      <c r="I688" s="118">
        <f t="shared" si="25"/>
        <v>4.272996331472728E-5</v>
      </c>
      <c r="J688" s="119">
        <v>29.656578379999999</v>
      </c>
      <c r="K688" s="119">
        <v>66.39</v>
      </c>
      <c r="M688"/>
      <c r="N688" s="161"/>
    </row>
    <row r="689" spans="1:14" ht="12.75" x14ac:dyDescent="0.2">
      <c r="A689" s="116" t="s">
        <v>2489</v>
      </c>
      <c r="B689" s="59" t="s">
        <v>2363</v>
      </c>
      <c r="C689" s="59" t="s">
        <v>811</v>
      </c>
      <c r="D689" s="116" t="s">
        <v>209</v>
      </c>
      <c r="E689" s="116" t="s">
        <v>211</v>
      </c>
      <c r="F689" s="117">
        <v>0.69629563000000005</v>
      </c>
      <c r="G689" s="117">
        <v>1.8908358200000002</v>
      </c>
      <c r="H689" s="74">
        <f t="shared" si="27"/>
        <v>-0.63175246489671433</v>
      </c>
      <c r="I689" s="118">
        <f t="shared" si="25"/>
        <v>4.2627979381705296E-5</v>
      </c>
      <c r="J689" s="119">
        <v>11.255090019999999</v>
      </c>
      <c r="K689" s="119">
        <v>32.68</v>
      </c>
      <c r="M689"/>
      <c r="N689" s="161"/>
    </row>
    <row r="690" spans="1:14" ht="12.75" x14ac:dyDescent="0.2">
      <c r="A690" s="116" t="s">
        <v>2121</v>
      </c>
      <c r="B690" s="59" t="s">
        <v>230</v>
      </c>
      <c r="C690" s="59" t="s">
        <v>807</v>
      </c>
      <c r="D690" s="116" t="s">
        <v>209</v>
      </c>
      <c r="E690" s="116" t="s">
        <v>933</v>
      </c>
      <c r="F690" s="117">
        <v>0.69155540999999998</v>
      </c>
      <c r="G690" s="117">
        <v>3.4671339300000001</v>
      </c>
      <c r="H690" s="74">
        <f t="shared" si="27"/>
        <v>-0.80053974724881771</v>
      </c>
      <c r="I690" s="118">
        <f t="shared" si="25"/>
        <v>4.2337777933184428E-5</v>
      </c>
      <c r="J690" s="119">
        <v>10.464163560000001</v>
      </c>
      <c r="K690" s="119">
        <v>15.81</v>
      </c>
      <c r="M690"/>
      <c r="N690" s="161"/>
    </row>
    <row r="691" spans="1:14" ht="12.75" x14ac:dyDescent="0.2">
      <c r="A691" s="116" t="s">
        <v>2357</v>
      </c>
      <c r="B691" s="59" t="s">
        <v>2358</v>
      </c>
      <c r="C691" s="59" t="s">
        <v>886</v>
      </c>
      <c r="D691" s="116" t="s">
        <v>210</v>
      </c>
      <c r="E691" s="116" t="s">
        <v>211</v>
      </c>
      <c r="F691" s="117">
        <v>0.68772790000000006</v>
      </c>
      <c r="G691" s="117">
        <v>1.4319999999999999E-2</v>
      </c>
      <c r="H691" s="74">
        <f t="shared" si="27"/>
        <v>47.025691340782132</v>
      </c>
      <c r="I691" s="118">
        <f t="shared" si="25"/>
        <v>4.2103453588274688E-5</v>
      </c>
      <c r="J691" s="119">
        <v>23.186552168462999</v>
      </c>
      <c r="K691" s="119">
        <v>39.479999999999997</v>
      </c>
      <c r="M691"/>
      <c r="N691" s="161"/>
    </row>
    <row r="692" spans="1:14" ht="12.75" x14ac:dyDescent="0.2">
      <c r="A692" s="116" t="s">
        <v>1705</v>
      </c>
      <c r="B692" s="59" t="s">
        <v>33</v>
      </c>
      <c r="C692" s="59" t="s">
        <v>810</v>
      </c>
      <c r="D692" s="116" t="s">
        <v>210</v>
      </c>
      <c r="E692" s="116" t="s">
        <v>211</v>
      </c>
      <c r="F692" s="117">
        <v>0.68484746499999993</v>
      </c>
      <c r="G692" s="117">
        <v>0.21147032000000002</v>
      </c>
      <c r="H692" s="74">
        <f t="shared" si="27"/>
        <v>2.2385039423026356</v>
      </c>
      <c r="I692" s="118">
        <f t="shared" si="25"/>
        <v>4.1927110209830181E-5</v>
      </c>
      <c r="J692" s="119">
        <v>80.135950427402193</v>
      </c>
      <c r="K692" s="119">
        <v>77.12</v>
      </c>
      <c r="M692"/>
      <c r="N692" s="161"/>
    </row>
    <row r="693" spans="1:14" ht="12.75" x14ac:dyDescent="0.2">
      <c r="A693" s="116" t="s">
        <v>1794</v>
      </c>
      <c r="B693" s="59" t="s">
        <v>1795</v>
      </c>
      <c r="C693" s="59" t="s">
        <v>1788</v>
      </c>
      <c r="D693" s="116" t="s">
        <v>209</v>
      </c>
      <c r="E693" s="116" t="s">
        <v>933</v>
      </c>
      <c r="F693" s="117">
        <v>0.68324732999999993</v>
      </c>
      <c r="G693" s="117">
        <v>0.50812058000000004</v>
      </c>
      <c r="H693" s="74">
        <f t="shared" si="27"/>
        <v>0.34465588856881157</v>
      </c>
      <c r="I693" s="118">
        <f t="shared" si="25"/>
        <v>4.1829148196499799E-5</v>
      </c>
      <c r="J693" s="119">
        <v>6.8689320051999996</v>
      </c>
      <c r="K693" s="119">
        <v>27.42</v>
      </c>
      <c r="M693"/>
      <c r="N693" s="161"/>
    </row>
    <row r="694" spans="1:14" ht="12.75" x14ac:dyDescent="0.2">
      <c r="A694" s="116" t="s">
        <v>2803</v>
      </c>
      <c r="B694" s="59" t="s">
        <v>2804</v>
      </c>
      <c r="C694" s="59" t="s">
        <v>809</v>
      </c>
      <c r="D694" s="116" t="s">
        <v>209</v>
      </c>
      <c r="E694" s="116" t="s">
        <v>933</v>
      </c>
      <c r="F694" s="117">
        <v>0.66763085</v>
      </c>
      <c r="G694" s="117">
        <v>0.95122692000000009</v>
      </c>
      <c r="H694" s="74">
        <f t="shared" si="27"/>
        <v>-0.29813713640484441</v>
      </c>
      <c r="I694" s="118">
        <f t="shared" si="25"/>
        <v>4.0873090225182631E-5</v>
      </c>
      <c r="J694" s="119">
        <v>36.317599999999999</v>
      </c>
      <c r="K694" s="119">
        <v>70.319999999999993</v>
      </c>
      <c r="M694"/>
      <c r="N694" s="161"/>
    </row>
    <row r="695" spans="1:14" ht="12.75" x14ac:dyDescent="0.2">
      <c r="A695" s="116" t="s">
        <v>1973</v>
      </c>
      <c r="B695" s="59" t="s">
        <v>510</v>
      </c>
      <c r="C695" s="59" t="s">
        <v>806</v>
      </c>
      <c r="D695" s="116" t="s">
        <v>209</v>
      </c>
      <c r="E695" s="116" t="s">
        <v>933</v>
      </c>
      <c r="F695" s="117">
        <v>0.66051463399999999</v>
      </c>
      <c r="G695" s="117">
        <v>0.55443257599999995</v>
      </c>
      <c r="H695" s="74">
        <f t="shared" si="27"/>
        <v>0.19133446083802985</v>
      </c>
      <c r="I695" s="118">
        <f t="shared" si="25"/>
        <v>4.0437427705049104E-5</v>
      </c>
      <c r="J695" s="119">
        <v>83.900960239999989</v>
      </c>
      <c r="K695" s="119">
        <v>25.12</v>
      </c>
      <c r="M695"/>
      <c r="N695" s="161"/>
    </row>
    <row r="696" spans="1:14" ht="12.75" x14ac:dyDescent="0.2">
      <c r="A696" s="116" t="s">
        <v>1890</v>
      </c>
      <c r="B696" s="59" t="s">
        <v>1891</v>
      </c>
      <c r="C696" s="59" t="s">
        <v>1788</v>
      </c>
      <c r="D696" s="116" t="s">
        <v>209</v>
      </c>
      <c r="E696" s="116" t="s">
        <v>933</v>
      </c>
      <c r="F696" s="117">
        <v>0.64989858999999994</v>
      </c>
      <c r="G696" s="117">
        <v>0.61924935000000003</v>
      </c>
      <c r="H696" s="74">
        <f t="shared" si="27"/>
        <v>4.9494181947869587E-2</v>
      </c>
      <c r="I696" s="118">
        <f t="shared" si="25"/>
        <v>3.9787501890137296E-5</v>
      </c>
      <c r="J696" s="119">
        <v>234.0181704</v>
      </c>
      <c r="K696" s="119">
        <v>211.14</v>
      </c>
      <c r="M696"/>
      <c r="N696" s="161"/>
    </row>
    <row r="697" spans="1:14" ht="12.75" x14ac:dyDescent="0.2">
      <c r="A697" s="116" t="s">
        <v>1678</v>
      </c>
      <c r="B697" s="59" t="s">
        <v>1456</v>
      </c>
      <c r="C697" s="59" t="s">
        <v>810</v>
      </c>
      <c r="D697" s="116" t="s">
        <v>761</v>
      </c>
      <c r="E697" s="116" t="s">
        <v>211</v>
      </c>
      <c r="F697" s="117">
        <v>0.64562655000000002</v>
      </c>
      <c r="G697" s="117">
        <v>1.5075923999999998</v>
      </c>
      <c r="H697" s="74">
        <f t="shared" si="27"/>
        <v>-0.57174993055152035</v>
      </c>
      <c r="I697" s="118">
        <f t="shared" si="25"/>
        <v>3.9525962932844375E-5</v>
      </c>
      <c r="J697" s="119">
        <v>16.27503295</v>
      </c>
      <c r="K697" s="119">
        <v>7.4</v>
      </c>
      <c r="M697"/>
      <c r="N697" s="161"/>
    </row>
    <row r="698" spans="1:14" ht="12.75" x14ac:dyDescent="0.2">
      <c r="A698" s="116" t="s">
        <v>1718</v>
      </c>
      <c r="B698" s="59" t="s">
        <v>177</v>
      </c>
      <c r="C698" s="59" t="s">
        <v>810</v>
      </c>
      <c r="D698" s="116" t="s">
        <v>210</v>
      </c>
      <c r="E698" s="116" t="s">
        <v>933</v>
      </c>
      <c r="F698" s="117">
        <v>0.62278020999999995</v>
      </c>
      <c r="G698" s="117">
        <v>0.78109708999999994</v>
      </c>
      <c r="H698" s="74">
        <f t="shared" si="27"/>
        <v>-0.20268527693529115</v>
      </c>
      <c r="I698" s="118">
        <f t="shared" si="25"/>
        <v>3.8127285031523309E-5</v>
      </c>
      <c r="J698" s="119">
        <v>154.03422898835842</v>
      </c>
      <c r="K698" s="119">
        <v>41.54</v>
      </c>
      <c r="M698"/>
      <c r="N698" s="161"/>
    </row>
    <row r="699" spans="1:14" ht="12.75" x14ac:dyDescent="0.2">
      <c r="A699" s="116" t="s">
        <v>2023</v>
      </c>
      <c r="B699" s="59" t="s">
        <v>119</v>
      </c>
      <c r="C699" s="59" t="s">
        <v>631</v>
      </c>
      <c r="D699" s="116" t="s">
        <v>210</v>
      </c>
      <c r="E699" s="116" t="s">
        <v>211</v>
      </c>
      <c r="F699" s="117">
        <v>0.61995745999999996</v>
      </c>
      <c r="G699" s="117">
        <v>1.3958846399999998</v>
      </c>
      <c r="H699" s="74">
        <f t="shared" si="27"/>
        <v>-0.55586769691799165</v>
      </c>
      <c r="I699" s="118">
        <f t="shared" si="25"/>
        <v>3.7954473191817079E-5</v>
      </c>
      <c r="J699" s="119">
        <v>209.60963207671028</v>
      </c>
      <c r="K699" s="119">
        <v>31.46</v>
      </c>
      <c r="M699"/>
      <c r="N699" s="161"/>
    </row>
    <row r="700" spans="1:14" ht="12.75" x14ac:dyDescent="0.2">
      <c r="A700" s="116" t="s">
        <v>1861</v>
      </c>
      <c r="B700" s="59" t="s">
        <v>942</v>
      </c>
      <c r="C700" s="59" t="s">
        <v>886</v>
      </c>
      <c r="D700" s="116" t="s">
        <v>210</v>
      </c>
      <c r="E700" s="116" t="s">
        <v>211</v>
      </c>
      <c r="F700" s="117">
        <v>0.61836011000000002</v>
      </c>
      <c r="G700" s="117">
        <v>5.9155232999999994</v>
      </c>
      <c r="H700" s="74">
        <f t="shared" si="27"/>
        <v>-0.89546823186378122</v>
      </c>
      <c r="I700" s="118">
        <f t="shared" si="25"/>
        <v>3.7856681679230158E-5</v>
      </c>
      <c r="J700" s="119">
        <v>32.24601955</v>
      </c>
      <c r="K700" s="119">
        <v>44.3</v>
      </c>
      <c r="M700"/>
      <c r="N700" s="161"/>
    </row>
    <row r="701" spans="1:14" ht="12.75" x14ac:dyDescent="0.2">
      <c r="A701" s="116" t="s">
        <v>1969</v>
      </c>
      <c r="B701" s="59" t="s">
        <v>507</v>
      </c>
      <c r="C701" s="59" t="s">
        <v>806</v>
      </c>
      <c r="D701" s="116" t="s">
        <v>209</v>
      </c>
      <c r="E701" s="116" t="s">
        <v>933</v>
      </c>
      <c r="F701" s="117">
        <v>0.60984553399999997</v>
      </c>
      <c r="G701" s="117">
        <v>0.33164457000000003</v>
      </c>
      <c r="H701" s="74">
        <f t="shared" si="27"/>
        <v>0.83885276336651593</v>
      </c>
      <c r="I701" s="118">
        <f t="shared" si="25"/>
        <v>3.7335410031766326E-5</v>
      </c>
      <c r="J701" s="119">
        <v>53.76899014</v>
      </c>
      <c r="K701" s="119">
        <v>7.5</v>
      </c>
      <c r="M701"/>
      <c r="N701" s="161"/>
    </row>
    <row r="702" spans="1:14" ht="12.75" x14ac:dyDescent="0.2">
      <c r="A702" s="116" t="s">
        <v>2595</v>
      </c>
      <c r="B702" s="59" t="s">
        <v>921</v>
      </c>
      <c r="C702" s="59" t="s">
        <v>631</v>
      </c>
      <c r="D702" s="116" t="s">
        <v>209</v>
      </c>
      <c r="E702" s="116" t="s">
        <v>933</v>
      </c>
      <c r="F702" s="117">
        <v>0.60866593700000005</v>
      </c>
      <c r="G702" s="117">
        <v>4.1739847000000004E-2</v>
      </c>
      <c r="H702" s="74">
        <f t="shared" si="27"/>
        <v>13.582371061398476</v>
      </c>
      <c r="I702" s="118">
        <f t="shared" si="25"/>
        <v>3.726319381436063E-5</v>
      </c>
      <c r="J702" s="119">
        <v>5.366577494945</v>
      </c>
      <c r="K702" s="119">
        <v>55.6</v>
      </c>
      <c r="M702"/>
      <c r="N702" s="161"/>
    </row>
    <row r="703" spans="1:14" ht="12.75" x14ac:dyDescent="0.2">
      <c r="A703" s="116" t="s">
        <v>1951</v>
      </c>
      <c r="B703" s="59" t="s">
        <v>383</v>
      </c>
      <c r="C703" s="59" t="s">
        <v>806</v>
      </c>
      <c r="D703" s="116" t="s">
        <v>209</v>
      </c>
      <c r="E703" s="116" t="s">
        <v>933</v>
      </c>
      <c r="F703" s="117">
        <v>0.60593996900000002</v>
      </c>
      <c r="G703" s="117">
        <v>1.568474895</v>
      </c>
      <c r="H703" s="74">
        <f t="shared" si="27"/>
        <v>-0.61367569800981736</v>
      </c>
      <c r="I703" s="118">
        <f t="shared" si="25"/>
        <v>3.7096307074457935E-5</v>
      </c>
      <c r="J703" s="119">
        <v>52.106063390000003</v>
      </c>
      <c r="K703" s="119">
        <v>31.48</v>
      </c>
      <c r="M703"/>
      <c r="N703" s="161"/>
    </row>
    <row r="704" spans="1:14" ht="12.75" x14ac:dyDescent="0.2">
      <c r="A704" s="116" t="s">
        <v>1783</v>
      </c>
      <c r="B704" s="59" t="s">
        <v>1784</v>
      </c>
      <c r="C704" s="59" t="s">
        <v>147</v>
      </c>
      <c r="D704" s="116" t="s">
        <v>761</v>
      </c>
      <c r="E704" s="116" t="s">
        <v>211</v>
      </c>
      <c r="F704" s="117">
        <v>0.60398282999999997</v>
      </c>
      <c r="G704" s="117">
        <v>1.6280699999999999E-3</v>
      </c>
      <c r="H704" s="74" t="str">
        <f t="shared" si="27"/>
        <v/>
      </c>
      <c r="I704" s="118">
        <f t="shared" si="25"/>
        <v>3.6976488886112948E-5</v>
      </c>
      <c r="J704" s="119">
        <v>168.0427599370274</v>
      </c>
      <c r="K704" s="119">
        <v>17.559999999999999</v>
      </c>
      <c r="M704"/>
      <c r="N704" s="161"/>
    </row>
    <row r="705" spans="1:14" ht="12.75" x14ac:dyDescent="0.2">
      <c r="A705" s="116" t="s">
        <v>1892</v>
      </c>
      <c r="B705" s="59" t="s">
        <v>1893</v>
      </c>
      <c r="C705" s="59" t="s">
        <v>886</v>
      </c>
      <c r="D705" s="116" t="s">
        <v>210</v>
      </c>
      <c r="E705" s="116" t="s">
        <v>933</v>
      </c>
      <c r="F705" s="117">
        <v>0.60389746</v>
      </c>
      <c r="G705" s="117">
        <v>0.23989095999999999</v>
      </c>
      <c r="H705" s="74">
        <f t="shared" si="27"/>
        <v>1.5173831477434581</v>
      </c>
      <c r="I705" s="118">
        <f t="shared" si="25"/>
        <v>3.6971262441420459E-5</v>
      </c>
      <c r="J705" s="119">
        <v>166.87918650999998</v>
      </c>
      <c r="K705" s="119">
        <v>48.25</v>
      </c>
      <c r="M705"/>
      <c r="N705" s="161"/>
    </row>
    <row r="706" spans="1:14" ht="12.75" x14ac:dyDescent="0.2">
      <c r="A706" s="116" t="s">
        <v>1511</v>
      </c>
      <c r="B706" s="59" t="s">
        <v>767</v>
      </c>
      <c r="C706" s="59" t="s">
        <v>147</v>
      </c>
      <c r="D706" s="116" t="s">
        <v>761</v>
      </c>
      <c r="E706" s="116" t="s">
        <v>933</v>
      </c>
      <c r="F706" s="117">
        <v>0.60008413999999999</v>
      </c>
      <c r="G706" s="117">
        <v>1.3143566200000001</v>
      </c>
      <c r="H706" s="74">
        <f t="shared" si="27"/>
        <v>-0.54343887277716152</v>
      </c>
      <c r="I706" s="118">
        <f t="shared" si="25"/>
        <v>3.6737806823817572E-5</v>
      </c>
      <c r="J706" s="119">
        <v>4.0155298697711999</v>
      </c>
      <c r="K706" s="119">
        <v>85.58</v>
      </c>
      <c r="M706"/>
      <c r="N706" s="161"/>
    </row>
    <row r="707" spans="1:14" ht="12.75" x14ac:dyDescent="0.2">
      <c r="A707" s="116" t="s">
        <v>1726</v>
      </c>
      <c r="B707" s="59" t="s">
        <v>1481</v>
      </c>
      <c r="C707" s="59" t="s">
        <v>810</v>
      </c>
      <c r="D707" s="116" t="s">
        <v>761</v>
      </c>
      <c r="E707" s="116" t="s">
        <v>211</v>
      </c>
      <c r="F707" s="117">
        <v>0.59635125</v>
      </c>
      <c r="G707" s="117">
        <v>1.51220026</v>
      </c>
      <c r="H707" s="74">
        <f t="shared" si="27"/>
        <v>-0.60564002944953865</v>
      </c>
      <c r="I707" s="118">
        <f t="shared" si="25"/>
        <v>3.6509275218708723E-5</v>
      </c>
      <c r="J707" s="119">
        <v>50.590929371356907</v>
      </c>
      <c r="K707" s="119">
        <v>20.03</v>
      </c>
      <c r="M707"/>
      <c r="N707" s="161"/>
    </row>
    <row r="708" spans="1:14" ht="12.75" x14ac:dyDescent="0.2">
      <c r="A708" s="116" t="s">
        <v>2606</v>
      </c>
      <c r="B708" s="59" t="s">
        <v>1464</v>
      </c>
      <c r="C708" s="59" t="s">
        <v>631</v>
      </c>
      <c r="D708" s="116" t="s">
        <v>210</v>
      </c>
      <c r="E708" s="116" t="s">
        <v>933</v>
      </c>
      <c r="F708" s="117">
        <v>0.58471726199999996</v>
      </c>
      <c r="G708" s="117">
        <v>1.7969831440000001</v>
      </c>
      <c r="H708" s="74">
        <f t="shared" si="27"/>
        <v>-0.67461171577912138</v>
      </c>
      <c r="I708" s="118">
        <f t="shared" si="25"/>
        <v>3.5797029759705906E-5</v>
      </c>
      <c r="J708" s="119">
        <v>17.604465148999999</v>
      </c>
      <c r="K708" s="119">
        <v>68.650000000000006</v>
      </c>
      <c r="M708"/>
      <c r="N708" s="161"/>
    </row>
    <row r="709" spans="1:14" ht="12.75" x14ac:dyDescent="0.2">
      <c r="A709" s="116" t="s">
        <v>2479</v>
      </c>
      <c r="B709" s="59" t="s">
        <v>1346</v>
      </c>
      <c r="C709" s="59" t="s">
        <v>811</v>
      </c>
      <c r="D709" s="116" t="s">
        <v>210</v>
      </c>
      <c r="E709" s="116" t="s">
        <v>933</v>
      </c>
      <c r="F709" s="117">
        <v>0.58454930000000005</v>
      </c>
      <c r="G709" s="117">
        <v>7.4639250000000004E-2</v>
      </c>
      <c r="H709" s="74">
        <f t="shared" si="27"/>
        <v>6.8316609558643746</v>
      </c>
      <c r="I709" s="118">
        <f t="shared" si="25"/>
        <v>3.5786746942516735E-5</v>
      </c>
      <c r="J709" s="119">
        <v>30.605151589999998</v>
      </c>
      <c r="K709" s="119">
        <v>8.1300000000000008</v>
      </c>
      <c r="M709"/>
      <c r="N709" s="161"/>
    </row>
    <row r="710" spans="1:14" ht="12.75" x14ac:dyDescent="0.2">
      <c r="A710" s="116" t="s">
        <v>2177</v>
      </c>
      <c r="B710" s="59" t="s">
        <v>563</v>
      </c>
      <c r="C710" s="59" t="s">
        <v>631</v>
      </c>
      <c r="D710" s="116" t="s">
        <v>209</v>
      </c>
      <c r="E710" s="116" t="s">
        <v>933</v>
      </c>
      <c r="F710" s="117">
        <v>0.58033474200000001</v>
      </c>
      <c r="G710" s="117">
        <v>1.035905064</v>
      </c>
      <c r="H710" s="74">
        <f t="shared" si="27"/>
        <v>-0.43977999319829564</v>
      </c>
      <c r="I710" s="118">
        <f t="shared" si="25"/>
        <v>3.5528727096080239E-5</v>
      </c>
      <c r="J710" s="119">
        <v>4.7260909939999998</v>
      </c>
      <c r="K710" s="119">
        <v>27.16</v>
      </c>
      <c r="M710"/>
      <c r="N710" s="161"/>
    </row>
    <row r="711" spans="1:14" ht="12.75" x14ac:dyDescent="0.2">
      <c r="A711" s="116" t="s">
        <v>1962</v>
      </c>
      <c r="B711" s="59" t="s">
        <v>512</v>
      </c>
      <c r="C711" s="59" t="s">
        <v>806</v>
      </c>
      <c r="D711" s="116" t="s">
        <v>209</v>
      </c>
      <c r="E711" s="116" t="s">
        <v>933</v>
      </c>
      <c r="F711" s="117">
        <v>0.57885930600000002</v>
      </c>
      <c r="G711" s="117">
        <v>0.44402745599999999</v>
      </c>
      <c r="H711" s="74">
        <f t="shared" si="27"/>
        <v>0.30365656037269928</v>
      </c>
      <c r="I711" s="118">
        <f t="shared" ref="I711:I774" si="28">F711/$F$1085</f>
        <v>3.5438399291801149E-5</v>
      </c>
      <c r="J711" s="119">
        <v>13.015916130000001</v>
      </c>
      <c r="K711" s="119">
        <v>53.66</v>
      </c>
      <c r="M711"/>
      <c r="N711" s="161"/>
    </row>
    <row r="712" spans="1:14" ht="12.75" x14ac:dyDescent="0.2">
      <c r="A712" s="116" t="s">
        <v>2281</v>
      </c>
      <c r="B712" s="59" t="s">
        <v>193</v>
      </c>
      <c r="C712" s="59" t="s">
        <v>805</v>
      </c>
      <c r="D712" s="116" t="s">
        <v>209</v>
      </c>
      <c r="E712" s="116" t="s">
        <v>2801</v>
      </c>
      <c r="F712" s="117">
        <v>0.57771318700000007</v>
      </c>
      <c r="G712" s="117">
        <v>0.33316882000000003</v>
      </c>
      <c r="H712" s="74">
        <f t="shared" si="27"/>
        <v>0.73399535706852759</v>
      </c>
      <c r="I712" s="118">
        <f t="shared" si="28"/>
        <v>3.5368232634140268E-5</v>
      </c>
      <c r="J712" s="119">
        <v>18.289050969999998</v>
      </c>
      <c r="K712" s="119">
        <v>17.21</v>
      </c>
      <c r="M712"/>
      <c r="N712" s="161"/>
    </row>
    <row r="713" spans="1:14" ht="12.75" x14ac:dyDescent="0.2">
      <c r="A713" s="116" t="s">
        <v>1685</v>
      </c>
      <c r="B713" s="59" t="s">
        <v>11</v>
      </c>
      <c r="C713" s="59" t="s">
        <v>810</v>
      </c>
      <c r="D713" s="116" t="s">
        <v>761</v>
      </c>
      <c r="E713" s="116" t="s">
        <v>933</v>
      </c>
      <c r="F713" s="117">
        <v>0.567825998</v>
      </c>
      <c r="G713" s="117">
        <v>0.79232153000000005</v>
      </c>
      <c r="H713" s="74">
        <f t="shared" si="27"/>
        <v>-0.28333892681169481</v>
      </c>
      <c r="I713" s="118">
        <f t="shared" si="28"/>
        <v>3.4762928118822509E-5</v>
      </c>
      <c r="J713" s="119">
        <v>87.026588779999997</v>
      </c>
      <c r="K713" s="119">
        <v>14.7</v>
      </c>
      <c r="M713"/>
      <c r="N713" s="161"/>
    </row>
    <row r="714" spans="1:14" ht="12.75" x14ac:dyDescent="0.2">
      <c r="A714" s="116" t="s">
        <v>2001</v>
      </c>
      <c r="B714" s="59" t="s">
        <v>443</v>
      </c>
      <c r="C714" s="59" t="s">
        <v>806</v>
      </c>
      <c r="D714" s="116" t="s">
        <v>209</v>
      </c>
      <c r="E714" s="116" t="s">
        <v>933</v>
      </c>
      <c r="F714" s="117">
        <v>0.56171265000000004</v>
      </c>
      <c r="G714" s="117">
        <v>0.84957155000000006</v>
      </c>
      <c r="H714" s="74">
        <f t="shared" si="27"/>
        <v>-0.33882831881552533</v>
      </c>
      <c r="I714" s="118">
        <f t="shared" si="28"/>
        <v>3.4388662273584921E-5</v>
      </c>
      <c r="J714" s="119">
        <v>23.22716745</v>
      </c>
      <c r="K714" s="119">
        <v>18.98</v>
      </c>
      <c r="M714"/>
      <c r="N714" s="161"/>
    </row>
    <row r="715" spans="1:14" ht="12.75" x14ac:dyDescent="0.2">
      <c r="A715" s="116" t="s">
        <v>1919</v>
      </c>
      <c r="B715" s="59" t="s">
        <v>530</v>
      </c>
      <c r="C715" s="59" t="s">
        <v>806</v>
      </c>
      <c r="D715" s="116" t="s">
        <v>209</v>
      </c>
      <c r="E715" s="116" t="s">
        <v>933</v>
      </c>
      <c r="F715" s="117">
        <v>0.56122746999999995</v>
      </c>
      <c r="G715" s="117">
        <v>0.95435001699999999</v>
      </c>
      <c r="H715" s="74">
        <f t="shared" si="27"/>
        <v>-0.41192700790825265</v>
      </c>
      <c r="I715" s="118">
        <f t="shared" si="28"/>
        <v>3.4358959023779348E-5</v>
      </c>
      <c r="J715" s="119">
        <v>16.980440340000001</v>
      </c>
      <c r="K715" s="119">
        <v>31.98</v>
      </c>
      <c r="M715"/>
      <c r="N715" s="161"/>
    </row>
    <row r="716" spans="1:14" ht="12.75" x14ac:dyDescent="0.2">
      <c r="A716" s="116" t="s">
        <v>3135</v>
      </c>
      <c r="B716" s="59" t="s">
        <v>3136</v>
      </c>
      <c r="C716" s="59" t="s">
        <v>805</v>
      </c>
      <c r="D716" s="116" t="s">
        <v>209</v>
      </c>
      <c r="E716" s="116" t="s">
        <v>933</v>
      </c>
      <c r="F716" s="117">
        <v>0.55671016000000006</v>
      </c>
      <c r="G716" s="117">
        <v>0.84737928000000007</v>
      </c>
      <c r="H716" s="74">
        <f t="shared" si="27"/>
        <v>-0.34302127377955238</v>
      </c>
      <c r="I716" s="118">
        <f t="shared" si="28"/>
        <v>3.4082404369054934E-5</v>
      </c>
      <c r="J716" s="119">
        <v>69.748512300000002</v>
      </c>
      <c r="K716" s="119">
        <v>29.81</v>
      </c>
      <c r="M716"/>
      <c r="N716" s="161"/>
    </row>
    <row r="717" spans="1:14" ht="12.75" x14ac:dyDescent="0.2">
      <c r="A717" s="116" t="s">
        <v>2611</v>
      </c>
      <c r="B717" s="59" t="s">
        <v>932</v>
      </c>
      <c r="C717" s="59" t="s">
        <v>631</v>
      </c>
      <c r="D717" s="116" t="s">
        <v>209</v>
      </c>
      <c r="E717" s="116" t="s">
        <v>933</v>
      </c>
      <c r="F717" s="117">
        <v>0.55417971699999991</v>
      </c>
      <c r="G717" s="117">
        <v>0.24967614199999999</v>
      </c>
      <c r="H717" s="74">
        <f t="shared" ref="H717:H748" si="29">IF(ISERROR(F717/G717-1),"",IF((F717/G717-1)&gt;10000%,"",F717/G717-1))</f>
        <v>1.2195942013554499</v>
      </c>
      <c r="I717" s="118">
        <f t="shared" si="28"/>
        <v>3.3927487883322306E-5</v>
      </c>
      <c r="J717" s="119">
        <v>4.5817528760399995</v>
      </c>
      <c r="K717" s="119">
        <v>121.76</v>
      </c>
      <c r="M717"/>
      <c r="N717" s="161"/>
    </row>
    <row r="718" spans="1:14" ht="12.75" x14ac:dyDescent="0.2">
      <c r="A718" s="116" t="s">
        <v>2495</v>
      </c>
      <c r="B718" s="59" t="s">
        <v>829</v>
      </c>
      <c r="C718" s="59" t="s">
        <v>811</v>
      </c>
      <c r="D718" s="116" t="s">
        <v>209</v>
      </c>
      <c r="E718" s="116" t="s">
        <v>211</v>
      </c>
      <c r="F718" s="117">
        <v>0.55096650899999999</v>
      </c>
      <c r="G718" s="117">
        <v>0.19799323999999999</v>
      </c>
      <c r="H718" s="74">
        <f t="shared" si="29"/>
        <v>1.7827541435253043</v>
      </c>
      <c r="I718" s="118">
        <f t="shared" si="28"/>
        <v>3.373077177816288E-5</v>
      </c>
      <c r="J718" s="119">
        <v>31.0723351</v>
      </c>
      <c r="K718" s="119">
        <v>34.22</v>
      </c>
      <c r="M718"/>
      <c r="N718" s="161"/>
    </row>
    <row r="719" spans="1:14" ht="12.75" x14ac:dyDescent="0.2">
      <c r="A719" s="116" t="s">
        <v>1956</v>
      </c>
      <c r="B719" s="59" t="s">
        <v>376</v>
      </c>
      <c r="C719" s="59" t="s">
        <v>806</v>
      </c>
      <c r="D719" s="116" t="s">
        <v>209</v>
      </c>
      <c r="E719" s="116" t="s">
        <v>933</v>
      </c>
      <c r="F719" s="117">
        <v>0.5505713000000001</v>
      </c>
      <c r="G719" s="117">
        <v>0.69607655000000002</v>
      </c>
      <c r="H719" s="74">
        <f t="shared" si="29"/>
        <v>-0.20903627625438603</v>
      </c>
      <c r="I719" s="118">
        <f t="shared" si="28"/>
        <v>3.370657665129779E-5</v>
      </c>
      <c r="J719" s="119">
        <v>223.72692132</v>
      </c>
      <c r="K719" s="119">
        <v>21.41</v>
      </c>
      <c r="M719"/>
      <c r="N719" s="161"/>
    </row>
    <row r="720" spans="1:14" ht="12.75" x14ac:dyDescent="0.2">
      <c r="A720" s="116" t="s">
        <v>2726</v>
      </c>
      <c r="B720" s="59" t="s">
        <v>875</v>
      </c>
      <c r="C720" s="59" t="s">
        <v>805</v>
      </c>
      <c r="D720" s="116" t="s">
        <v>209</v>
      </c>
      <c r="E720" s="116" t="s">
        <v>2801</v>
      </c>
      <c r="F720" s="117">
        <v>0.5480984499999999</v>
      </c>
      <c r="G720" s="117">
        <v>0.45351635200000001</v>
      </c>
      <c r="H720" s="74">
        <f t="shared" si="29"/>
        <v>0.2085527844429298</v>
      </c>
      <c r="I720" s="118">
        <f t="shared" si="28"/>
        <v>3.3555186071962891E-5</v>
      </c>
      <c r="J720" s="119">
        <v>150.47018700000001</v>
      </c>
      <c r="K720" s="119">
        <v>15.06</v>
      </c>
      <c r="M720"/>
      <c r="N720" s="161"/>
    </row>
    <row r="721" spans="1:14" ht="12.75" x14ac:dyDescent="0.2">
      <c r="A721" s="116" t="s">
        <v>1992</v>
      </c>
      <c r="B721" s="59" t="s">
        <v>417</v>
      </c>
      <c r="C721" s="59" t="s">
        <v>806</v>
      </c>
      <c r="D721" s="116" t="s">
        <v>209</v>
      </c>
      <c r="E721" s="116" t="s">
        <v>933</v>
      </c>
      <c r="F721" s="117">
        <v>0.54615221999999997</v>
      </c>
      <c r="G721" s="117">
        <v>0.39211374999999998</v>
      </c>
      <c r="H721" s="74">
        <f t="shared" si="29"/>
        <v>0.39284128648893346</v>
      </c>
      <c r="I721" s="118">
        <f t="shared" si="28"/>
        <v>3.3436035744519279E-5</v>
      </c>
      <c r="J721" s="119">
        <v>16.333455130000001</v>
      </c>
      <c r="K721" s="119">
        <v>11.14</v>
      </c>
      <c r="M721"/>
      <c r="N721" s="161"/>
    </row>
    <row r="722" spans="1:14" ht="12.75" x14ac:dyDescent="0.2">
      <c r="A722" s="116" t="s">
        <v>1503</v>
      </c>
      <c r="B722" s="59" t="s">
        <v>892</v>
      </c>
      <c r="C722" s="59" t="s">
        <v>147</v>
      </c>
      <c r="D722" s="116" t="s">
        <v>761</v>
      </c>
      <c r="E722" s="116" t="s">
        <v>211</v>
      </c>
      <c r="F722" s="117">
        <v>0.54469076999999999</v>
      </c>
      <c r="G722" s="117">
        <v>6.6120149999999989E-2</v>
      </c>
      <c r="H722" s="74">
        <f t="shared" si="29"/>
        <v>7.2378937434352473</v>
      </c>
      <c r="I722" s="118">
        <f t="shared" si="28"/>
        <v>3.3346564178444118E-5</v>
      </c>
      <c r="J722" s="119">
        <v>39.042670728845899</v>
      </c>
      <c r="K722" s="119">
        <v>37.46</v>
      </c>
      <c r="M722"/>
      <c r="N722" s="161"/>
    </row>
    <row r="723" spans="1:14" ht="12.75" x14ac:dyDescent="0.2">
      <c r="A723" s="116" t="s">
        <v>2454</v>
      </c>
      <c r="B723" s="59" t="s">
        <v>1491</v>
      </c>
      <c r="C723" s="59" t="s">
        <v>811</v>
      </c>
      <c r="D723" s="116" t="s">
        <v>209</v>
      </c>
      <c r="E723" s="116" t="s">
        <v>211</v>
      </c>
      <c r="F723" s="117">
        <v>0.54260316000000008</v>
      </c>
      <c r="G723" s="117">
        <v>0.31006865</v>
      </c>
      <c r="H723" s="74">
        <f t="shared" si="29"/>
        <v>0.7499452459963305</v>
      </c>
      <c r="I723" s="118">
        <f t="shared" si="28"/>
        <v>3.3218758412900196E-5</v>
      </c>
      <c r="J723" s="119">
        <v>160.2365748</v>
      </c>
      <c r="K723" s="119">
        <v>53.47</v>
      </c>
      <c r="M723"/>
      <c r="N723" s="161"/>
    </row>
    <row r="724" spans="1:14" ht="12.75" x14ac:dyDescent="0.2">
      <c r="A724" s="116" t="s">
        <v>2832</v>
      </c>
      <c r="B724" s="59" t="s">
        <v>2833</v>
      </c>
      <c r="C724" s="59" t="s">
        <v>805</v>
      </c>
      <c r="D724" s="116" t="s">
        <v>209</v>
      </c>
      <c r="E724" s="116" t="s">
        <v>933</v>
      </c>
      <c r="F724" s="117">
        <v>0.5358716899999999</v>
      </c>
      <c r="G724" s="117">
        <v>0.29864171</v>
      </c>
      <c r="H724" s="74">
        <f t="shared" si="29"/>
        <v>0.79436318523624805</v>
      </c>
      <c r="I724" s="118">
        <f t="shared" si="28"/>
        <v>3.2806650463337771E-5</v>
      </c>
      <c r="J724" s="119">
        <v>174.76113530000001</v>
      </c>
      <c r="K724" s="119">
        <v>19.59</v>
      </c>
      <c r="M724"/>
      <c r="N724" s="161"/>
    </row>
    <row r="725" spans="1:14" ht="12.75" x14ac:dyDescent="0.2">
      <c r="A725" s="116" t="s">
        <v>2851</v>
      </c>
      <c r="B725" s="59" t="s">
        <v>2852</v>
      </c>
      <c r="C725" s="59" t="s">
        <v>631</v>
      </c>
      <c r="D725" s="116" t="s">
        <v>209</v>
      </c>
      <c r="E725" s="116" t="s">
        <v>933</v>
      </c>
      <c r="F725" s="117">
        <v>0.53515937000000002</v>
      </c>
      <c r="G725" s="117">
        <v>0.90776540000000006</v>
      </c>
      <c r="H725" s="74">
        <f t="shared" si="29"/>
        <v>-0.41046511576669475</v>
      </c>
      <c r="I725" s="118">
        <f t="shared" si="28"/>
        <v>3.2763041454513214E-5</v>
      </c>
      <c r="J725" s="119">
        <v>36.434628969999999</v>
      </c>
      <c r="K725" s="119">
        <v>188.09</v>
      </c>
      <c r="M725"/>
      <c r="N725" s="161"/>
    </row>
    <row r="726" spans="1:14" ht="12.75" x14ac:dyDescent="0.2">
      <c r="A726" s="116" t="s">
        <v>1520</v>
      </c>
      <c r="B726" s="59" t="s">
        <v>1281</v>
      </c>
      <c r="C726" s="59" t="s">
        <v>147</v>
      </c>
      <c r="D726" s="116" t="s">
        <v>210</v>
      </c>
      <c r="E726" s="116" t="s">
        <v>211</v>
      </c>
      <c r="F726" s="117">
        <v>0.52035118000000002</v>
      </c>
      <c r="G726" s="117">
        <v>1.3330874799999999</v>
      </c>
      <c r="H726" s="74">
        <f t="shared" si="29"/>
        <v>-0.60966464106316565</v>
      </c>
      <c r="I726" s="118">
        <f t="shared" si="28"/>
        <v>3.1856467880296797E-5</v>
      </c>
      <c r="J726" s="119">
        <v>117.48216057734238</v>
      </c>
      <c r="K726" s="119">
        <v>32.25</v>
      </c>
      <c r="M726"/>
      <c r="N726" s="161"/>
    </row>
    <row r="727" spans="1:14" ht="12.75" x14ac:dyDescent="0.2">
      <c r="A727" s="116" t="s">
        <v>1506</v>
      </c>
      <c r="B727" s="59" t="s">
        <v>1477</v>
      </c>
      <c r="C727" s="59" t="s">
        <v>147</v>
      </c>
      <c r="D727" s="116" t="s">
        <v>761</v>
      </c>
      <c r="E727" s="116" t="s">
        <v>211</v>
      </c>
      <c r="F727" s="117">
        <v>0.51543759999999994</v>
      </c>
      <c r="G727" s="117">
        <v>1.12848949</v>
      </c>
      <c r="H727" s="74">
        <f t="shared" si="29"/>
        <v>-0.54324997745437575</v>
      </c>
      <c r="I727" s="118">
        <f t="shared" si="28"/>
        <v>3.1555653143127811E-5</v>
      </c>
      <c r="J727" s="119">
        <v>35.472837817245299</v>
      </c>
      <c r="K727" s="119">
        <v>59.68</v>
      </c>
      <c r="M727"/>
      <c r="N727" s="161"/>
    </row>
    <row r="728" spans="1:14" ht="12.75" x14ac:dyDescent="0.2">
      <c r="A728" s="116" t="s">
        <v>2470</v>
      </c>
      <c r="B728" s="59" t="s">
        <v>205</v>
      </c>
      <c r="C728" s="59" t="s">
        <v>811</v>
      </c>
      <c r="D728" s="116" t="s">
        <v>209</v>
      </c>
      <c r="E728" s="116" t="s">
        <v>211</v>
      </c>
      <c r="F728" s="117">
        <v>0.51152144700000002</v>
      </c>
      <c r="G728" s="117">
        <v>1.3109612800000001</v>
      </c>
      <c r="H728" s="74">
        <f t="shared" si="29"/>
        <v>-0.60981193357594821</v>
      </c>
      <c r="I728" s="118">
        <f t="shared" si="28"/>
        <v>3.1315901976888836E-5</v>
      </c>
      <c r="J728" s="119">
        <v>41.743203549999997</v>
      </c>
      <c r="K728" s="119">
        <v>65.58</v>
      </c>
      <c r="M728"/>
      <c r="N728" s="161"/>
    </row>
    <row r="729" spans="1:14" ht="12.75" x14ac:dyDescent="0.2">
      <c r="A729" s="116" t="s">
        <v>3242</v>
      </c>
      <c r="B729" s="59" t="s">
        <v>3223</v>
      </c>
      <c r="C729" s="59" t="s">
        <v>811</v>
      </c>
      <c r="D729" s="116" t="s">
        <v>209</v>
      </c>
      <c r="E729" s="116" t="s">
        <v>933</v>
      </c>
      <c r="F729" s="117">
        <v>0.50030673000000003</v>
      </c>
      <c r="G729" s="117"/>
      <c r="H729" s="74"/>
      <c r="I729" s="118">
        <f t="shared" si="28"/>
        <v>3.0629324746686113E-5</v>
      </c>
      <c r="J729" s="119">
        <v>122.15727290000001</v>
      </c>
      <c r="K729" s="119">
        <v>11.28</v>
      </c>
      <c r="M729"/>
      <c r="N729" s="161"/>
    </row>
    <row r="730" spans="1:14" ht="12.75" x14ac:dyDescent="0.2">
      <c r="A730" s="116" t="s">
        <v>1512</v>
      </c>
      <c r="B730" s="59" t="s">
        <v>766</v>
      </c>
      <c r="C730" s="59" t="s">
        <v>147</v>
      </c>
      <c r="D730" s="116" t="s">
        <v>761</v>
      </c>
      <c r="E730" s="116" t="s">
        <v>933</v>
      </c>
      <c r="F730" s="117">
        <v>0.49978481000000002</v>
      </c>
      <c r="G730" s="117">
        <v>0.29763000000000001</v>
      </c>
      <c r="H730" s="74">
        <f>IF(ISERROR(F730/G730-1),"",IF((F730/G730-1)&gt;10000%,"",F730/G730-1))</f>
        <v>0.67921516648187352</v>
      </c>
      <c r="I730" s="118">
        <f t="shared" si="28"/>
        <v>3.0597372233931008E-5</v>
      </c>
      <c r="J730" s="119">
        <v>4.0234069319643995</v>
      </c>
      <c r="K730" s="119">
        <v>95.87</v>
      </c>
      <c r="M730"/>
      <c r="N730" s="161"/>
    </row>
    <row r="731" spans="1:14" ht="12.75" x14ac:dyDescent="0.2">
      <c r="A731" s="116" t="s">
        <v>1967</v>
      </c>
      <c r="B731" s="59" t="s">
        <v>524</v>
      </c>
      <c r="C731" s="59" t="s">
        <v>806</v>
      </c>
      <c r="D731" s="116" t="s">
        <v>209</v>
      </c>
      <c r="E731" s="116" t="s">
        <v>933</v>
      </c>
      <c r="F731" s="117">
        <v>0.49805479999999996</v>
      </c>
      <c r="G731" s="117">
        <v>1.2859471299999998</v>
      </c>
      <c r="H731" s="74">
        <f>IF(ISERROR(F731/G731-1),"",IF((F731/G731-1)&gt;10000%,"",F731/G731-1))</f>
        <v>-0.6126941859577073</v>
      </c>
      <c r="I731" s="118">
        <f t="shared" si="28"/>
        <v>3.0491459131172995E-5</v>
      </c>
      <c r="J731" s="119">
        <v>15.5704428</v>
      </c>
      <c r="K731" s="119">
        <v>19.190000000000001</v>
      </c>
      <c r="M731"/>
      <c r="N731" s="161"/>
    </row>
    <row r="732" spans="1:14" ht="12.75" x14ac:dyDescent="0.2">
      <c r="A732" s="116" t="s">
        <v>1999</v>
      </c>
      <c r="B732" s="59" t="s">
        <v>442</v>
      </c>
      <c r="C732" s="59" t="s">
        <v>806</v>
      </c>
      <c r="D732" s="116" t="s">
        <v>209</v>
      </c>
      <c r="E732" s="116" t="s">
        <v>933</v>
      </c>
      <c r="F732" s="117">
        <v>0.49369243000000002</v>
      </c>
      <c r="G732" s="117">
        <v>9.8958279999999996E-2</v>
      </c>
      <c r="H732" s="74">
        <f>IF(ISERROR(F732/G732-1),"",IF((F732/G732-1)&gt;10000%,"",F732/G732-1))</f>
        <v>3.9888946129621496</v>
      </c>
      <c r="I732" s="118">
        <f t="shared" si="28"/>
        <v>3.0224390072567289E-5</v>
      </c>
      <c r="J732" s="119">
        <v>8.6141124999999992</v>
      </c>
      <c r="K732" s="119">
        <v>13.01</v>
      </c>
      <c r="M732"/>
      <c r="N732" s="161"/>
    </row>
    <row r="733" spans="1:14" ht="12.75" x14ac:dyDescent="0.2">
      <c r="A733" s="116" t="s">
        <v>1703</v>
      </c>
      <c r="B733" s="59" t="s">
        <v>490</v>
      </c>
      <c r="C733" s="59" t="s">
        <v>810</v>
      </c>
      <c r="D733" s="116" t="s">
        <v>210</v>
      </c>
      <c r="E733" s="116" t="s">
        <v>211</v>
      </c>
      <c r="F733" s="117">
        <v>0.49191968400000002</v>
      </c>
      <c r="G733" s="117">
        <v>0.420166765</v>
      </c>
      <c r="H733" s="74">
        <f>IF(ISERROR(F733/G733-1),"",IF((F733/G733-1)&gt;10000%,"",F733/G733-1))</f>
        <v>0.17077247649513638</v>
      </c>
      <c r="I733" s="118">
        <f t="shared" si="28"/>
        <v>3.0115860625187302E-5</v>
      </c>
      <c r="J733" s="119">
        <v>64.640291877190393</v>
      </c>
      <c r="K733" s="119">
        <v>43.51</v>
      </c>
      <c r="M733"/>
      <c r="N733" s="161"/>
    </row>
    <row r="734" spans="1:14" ht="12.75" x14ac:dyDescent="0.2">
      <c r="A734" s="116" t="s">
        <v>3241</v>
      </c>
      <c r="B734" s="59" t="s">
        <v>3222</v>
      </c>
      <c r="C734" s="59" t="s">
        <v>3246</v>
      </c>
      <c r="D734" s="116" t="s">
        <v>761</v>
      </c>
      <c r="E734" s="116" t="s">
        <v>211</v>
      </c>
      <c r="F734" s="117">
        <v>0.48865246000000001</v>
      </c>
      <c r="G734" s="117"/>
      <c r="H734" s="74"/>
      <c r="I734" s="118">
        <f t="shared" si="28"/>
        <v>2.9915837601479089E-5</v>
      </c>
      <c r="J734" s="119">
        <v>25.752848758749998</v>
      </c>
      <c r="K734" s="119">
        <v>255.25</v>
      </c>
      <c r="M734"/>
      <c r="N734" s="161"/>
    </row>
    <row r="735" spans="1:14" ht="12.75" x14ac:dyDescent="0.2">
      <c r="A735" s="116" t="s">
        <v>1839</v>
      </c>
      <c r="B735" s="59" t="s">
        <v>1840</v>
      </c>
      <c r="C735" s="59" t="s">
        <v>272</v>
      </c>
      <c r="D735" s="116" t="s">
        <v>210</v>
      </c>
      <c r="E735" s="116" t="s">
        <v>211</v>
      </c>
      <c r="F735" s="117">
        <v>0.48862707999999999</v>
      </c>
      <c r="G735" s="117">
        <v>0.18249699999999999</v>
      </c>
      <c r="H735" s="74">
        <f t="shared" ref="H735:H766" si="30">IF(ISERROR(F735/G735-1),"",IF((F735/G735-1)&gt;10000%,"",F735/G735-1))</f>
        <v>1.6774526704548567</v>
      </c>
      <c r="I735" s="118">
        <f t="shared" si="28"/>
        <v>2.9914283810143781E-5</v>
      </c>
      <c r="J735" s="119">
        <v>1.6714347468000001</v>
      </c>
      <c r="K735" s="119">
        <v>69.81</v>
      </c>
      <c r="M735"/>
      <c r="N735" s="161"/>
    </row>
    <row r="736" spans="1:14" ht="12.75" x14ac:dyDescent="0.2">
      <c r="A736" s="116" t="s">
        <v>1612</v>
      </c>
      <c r="B736" s="59" t="s">
        <v>1613</v>
      </c>
      <c r="C736" s="59" t="s">
        <v>147</v>
      </c>
      <c r="D736" s="116" t="s">
        <v>761</v>
      </c>
      <c r="E736" s="116" t="s">
        <v>211</v>
      </c>
      <c r="F736" s="117">
        <v>0.48630318</v>
      </c>
      <c r="G736" s="117">
        <v>0.69340784999999994</v>
      </c>
      <c r="H736" s="74">
        <f t="shared" si="30"/>
        <v>-0.29867655810357496</v>
      </c>
      <c r="I736" s="118">
        <f t="shared" si="28"/>
        <v>2.9772012112581719E-5</v>
      </c>
      <c r="J736" s="119">
        <v>38.765754707684707</v>
      </c>
      <c r="K736" s="119">
        <v>132.91999999999999</v>
      </c>
      <c r="M736"/>
      <c r="N736" s="161"/>
    </row>
    <row r="737" spans="1:14" ht="12.75" x14ac:dyDescent="0.2">
      <c r="A737" s="116" t="s">
        <v>2863</v>
      </c>
      <c r="B737" s="59" t="s">
        <v>2864</v>
      </c>
      <c r="C737" s="59" t="s">
        <v>2875</v>
      </c>
      <c r="D737" s="116" t="s">
        <v>210</v>
      </c>
      <c r="E737" s="116" t="s">
        <v>211</v>
      </c>
      <c r="F737" s="117">
        <v>0.48421722499999997</v>
      </c>
      <c r="G737" s="117">
        <v>0.34847686</v>
      </c>
      <c r="H737" s="74">
        <f t="shared" si="30"/>
        <v>0.38952475926235097</v>
      </c>
      <c r="I737" s="118">
        <f t="shared" si="28"/>
        <v>2.9644307667946376E-5</v>
      </c>
      <c r="J737" s="119">
        <v>18.47396578</v>
      </c>
      <c r="K737" s="119">
        <v>35.770000000000003</v>
      </c>
      <c r="M737"/>
      <c r="N737" s="161"/>
    </row>
    <row r="738" spans="1:14" ht="12.75" x14ac:dyDescent="0.2">
      <c r="A738" s="59" t="s">
        <v>2716</v>
      </c>
      <c r="B738" s="59" t="s">
        <v>2317</v>
      </c>
      <c r="C738" s="59" t="s">
        <v>805</v>
      </c>
      <c r="D738" s="116" t="s">
        <v>209</v>
      </c>
      <c r="E738" s="116" t="s">
        <v>2801</v>
      </c>
      <c r="F738" s="117">
        <v>0.48253193</v>
      </c>
      <c r="G738" s="117">
        <v>0.20760124999999999</v>
      </c>
      <c r="H738" s="74">
        <f t="shared" si="30"/>
        <v>1.3243209277400787</v>
      </c>
      <c r="I738" s="118">
        <f t="shared" si="28"/>
        <v>2.9541132066352998E-5</v>
      </c>
      <c r="J738" s="119">
        <v>137.79235783999999</v>
      </c>
      <c r="K738" s="119">
        <v>19.239999999999998</v>
      </c>
      <c r="M738"/>
      <c r="N738" s="161"/>
    </row>
    <row r="739" spans="1:14" ht="12.75" x14ac:dyDescent="0.2">
      <c r="A739" s="116" t="s">
        <v>1801</v>
      </c>
      <c r="B739" s="59" t="s">
        <v>269</v>
      </c>
      <c r="C739" s="59" t="s">
        <v>272</v>
      </c>
      <c r="D739" s="116" t="s">
        <v>210</v>
      </c>
      <c r="E739" s="116" t="s">
        <v>211</v>
      </c>
      <c r="F739" s="117">
        <v>0.48160459999999999</v>
      </c>
      <c r="G739" s="117">
        <v>0.39514500000000002</v>
      </c>
      <c r="H739" s="74">
        <f t="shared" si="30"/>
        <v>0.21880474256285654</v>
      </c>
      <c r="I739" s="118">
        <f t="shared" si="28"/>
        <v>2.9484359910365123E-5</v>
      </c>
      <c r="J739" s="119">
        <v>363.35518141829999</v>
      </c>
      <c r="K739" s="119">
        <v>28.53</v>
      </c>
      <c r="M739"/>
      <c r="N739" s="161"/>
    </row>
    <row r="740" spans="1:14" ht="12.75" x14ac:dyDescent="0.2">
      <c r="A740" s="116" t="s">
        <v>2794</v>
      </c>
      <c r="B740" s="59" t="s">
        <v>2795</v>
      </c>
      <c r="C740" s="59" t="s">
        <v>147</v>
      </c>
      <c r="D740" s="116" t="s">
        <v>761</v>
      </c>
      <c r="E740" s="116" t="s">
        <v>211</v>
      </c>
      <c r="F740" s="117">
        <v>0.47968890999999997</v>
      </c>
      <c r="G740" s="117">
        <v>1.9038076799999999</v>
      </c>
      <c r="H740" s="74">
        <f t="shared" si="30"/>
        <v>-0.74803709689835896</v>
      </c>
      <c r="I740" s="118">
        <f t="shared" si="28"/>
        <v>2.9367079275095672E-5</v>
      </c>
      <c r="J740" s="119">
        <v>12.36044553</v>
      </c>
      <c r="K740" s="119">
        <v>26.44</v>
      </c>
      <c r="M740"/>
      <c r="N740" s="161"/>
    </row>
    <row r="741" spans="1:14" ht="12.75" x14ac:dyDescent="0.2">
      <c r="A741" s="116" t="s">
        <v>2426</v>
      </c>
      <c r="B741" s="59" t="s">
        <v>317</v>
      </c>
      <c r="C741" s="59" t="s">
        <v>811</v>
      </c>
      <c r="D741" s="116" t="s">
        <v>209</v>
      </c>
      <c r="E741" s="116" t="s">
        <v>933</v>
      </c>
      <c r="F741" s="117">
        <v>0.47357971999999998</v>
      </c>
      <c r="G741" s="117">
        <v>1.1112164199999999</v>
      </c>
      <c r="H741" s="74">
        <f t="shared" si="30"/>
        <v>-0.57381864461650056</v>
      </c>
      <c r="I741" s="118">
        <f t="shared" si="28"/>
        <v>2.8993067987161956E-5</v>
      </c>
      <c r="J741" s="119">
        <v>30.870837899999998</v>
      </c>
      <c r="K741" s="119">
        <v>74.11</v>
      </c>
      <c r="M741"/>
      <c r="N741" s="161"/>
    </row>
    <row r="742" spans="1:14" ht="12.75" x14ac:dyDescent="0.2">
      <c r="A742" s="116" t="s">
        <v>2034</v>
      </c>
      <c r="B742" s="59" t="s">
        <v>857</v>
      </c>
      <c r="C742" s="59" t="s">
        <v>810</v>
      </c>
      <c r="D742" s="116" t="s">
        <v>210</v>
      </c>
      <c r="E742" s="116" t="s">
        <v>211</v>
      </c>
      <c r="F742" s="117">
        <v>0.46845622999999997</v>
      </c>
      <c r="G742" s="117">
        <v>1.11914906</v>
      </c>
      <c r="H742" s="74">
        <f t="shared" si="30"/>
        <v>-0.58141748338688681</v>
      </c>
      <c r="I742" s="118">
        <f t="shared" si="28"/>
        <v>2.8679402330402952E-5</v>
      </c>
      <c r="J742" s="119">
        <v>59.126474880000004</v>
      </c>
      <c r="K742" s="119">
        <v>20.170000000000002</v>
      </c>
      <c r="M742"/>
      <c r="N742" s="161"/>
    </row>
    <row r="743" spans="1:14" ht="12.75" x14ac:dyDescent="0.2">
      <c r="A743" s="116" t="s">
        <v>2817</v>
      </c>
      <c r="B743" s="59" t="s">
        <v>2818</v>
      </c>
      <c r="C743" s="59" t="s">
        <v>810</v>
      </c>
      <c r="D743" s="116" t="s">
        <v>761</v>
      </c>
      <c r="E743" s="116" t="s">
        <v>933</v>
      </c>
      <c r="F743" s="117">
        <v>0.46264617499999999</v>
      </c>
      <c r="G743" s="117">
        <v>1.4224299999999999E-2</v>
      </c>
      <c r="H743" s="74">
        <f t="shared" si="30"/>
        <v>31.52505747207244</v>
      </c>
      <c r="I743" s="118">
        <f t="shared" si="28"/>
        <v>2.8323704414064496E-5</v>
      </c>
      <c r="J743" s="119">
        <v>44.209178479999999</v>
      </c>
      <c r="K743" s="119">
        <v>33.630000000000003</v>
      </c>
      <c r="M743"/>
      <c r="N743" s="161"/>
    </row>
    <row r="744" spans="1:14" ht="12.75" x14ac:dyDescent="0.2">
      <c r="A744" s="116" t="s">
        <v>2641</v>
      </c>
      <c r="B744" s="59" t="s">
        <v>1525</v>
      </c>
      <c r="C744" s="59" t="s">
        <v>631</v>
      </c>
      <c r="D744" s="116" t="s">
        <v>209</v>
      </c>
      <c r="E744" s="116" t="s">
        <v>933</v>
      </c>
      <c r="F744" s="117">
        <v>0.45961115999999996</v>
      </c>
      <c r="G744" s="117">
        <v>1.27389095</v>
      </c>
      <c r="H744" s="74">
        <f t="shared" si="30"/>
        <v>-0.63920682535659745</v>
      </c>
      <c r="I744" s="118">
        <f t="shared" si="28"/>
        <v>2.8137897479094695E-5</v>
      </c>
      <c r="J744" s="119">
        <v>0.81211332462499997</v>
      </c>
      <c r="K744" s="119">
        <v>231.8</v>
      </c>
      <c r="M744"/>
      <c r="N744" s="161"/>
    </row>
    <row r="745" spans="1:14" ht="12.75" x14ac:dyDescent="0.2">
      <c r="A745" s="116" t="s">
        <v>1809</v>
      </c>
      <c r="B745" s="116" t="s">
        <v>2691</v>
      </c>
      <c r="C745" s="59" t="s">
        <v>810</v>
      </c>
      <c r="D745" s="116" t="s">
        <v>761</v>
      </c>
      <c r="E745" s="116" t="s">
        <v>933</v>
      </c>
      <c r="F745" s="117">
        <v>0.45764898999999998</v>
      </c>
      <c r="G745" s="117">
        <v>0.42347268999999998</v>
      </c>
      <c r="H745" s="74">
        <f t="shared" si="30"/>
        <v>8.0704850175816523E-2</v>
      </c>
      <c r="I745" s="118">
        <f t="shared" si="28"/>
        <v>2.8017771287431824E-5</v>
      </c>
      <c r="J745" s="119">
        <v>226.03474138999999</v>
      </c>
      <c r="K745" s="119">
        <v>19.07</v>
      </c>
      <c r="M745"/>
      <c r="N745" s="161"/>
    </row>
    <row r="746" spans="1:14" ht="12.75" x14ac:dyDescent="0.2">
      <c r="A746" s="116" t="s">
        <v>2161</v>
      </c>
      <c r="B746" s="59" t="s">
        <v>261</v>
      </c>
      <c r="C746" s="59" t="s">
        <v>272</v>
      </c>
      <c r="D746" s="116" t="s">
        <v>761</v>
      </c>
      <c r="E746" s="116" t="s">
        <v>211</v>
      </c>
      <c r="F746" s="117">
        <v>0.44775115000000004</v>
      </c>
      <c r="G746" s="117">
        <v>0.61261483999999999</v>
      </c>
      <c r="H746" s="74">
        <f t="shared" si="30"/>
        <v>-0.26911475079513247</v>
      </c>
      <c r="I746" s="118">
        <f t="shared" si="28"/>
        <v>2.7411814706254637E-5</v>
      </c>
      <c r="J746" s="119">
        <v>210.09438660000001</v>
      </c>
      <c r="K746" s="119">
        <v>20.83</v>
      </c>
      <c r="M746"/>
      <c r="N746" s="161"/>
    </row>
    <row r="747" spans="1:14" ht="12.75" x14ac:dyDescent="0.2">
      <c r="A747" s="116" t="s">
        <v>1957</v>
      </c>
      <c r="B747" s="59" t="s">
        <v>386</v>
      </c>
      <c r="C747" s="59" t="s">
        <v>806</v>
      </c>
      <c r="D747" s="116" t="s">
        <v>209</v>
      </c>
      <c r="E747" s="116" t="s">
        <v>933</v>
      </c>
      <c r="F747" s="117">
        <v>0.44415075199999998</v>
      </c>
      <c r="G747" s="117">
        <v>1.2571713799999999</v>
      </c>
      <c r="H747" s="74">
        <f t="shared" si="30"/>
        <v>-0.6467062812072607</v>
      </c>
      <c r="I747" s="118">
        <f t="shared" si="28"/>
        <v>2.7191394406173283E-5</v>
      </c>
      <c r="J747" s="119">
        <v>103.65071206</v>
      </c>
      <c r="K747" s="119">
        <v>24.57</v>
      </c>
      <c r="M747"/>
      <c r="N747" s="161"/>
    </row>
    <row r="748" spans="1:14" ht="12.75" x14ac:dyDescent="0.2">
      <c r="A748" s="116" t="s">
        <v>3155</v>
      </c>
      <c r="B748" s="59" t="s">
        <v>3156</v>
      </c>
      <c r="C748" s="59" t="s">
        <v>812</v>
      </c>
      <c r="D748" s="116" t="s">
        <v>210</v>
      </c>
      <c r="E748" s="116" t="s">
        <v>211</v>
      </c>
      <c r="F748" s="117">
        <v>0.43764154</v>
      </c>
      <c r="G748" s="117">
        <v>0.16633529999999999</v>
      </c>
      <c r="H748" s="74">
        <f t="shared" si="30"/>
        <v>1.6310803539597427</v>
      </c>
      <c r="I748" s="118">
        <f t="shared" si="28"/>
        <v>2.679289333425481E-5</v>
      </c>
      <c r="J748" s="119">
        <v>10.30052289</v>
      </c>
      <c r="K748" s="119">
        <v>63.11</v>
      </c>
      <c r="M748"/>
      <c r="N748" s="161"/>
    </row>
    <row r="749" spans="1:14" ht="12.75" x14ac:dyDescent="0.2">
      <c r="A749" s="116" t="s">
        <v>1850</v>
      </c>
      <c r="B749" s="59" t="s">
        <v>93</v>
      </c>
      <c r="C749" s="59" t="s">
        <v>886</v>
      </c>
      <c r="D749" s="116" t="s">
        <v>210</v>
      </c>
      <c r="E749" s="116" t="s">
        <v>211</v>
      </c>
      <c r="F749" s="117">
        <v>0.43631058</v>
      </c>
      <c r="G749" s="117">
        <v>0.23722018</v>
      </c>
      <c r="H749" s="74">
        <f t="shared" si="30"/>
        <v>0.83926418064432795</v>
      </c>
      <c r="I749" s="118">
        <f t="shared" si="28"/>
        <v>2.6711410508579351E-5</v>
      </c>
      <c r="J749" s="119">
        <v>171.914485654656</v>
      </c>
      <c r="K749" s="119">
        <v>22.42</v>
      </c>
      <c r="M749"/>
      <c r="N749" s="161"/>
    </row>
    <row r="750" spans="1:14" ht="12.75" x14ac:dyDescent="0.2">
      <c r="A750" s="116" t="s">
        <v>2763</v>
      </c>
      <c r="B750" s="59" t="s">
        <v>2764</v>
      </c>
      <c r="C750" s="59" t="s">
        <v>812</v>
      </c>
      <c r="D750" s="116" t="s">
        <v>210</v>
      </c>
      <c r="E750" s="116" t="s">
        <v>211</v>
      </c>
      <c r="F750" s="117">
        <v>0.43607496999999995</v>
      </c>
      <c r="G750" s="117">
        <v>1.06319404</v>
      </c>
      <c r="H750" s="74">
        <f t="shared" si="30"/>
        <v>-0.58984441823996692</v>
      </c>
      <c r="I750" s="118">
        <f t="shared" si="28"/>
        <v>2.6696986206904318E-5</v>
      </c>
      <c r="J750" s="119">
        <v>102.54602532000001</v>
      </c>
      <c r="K750" s="119">
        <v>53.83</v>
      </c>
      <c r="M750"/>
      <c r="N750" s="161"/>
    </row>
    <row r="751" spans="1:14" ht="12.75" x14ac:dyDescent="0.2">
      <c r="A751" s="116" t="s">
        <v>2289</v>
      </c>
      <c r="B751" s="59" t="s">
        <v>198</v>
      </c>
      <c r="C751" s="59" t="s">
        <v>805</v>
      </c>
      <c r="D751" s="116" t="s">
        <v>209</v>
      </c>
      <c r="E751" s="116" t="s">
        <v>2801</v>
      </c>
      <c r="F751" s="117">
        <v>0.428636242</v>
      </c>
      <c r="G751" s="117">
        <v>2.4623159399999999</v>
      </c>
      <c r="H751" s="74">
        <f t="shared" si="30"/>
        <v>-0.82592150948752741</v>
      </c>
      <c r="I751" s="118">
        <f t="shared" si="28"/>
        <v>2.6241579149689108E-5</v>
      </c>
      <c r="J751" s="119">
        <v>32.442043349999999</v>
      </c>
      <c r="K751" s="119">
        <v>15.53</v>
      </c>
      <c r="M751"/>
      <c r="N751" s="161"/>
    </row>
    <row r="752" spans="1:14" ht="12.75" x14ac:dyDescent="0.2">
      <c r="A752" s="116" t="s">
        <v>1560</v>
      </c>
      <c r="B752" s="59" t="s">
        <v>1789</v>
      </c>
      <c r="C752" s="59" t="s">
        <v>1788</v>
      </c>
      <c r="D752" s="116" t="s">
        <v>209</v>
      </c>
      <c r="E752" s="116" t="s">
        <v>933</v>
      </c>
      <c r="F752" s="117">
        <v>0.42375679999999999</v>
      </c>
      <c r="G752" s="117">
        <v>1.74034976</v>
      </c>
      <c r="H752" s="74">
        <f t="shared" si="30"/>
        <v>-0.75651055337290363</v>
      </c>
      <c r="I752" s="118">
        <f t="shared" si="28"/>
        <v>2.5942854378186194E-5</v>
      </c>
      <c r="J752" s="119">
        <v>6.5219047929</v>
      </c>
      <c r="K752" s="119">
        <v>42.73</v>
      </c>
      <c r="M752"/>
      <c r="N752" s="161"/>
    </row>
    <row r="753" spans="1:14" ht="12.75" x14ac:dyDescent="0.2">
      <c r="A753" s="116" t="s">
        <v>3166</v>
      </c>
      <c r="B753" s="59" t="s">
        <v>3170</v>
      </c>
      <c r="C753" s="59" t="s">
        <v>807</v>
      </c>
      <c r="D753" s="116" t="s">
        <v>209</v>
      </c>
      <c r="E753" s="116" t="s">
        <v>933</v>
      </c>
      <c r="F753" s="117">
        <v>0.42187165000000004</v>
      </c>
      <c r="G753" s="117">
        <v>0.84920141000000005</v>
      </c>
      <c r="H753" s="74">
        <f t="shared" si="30"/>
        <v>-0.50321367224296054</v>
      </c>
      <c r="I753" s="118">
        <f t="shared" si="28"/>
        <v>2.5827443435090918E-5</v>
      </c>
      <c r="J753" s="119">
        <v>17.719228000000001</v>
      </c>
      <c r="K753" s="119">
        <v>15.65</v>
      </c>
      <c r="M753"/>
      <c r="N753" s="161"/>
    </row>
    <row r="754" spans="1:14" ht="12.75" x14ac:dyDescent="0.2">
      <c r="A754" s="116" t="s">
        <v>2301</v>
      </c>
      <c r="B754" s="59" t="s">
        <v>77</v>
      </c>
      <c r="C754" s="59" t="s">
        <v>805</v>
      </c>
      <c r="D754" s="116" t="s">
        <v>209</v>
      </c>
      <c r="E754" s="116" t="s">
        <v>2801</v>
      </c>
      <c r="F754" s="117">
        <v>0.41931973</v>
      </c>
      <c r="G754" s="117">
        <v>0.51942129500000001</v>
      </c>
      <c r="H754" s="74">
        <f t="shared" si="30"/>
        <v>-0.1927174837912643</v>
      </c>
      <c r="I754" s="118">
        <f t="shared" si="28"/>
        <v>2.567121210394819E-5</v>
      </c>
      <c r="J754" s="119">
        <v>63.469877240000002</v>
      </c>
      <c r="K754" s="119">
        <v>23</v>
      </c>
      <c r="M754"/>
      <c r="N754" s="161"/>
    </row>
    <row r="755" spans="1:14" ht="12.75" x14ac:dyDescent="0.2">
      <c r="A755" s="116" t="s">
        <v>2422</v>
      </c>
      <c r="B755" s="59" t="s">
        <v>544</v>
      </c>
      <c r="C755" s="59" t="s">
        <v>811</v>
      </c>
      <c r="D755" s="116" t="s">
        <v>209</v>
      </c>
      <c r="E755" s="116" t="s">
        <v>933</v>
      </c>
      <c r="F755" s="117">
        <v>0.41804378999999997</v>
      </c>
      <c r="G755" s="117">
        <v>1.5660367399999999</v>
      </c>
      <c r="H755" s="74">
        <f t="shared" si="30"/>
        <v>-0.73305620530971705</v>
      </c>
      <c r="I755" s="118">
        <f t="shared" si="28"/>
        <v>2.5593097662798683E-5</v>
      </c>
      <c r="J755" s="119">
        <v>16.188587999999999</v>
      </c>
      <c r="K755" s="119">
        <v>20.93</v>
      </c>
      <c r="M755"/>
      <c r="N755" s="161"/>
    </row>
    <row r="756" spans="1:14" ht="12.75" x14ac:dyDescent="0.2">
      <c r="A756" s="116" t="s">
        <v>2457</v>
      </c>
      <c r="B756" s="59" t="s">
        <v>830</v>
      </c>
      <c r="C756" s="59" t="s">
        <v>811</v>
      </c>
      <c r="D756" s="116" t="s">
        <v>209</v>
      </c>
      <c r="E756" s="116" t="s">
        <v>211</v>
      </c>
      <c r="F756" s="117">
        <v>0.41768203999999998</v>
      </c>
      <c r="G756" s="117">
        <v>0.44530919000000002</v>
      </c>
      <c r="H756" s="74">
        <f t="shared" si="30"/>
        <v>-6.2040376934507147E-2</v>
      </c>
      <c r="I756" s="118">
        <f t="shared" si="28"/>
        <v>2.5570950932477639E-5</v>
      </c>
      <c r="J756" s="119">
        <v>74.042937409999993</v>
      </c>
      <c r="K756" s="119">
        <v>76.73</v>
      </c>
      <c r="M756"/>
      <c r="N756" s="161"/>
    </row>
    <row r="757" spans="1:14" ht="12.75" x14ac:dyDescent="0.2">
      <c r="A757" s="116" t="s">
        <v>1927</v>
      </c>
      <c r="B757" s="59" t="s">
        <v>249</v>
      </c>
      <c r="C757" s="59" t="s">
        <v>806</v>
      </c>
      <c r="D757" s="116" t="s">
        <v>209</v>
      </c>
      <c r="E757" s="116" t="s">
        <v>933</v>
      </c>
      <c r="F757" s="117">
        <v>0.41633268099999998</v>
      </c>
      <c r="G757" s="117">
        <v>5.2380652489999999</v>
      </c>
      <c r="H757" s="74">
        <f t="shared" si="30"/>
        <v>-0.92051785130407027</v>
      </c>
      <c r="I757" s="118">
        <f t="shared" si="28"/>
        <v>2.5488341699915718E-5</v>
      </c>
      <c r="J757" s="119">
        <v>19.981377510000002</v>
      </c>
      <c r="K757" s="119">
        <v>7.74</v>
      </c>
      <c r="M757"/>
      <c r="N757" s="161"/>
    </row>
    <row r="758" spans="1:14" ht="12.75" x14ac:dyDescent="0.2">
      <c r="A758" s="116" t="s">
        <v>2467</v>
      </c>
      <c r="B758" s="59" t="s">
        <v>1222</v>
      </c>
      <c r="C758" s="59" t="s">
        <v>811</v>
      </c>
      <c r="D758" s="116" t="s">
        <v>209</v>
      </c>
      <c r="E758" s="116" t="s">
        <v>933</v>
      </c>
      <c r="F758" s="117">
        <v>0.41196454999999998</v>
      </c>
      <c r="G758" s="117">
        <v>0.90822937999999998</v>
      </c>
      <c r="H758" s="74">
        <f t="shared" si="30"/>
        <v>-0.54640913510197175</v>
      </c>
      <c r="I758" s="118">
        <f t="shared" si="28"/>
        <v>2.5220919946594379E-5</v>
      </c>
      <c r="J758" s="119">
        <v>246.5411464</v>
      </c>
      <c r="K758" s="119">
        <v>36.36</v>
      </c>
      <c r="M758"/>
      <c r="N758" s="161"/>
    </row>
    <row r="759" spans="1:14" ht="12.75" x14ac:dyDescent="0.2">
      <c r="A759" s="116" t="s">
        <v>2353</v>
      </c>
      <c r="B759" s="59" t="s">
        <v>2354</v>
      </c>
      <c r="C759" s="59" t="s">
        <v>805</v>
      </c>
      <c r="D759" s="116" t="s">
        <v>209</v>
      </c>
      <c r="E759" s="116" t="s">
        <v>2801</v>
      </c>
      <c r="F759" s="117">
        <v>0.40926822999999996</v>
      </c>
      <c r="G759" s="117">
        <v>0.36760991999999998</v>
      </c>
      <c r="H759" s="74">
        <f t="shared" si="30"/>
        <v>0.11332205072159085</v>
      </c>
      <c r="I759" s="118">
        <f t="shared" si="28"/>
        <v>2.5055848289651078E-5</v>
      </c>
      <c r="J759" s="119">
        <v>172.33667451000002</v>
      </c>
      <c r="K759" s="119">
        <v>35.28</v>
      </c>
      <c r="M759"/>
      <c r="N759" s="161"/>
    </row>
    <row r="760" spans="1:14" ht="12.75" x14ac:dyDescent="0.2">
      <c r="A760" s="116" t="s">
        <v>2279</v>
      </c>
      <c r="B760" s="59" t="s">
        <v>191</v>
      </c>
      <c r="C760" s="59" t="s">
        <v>805</v>
      </c>
      <c r="D760" s="116" t="s">
        <v>209</v>
      </c>
      <c r="E760" s="116" t="s">
        <v>2801</v>
      </c>
      <c r="F760" s="117">
        <v>0.40894056000000001</v>
      </c>
      <c r="G760" s="117">
        <v>0.85484514</v>
      </c>
      <c r="H760" s="74">
        <f t="shared" si="30"/>
        <v>-0.52162030189468001</v>
      </c>
      <c r="I760" s="118">
        <f t="shared" si="28"/>
        <v>2.5035787974172721E-5</v>
      </c>
      <c r="J760" s="119">
        <v>34.388456800000007</v>
      </c>
      <c r="K760" s="119">
        <v>16.07</v>
      </c>
      <c r="M760"/>
      <c r="N760" s="161"/>
    </row>
    <row r="761" spans="1:14" ht="12.75" x14ac:dyDescent="0.2">
      <c r="A761" s="116" t="s">
        <v>2613</v>
      </c>
      <c r="B761" s="59" t="s">
        <v>2244</v>
      </c>
      <c r="C761" s="59" t="s">
        <v>1788</v>
      </c>
      <c r="D761" s="116" t="s">
        <v>761</v>
      </c>
      <c r="E761" s="116" t="s">
        <v>933</v>
      </c>
      <c r="F761" s="117">
        <v>0.40863259999999996</v>
      </c>
      <c r="G761" s="117">
        <v>0.80756806000000003</v>
      </c>
      <c r="H761" s="74">
        <f t="shared" si="30"/>
        <v>-0.49399608498632308</v>
      </c>
      <c r="I761" s="118">
        <f t="shared" si="28"/>
        <v>2.5016934326433478E-5</v>
      </c>
      <c r="J761" s="119">
        <v>26.454599999999999</v>
      </c>
      <c r="K761" s="119">
        <v>90.71</v>
      </c>
      <c r="M761"/>
      <c r="N761" s="161"/>
    </row>
    <row r="762" spans="1:14" ht="12.75" x14ac:dyDescent="0.2">
      <c r="A762" s="116" t="s">
        <v>1803</v>
      </c>
      <c r="B762" s="59" t="s">
        <v>1804</v>
      </c>
      <c r="C762" s="59" t="s">
        <v>889</v>
      </c>
      <c r="D762" s="116" t="s">
        <v>209</v>
      </c>
      <c r="E762" s="116" t="s">
        <v>933</v>
      </c>
      <c r="F762" s="117">
        <v>0.40808628000000002</v>
      </c>
      <c r="G762" s="117">
        <v>5.5101919999999999E-2</v>
      </c>
      <c r="H762" s="74">
        <f t="shared" si="30"/>
        <v>6.4060265050655225</v>
      </c>
      <c r="I762" s="118">
        <f t="shared" si="28"/>
        <v>2.4983488019014015E-5</v>
      </c>
      <c r="J762" s="119">
        <v>37.202202240000005</v>
      </c>
      <c r="K762" s="119">
        <v>34.42</v>
      </c>
      <c r="M762"/>
      <c r="N762" s="161"/>
    </row>
    <row r="763" spans="1:14" ht="12.75" x14ac:dyDescent="0.2">
      <c r="A763" s="116" t="s">
        <v>1767</v>
      </c>
      <c r="B763" s="59" t="s">
        <v>274</v>
      </c>
      <c r="C763" s="59" t="s">
        <v>1752</v>
      </c>
      <c r="D763" s="116" t="s">
        <v>210</v>
      </c>
      <c r="E763" s="116" t="s">
        <v>211</v>
      </c>
      <c r="F763" s="117">
        <v>0.40778619999999999</v>
      </c>
      <c r="G763" s="117">
        <v>3.7622651600000001</v>
      </c>
      <c r="H763" s="74">
        <f t="shared" si="30"/>
        <v>-0.8916115205447136</v>
      </c>
      <c r="I763" s="118">
        <f t="shared" si="28"/>
        <v>2.4965116793486052E-5</v>
      </c>
      <c r="J763" s="119">
        <v>48.930645970041184</v>
      </c>
      <c r="K763" s="119">
        <v>15.41</v>
      </c>
      <c r="M763"/>
      <c r="N763" s="161"/>
    </row>
    <row r="764" spans="1:14" ht="12.75" x14ac:dyDescent="0.2">
      <c r="A764" s="116" t="s">
        <v>2265</v>
      </c>
      <c r="B764" s="59" t="s">
        <v>186</v>
      </c>
      <c r="C764" s="59" t="s">
        <v>805</v>
      </c>
      <c r="D764" s="116" t="s">
        <v>209</v>
      </c>
      <c r="E764" s="116" t="s">
        <v>933</v>
      </c>
      <c r="F764" s="117">
        <v>0.40471974999999999</v>
      </c>
      <c r="G764" s="117">
        <v>0</v>
      </c>
      <c r="H764" s="74" t="str">
        <f t="shared" si="30"/>
        <v/>
      </c>
      <c r="I764" s="118">
        <f t="shared" si="28"/>
        <v>2.477738537346403E-5</v>
      </c>
      <c r="J764" s="119">
        <v>51.82850054</v>
      </c>
      <c r="K764" s="119">
        <v>6.1</v>
      </c>
      <c r="M764"/>
      <c r="N764" s="161"/>
    </row>
    <row r="765" spans="1:14" ht="12.75" x14ac:dyDescent="0.2">
      <c r="A765" s="116" t="s">
        <v>2572</v>
      </c>
      <c r="B765" s="59" t="s">
        <v>2573</v>
      </c>
      <c r="C765" s="59" t="s">
        <v>810</v>
      </c>
      <c r="D765" s="116" t="s">
        <v>210</v>
      </c>
      <c r="E765" s="116" t="s">
        <v>933</v>
      </c>
      <c r="F765" s="117">
        <v>0.40400000000000003</v>
      </c>
      <c r="G765" s="117">
        <v>2.7024200000000001E-3</v>
      </c>
      <c r="H765" s="74" t="str">
        <f t="shared" si="30"/>
        <v/>
      </c>
      <c r="I765" s="118">
        <f t="shared" si="28"/>
        <v>2.4733321491919947E-5</v>
      </c>
      <c r="J765" s="119">
        <v>8.8373114700000013</v>
      </c>
      <c r="K765" s="119">
        <v>32.49</v>
      </c>
      <c r="M765"/>
      <c r="N765" s="161"/>
    </row>
    <row r="766" spans="1:14" ht="12.75" x14ac:dyDescent="0.2">
      <c r="A766" s="116" t="s">
        <v>2273</v>
      </c>
      <c r="B766" s="59" t="s">
        <v>65</v>
      </c>
      <c r="C766" s="59" t="s">
        <v>805</v>
      </c>
      <c r="D766" s="116" t="s">
        <v>209</v>
      </c>
      <c r="E766" s="116" t="s">
        <v>2801</v>
      </c>
      <c r="F766" s="117">
        <v>0.40301257799999995</v>
      </c>
      <c r="G766" s="117">
        <v>8.6547387150000006</v>
      </c>
      <c r="H766" s="74">
        <f t="shared" si="30"/>
        <v>-0.95343446044170954</v>
      </c>
      <c r="I766" s="118">
        <f t="shared" si="28"/>
        <v>2.4672870438023424E-5</v>
      </c>
      <c r="J766" s="119">
        <v>0</v>
      </c>
      <c r="K766" s="119">
        <v>26.71</v>
      </c>
      <c r="M766"/>
      <c r="N766" s="161"/>
    </row>
    <row r="767" spans="1:14" ht="12.75" x14ac:dyDescent="0.2">
      <c r="A767" s="116" t="s">
        <v>1563</v>
      </c>
      <c r="B767" s="59" t="s">
        <v>367</v>
      </c>
      <c r="C767" s="59" t="s">
        <v>631</v>
      </c>
      <c r="D767" s="116" t="s">
        <v>209</v>
      </c>
      <c r="E767" s="116" t="s">
        <v>933</v>
      </c>
      <c r="F767" s="117">
        <v>0.40294681599999999</v>
      </c>
      <c r="G767" s="117">
        <v>3.22801407</v>
      </c>
      <c r="H767" s="74">
        <f t="shared" ref="H767:H798" si="31">IF(ISERROR(F767/G767-1),"",IF((F767/G767-1)&gt;10000%,"",F767/G767-1))</f>
        <v>-0.87517191460073163</v>
      </c>
      <c r="I767" s="118">
        <f t="shared" si="28"/>
        <v>2.4668844416518593E-5</v>
      </c>
      <c r="J767" s="119">
        <v>40.223368582719843</v>
      </c>
      <c r="K767" s="119">
        <v>15.97</v>
      </c>
      <c r="M767"/>
      <c r="N767" s="161"/>
    </row>
    <row r="768" spans="1:14" ht="12.75" x14ac:dyDescent="0.2">
      <c r="A768" s="116" t="s">
        <v>2480</v>
      </c>
      <c r="B768" s="59" t="s">
        <v>559</v>
      </c>
      <c r="C768" s="59" t="s">
        <v>811</v>
      </c>
      <c r="D768" s="116" t="s">
        <v>210</v>
      </c>
      <c r="E768" s="116" t="s">
        <v>933</v>
      </c>
      <c r="F768" s="117">
        <v>0.39886026000000002</v>
      </c>
      <c r="G768" s="117">
        <v>0.62347071099999996</v>
      </c>
      <c r="H768" s="74">
        <f t="shared" si="31"/>
        <v>-0.3602582239023574</v>
      </c>
      <c r="I768" s="118">
        <f t="shared" si="28"/>
        <v>2.4418660992402918E-5</v>
      </c>
      <c r="J768" s="119">
        <v>717.63021520000007</v>
      </c>
      <c r="K768" s="119">
        <v>7.54</v>
      </c>
      <c r="M768"/>
      <c r="N768" s="161"/>
    </row>
    <row r="769" spans="1:14" ht="12.75" x14ac:dyDescent="0.2">
      <c r="A769" s="116" t="s">
        <v>2285</v>
      </c>
      <c r="B769" s="59" t="s">
        <v>194</v>
      </c>
      <c r="C769" s="59" t="s">
        <v>805</v>
      </c>
      <c r="D769" s="116" t="s">
        <v>209</v>
      </c>
      <c r="E769" s="116" t="s">
        <v>2801</v>
      </c>
      <c r="F769" s="117">
        <v>0.39671714399999997</v>
      </c>
      <c r="G769" s="117">
        <v>1.2137179299999998</v>
      </c>
      <c r="H769" s="74">
        <f t="shared" si="31"/>
        <v>-0.673138927757292</v>
      </c>
      <c r="I769" s="118">
        <f t="shared" si="28"/>
        <v>2.4287457088881928E-5</v>
      </c>
      <c r="J769" s="119">
        <v>53.903887240000003</v>
      </c>
      <c r="K769" s="119">
        <v>15.68</v>
      </c>
      <c r="M769"/>
      <c r="N769" s="161"/>
    </row>
    <row r="770" spans="1:14" ht="12.75" x14ac:dyDescent="0.2">
      <c r="A770" s="116" t="s">
        <v>1846</v>
      </c>
      <c r="B770" s="59" t="s">
        <v>1269</v>
      </c>
      <c r="C770" s="59" t="s">
        <v>886</v>
      </c>
      <c r="D770" s="116" t="s">
        <v>210</v>
      </c>
      <c r="E770" s="116" t="s">
        <v>211</v>
      </c>
      <c r="F770" s="117">
        <v>0.39562707000000003</v>
      </c>
      <c r="G770" s="117">
        <v>0.64427127000000006</v>
      </c>
      <c r="H770" s="74">
        <f t="shared" si="31"/>
        <v>-0.38593091385248335</v>
      </c>
      <c r="I770" s="118">
        <f t="shared" si="28"/>
        <v>2.4220721567367124E-5</v>
      </c>
      <c r="J770" s="119">
        <v>17.206264333071001</v>
      </c>
      <c r="K770" s="119">
        <v>23.16</v>
      </c>
      <c r="M770"/>
      <c r="N770" s="161"/>
    </row>
    <row r="771" spans="1:14" ht="12.75" x14ac:dyDescent="0.2">
      <c r="A771" s="116" t="s">
        <v>2157</v>
      </c>
      <c r="B771" s="59" t="s">
        <v>2753</v>
      </c>
      <c r="C771" s="59" t="s">
        <v>147</v>
      </c>
      <c r="D771" s="116" t="s">
        <v>761</v>
      </c>
      <c r="E771" s="116" t="s">
        <v>933</v>
      </c>
      <c r="F771" s="117">
        <v>0.39208382000000003</v>
      </c>
      <c r="G771" s="117">
        <v>2.1487130800000003</v>
      </c>
      <c r="H771" s="74">
        <f t="shared" si="31"/>
        <v>-0.81752620968826606</v>
      </c>
      <c r="I771" s="118">
        <f t="shared" si="28"/>
        <v>2.400379993029721E-5</v>
      </c>
      <c r="J771" s="119">
        <v>58.83931192</v>
      </c>
      <c r="K771" s="119">
        <v>24.21</v>
      </c>
      <c r="M771"/>
      <c r="N771" s="161"/>
    </row>
    <row r="772" spans="1:14" ht="12.75" x14ac:dyDescent="0.2">
      <c r="A772" s="116" t="s">
        <v>2867</v>
      </c>
      <c r="B772" s="59" t="s">
        <v>2868</v>
      </c>
      <c r="C772" s="59" t="s">
        <v>2875</v>
      </c>
      <c r="D772" s="116" t="s">
        <v>210</v>
      </c>
      <c r="E772" s="116" t="s">
        <v>211</v>
      </c>
      <c r="F772" s="117">
        <v>0.39119790000000004</v>
      </c>
      <c r="G772" s="117">
        <v>0.28235377</v>
      </c>
      <c r="H772" s="74">
        <f t="shared" si="31"/>
        <v>0.38548849551397901</v>
      </c>
      <c r="I772" s="118">
        <f t="shared" si="28"/>
        <v>2.3949562939762257E-5</v>
      </c>
      <c r="J772" s="119">
        <v>6.3683375199999999</v>
      </c>
      <c r="K772" s="119">
        <v>22.16</v>
      </c>
      <c r="M772"/>
      <c r="N772" s="161"/>
    </row>
    <row r="773" spans="1:14" ht="12.75" x14ac:dyDescent="0.2">
      <c r="A773" s="116" t="s">
        <v>2296</v>
      </c>
      <c r="B773" s="59" t="s">
        <v>882</v>
      </c>
      <c r="C773" s="59" t="s">
        <v>805</v>
      </c>
      <c r="D773" s="116" t="s">
        <v>209</v>
      </c>
      <c r="E773" s="116" t="s">
        <v>2801</v>
      </c>
      <c r="F773" s="117">
        <v>0.39076643</v>
      </c>
      <c r="G773" s="117">
        <v>0.74188058999999995</v>
      </c>
      <c r="H773" s="74">
        <f t="shared" si="31"/>
        <v>-0.47327584079265372</v>
      </c>
      <c r="I773" s="118">
        <f t="shared" si="28"/>
        <v>2.3923147874851068E-5</v>
      </c>
      <c r="J773" s="119">
        <v>223.06870517999997</v>
      </c>
      <c r="K773" s="119">
        <v>17.14</v>
      </c>
      <c r="M773"/>
      <c r="N773" s="161"/>
    </row>
    <row r="774" spans="1:14" ht="12.75" x14ac:dyDescent="0.2">
      <c r="A774" s="116" t="s">
        <v>2473</v>
      </c>
      <c r="B774" s="59" t="s">
        <v>319</v>
      </c>
      <c r="C774" s="59" t="s">
        <v>811</v>
      </c>
      <c r="D774" s="116" t="s">
        <v>209</v>
      </c>
      <c r="E774" s="116" t="s">
        <v>933</v>
      </c>
      <c r="F774" s="117">
        <v>0.38964371000000003</v>
      </c>
      <c r="G774" s="117">
        <v>0.24899411499999999</v>
      </c>
      <c r="H774" s="74">
        <f t="shared" si="31"/>
        <v>0.56487116171400298</v>
      </c>
      <c r="I774" s="118">
        <f t="shared" si="28"/>
        <v>2.3854413729540653E-5</v>
      </c>
      <c r="J774" s="119">
        <v>143.5580611</v>
      </c>
      <c r="K774" s="119">
        <v>61.82</v>
      </c>
      <c r="M774"/>
      <c r="N774" s="161"/>
    </row>
    <row r="775" spans="1:14" ht="12.75" x14ac:dyDescent="0.2">
      <c r="A775" s="116" t="s">
        <v>2198</v>
      </c>
      <c r="B775" s="59" t="s">
        <v>265</v>
      </c>
      <c r="C775" s="59" t="s">
        <v>272</v>
      </c>
      <c r="D775" s="116" t="s">
        <v>210</v>
      </c>
      <c r="E775" s="116" t="s">
        <v>211</v>
      </c>
      <c r="F775" s="117">
        <v>0.38953517399999998</v>
      </c>
      <c r="G775" s="117">
        <v>4.0342935000000004</v>
      </c>
      <c r="H775" s="74">
        <f t="shared" si="31"/>
        <v>-0.9034440171494712</v>
      </c>
      <c r="I775" s="118">
        <f t="shared" ref="I775:I838" si="32">F775/$F$1085</f>
        <v>2.3847769037012315E-5</v>
      </c>
      <c r="J775" s="119">
        <v>90.656592619999998</v>
      </c>
      <c r="K775" s="119">
        <v>35.340000000000003</v>
      </c>
      <c r="M775"/>
      <c r="N775" s="161"/>
    </row>
    <row r="776" spans="1:14" ht="12.75" x14ac:dyDescent="0.2">
      <c r="A776" s="116" t="s">
        <v>1578</v>
      </c>
      <c r="B776" s="59" t="s">
        <v>1466</v>
      </c>
      <c r="C776" s="59" t="s">
        <v>631</v>
      </c>
      <c r="D776" s="116" t="s">
        <v>209</v>
      </c>
      <c r="E776" s="116" t="s">
        <v>933</v>
      </c>
      <c r="F776" s="117">
        <v>0.38771184600000003</v>
      </c>
      <c r="G776" s="117">
        <v>8.9455224999999999E-2</v>
      </c>
      <c r="H776" s="74">
        <f t="shared" si="31"/>
        <v>3.3341442157235646</v>
      </c>
      <c r="I776" s="118">
        <f t="shared" si="32"/>
        <v>2.373614290431623E-5</v>
      </c>
      <c r="J776" s="119">
        <v>22.213053927400001</v>
      </c>
      <c r="K776" s="119">
        <v>209.3</v>
      </c>
      <c r="M776"/>
      <c r="N776" s="161"/>
    </row>
    <row r="777" spans="1:14" ht="12.75" x14ac:dyDescent="0.2">
      <c r="A777" s="116" t="s">
        <v>2208</v>
      </c>
      <c r="B777" s="59" t="s">
        <v>911</v>
      </c>
      <c r="C777" s="59" t="s">
        <v>886</v>
      </c>
      <c r="D777" s="116" t="s">
        <v>209</v>
      </c>
      <c r="E777" s="116" t="s">
        <v>933</v>
      </c>
      <c r="F777" s="117">
        <v>0.38763892</v>
      </c>
      <c r="G777" s="117">
        <v>1.6251912099999999</v>
      </c>
      <c r="H777" s="74">
        <f t="shared" si="31"/>
        <v>-0.76148103828348912</v>
      </c>
      <c r="I777" s="118">
        <f t="shared" si="32"/>
        <v>2.3731678294902566E-5</v>
      </c>
      <c r="J777" s="119">
        <v>201.2130611</v>
      </c>
      <c r="K777" s="119">
        <v>52.24</v>
      </c>
      <c r="M777"/>
      <c r="N777" s="161"/>
    </row>
    <row r="778" spans="1:14" ht="12.75" x14ac:dyDescent="0.2">
      <c r="A778" s="116" t="s">
        <v>2605</v>
      </c>
      <c r="B778" s="59" t="s">
        <v>915</v>
      </c>
      <c r="C778" s="59" t="s">
        <v>631</v>
      </c>
      <c r="D778" s="116" t="s">
        <v>209</v>
      </c>
      <c r="E778" s="116" t="s">
        <v>933</v>
      </c>
      <c r="F778" s="117">
        <v>0.38685388700000001</v>
      </c>
      <c r="G778" s="117">
        <v>1.966289556</v>
      </c>
      <c r="H778" s="74">
        <f t="shared" si="31"/>
        <v>-0.80325690800750005</v>
      </c>
      <c r="I778" s="118">
        <f t="shared" si="32"/>
        <v>2.3683617716757106E-5</v>
      </c>
      <c r="J778" s="119">
        <v>37.039959362460003</v>
      </c>
      <c r="K778" s="119">
        <v>51.74</v>
      </c>
      <c r="M778"/>
      <c r="N778" s="161"/>
    </row>
    <row r="779" spans="1:14" ht="12.75" x14ac:dyDescent="0.2">
      <c r="A779" s="116" t="s">
        <v>465</v>
      </c>
      <c r="B779" s="59" t="s">
        <v>61</v>
      </c>
      <c r="C779" s="59" t="s">
        <v>472</v>
      </c>
      <c r="D779" s="116" t="s">
        <v>209</v>
      </c>
      <c r="E779" s="116" t="s">
        <v>933</v>
      </c>
      <c r="F779" s="117">
        <v>0.38438208000000001</v>
      </c>
      <c r="G779" s="117">
        <v>0.36898860999999999</v>
      </c>
      <c r="H779" s="74">
        <f t="shared" si="31"/>
        <v>4.1718008585685196E-2</v>
      </c>
      <c r="I779" s="118">
        <f t="shared" si="32"/>
        <v>2.353229099102201E-5</v>
      </c>
      <c r="J779" s="119">
        <v>18.277114050000002</v>
      </c>
      <c r="K779" s="119">
        <v>221.18</v>
      </c>
      <c r="M779"/>
      <c r="N779" s="161"/>
    </row>
    <row r="780" spans="1:14" ht="12.75" x14ac:dyDescent="0.2">
      <c r="A780" s="116" t="s">
        <v>2349</v>
      </c>
      <c r="B780" s="59" t="s">
        <v>2350</v>
      </c>
      <c r="C780" s="59" t="s">
        <v>810</v>
      </c>
      <c r="D780" s="116" t="s">
        <v>210</v>
      </c>
      <c r="E780" s="116" t="s">
        <v>211</v>
      </c>
      <c r="F780" s="117">
        <v>0.383409255</v>
      </c>
      <c r="G780" s="117">
        <v>0.19495880499999999</v>
      </c>
      <c r="H780" s="74">
        <f t="shared" si="31"/>
        <v>0.96661676809108488</v>
      </c>
      <c r="I780" s="118">
        <f t="shared" si="32"/>
        <v>2.3472733581417117E-5</v>
      </c>
      <c r="J780" s="119">
        <v>63.465869422975601</v>
      </c>
      <c r="K780" s="119">
        <v>30.79</v>
      </c>
      <c r="M780"/>
      <c r="N780" s="161"/>
    </row>
    <row r="781" spans="1:14" ht="12.75" x14ac:dyDescent="0.2">
      <c r="A781" s="116" t="s">
        <v>2747</v>
      </c>
      <c r="B781" s="59" t="s">
        <v>2748</v>
      </c>
      <c r="C781" s="59" t="s">
        <v>147</v>
      </c>
      <c r="D781" s="116" t="s">
        <v>761</v>
      </c>
      <c r="E781" s="116" t="s">
        <v>211</v>
      </c>
      <c r="F781" s="117">
        <v>0.38332784999999997</v>
      </c>
      <c r="G781" s="117">
        <v>8.8054630000000009E-2</v>
      </c>
      <c r="H781" s="74">
        <f t="shared" si="31"/>
        <v>3.3532957892163076</v>
      </c>
      <c r="I781" s="118">
        <f t="shared" si="32"/>
        <v>2.3467749878357587E-5</v>
      </c>
      <c r="J781" s="119">
        <v>17.8574701584084</v>
      </c>
      <c r="K781" s="119">
        <v>65.12</v>
      </c>
      <c r="M781"/>
      <c r="N781" s="161"/>
    </row>
    <row r="782" spans="1:14" ht="12.75" x14ac:dyDescent="0.2">
      <c r="A782" s="116" t="s">
        <v>2374</v>
      </c>
      <c r="B782" s="59" t="s">
        <v>2375</v>
      </c>
      <c r="C782" s="59" t="s">
        <v>147</v>
      </c>
      <c r="D782" s="116" t="s">
        <v>761</v>
      </c>
      <c r="E782" s="116" t="s">
        <v>933</v>
      </c>
      <c r="F782" s="117">
        <v>0.36609515000000004</v>
      </c>
      <c r="G782" s="117">
        <v>4.8754220000000001E-2</v>
      </c>
      <c r="H782" s="74">
        <f t="shared" si="31"/>
        <v>6.5089940932292638</v>
      </c>
      <c r="I782" s="118">
        <f t="shared" si="32"/>
        <v>2.241274515243232E-5</v>
      </c>
      <c r="J782" s="119">
        <v>32.675794522470497</v>
      </c>
      <c r="K782" s="119">
        <v>39.17</v>
      </c>
      <c r="M782"/>
      <c r="N782" s="161"/>
    </row>
    <row r="783" spans="1:14" ht="12.75" x14ac:dyDescent="0.2">
      <c r="A783" s="116" t="s">
        <v>1823</v>
      </c>
      <c r="B783" s="59" t="s">
        <v>1824</v>
      </c>
      <c r="C783" s="59" t="s">
        <v>272</v>
      </c>
      <c r="D783" s="116" t="s">
        <v>210</v>
      </c>
      <c r="E783" s="116" t="s">
        <v>211</v>
      </c>
      <c r="F783" s="117">
        <v>0.36541219000000003</v>
      </c>
      <c r="G783" s="117">
        <v>1.3758373700000002</v>
      </c>
      <c r="H783" s="74">
        <f t="shared" si="31"/>
        <v>-0.73440742491243716</v>
      </c>
      <c r="I783" s="118">
        <f t="shared" si="32"/>
        <v>2.2370933594892415E-5</v>
      </c>
      <c r="J783" s="119">
        <v>6.7183147939000003</v>
      </c>
      <c r="K783" s="119">
        <v>39.03</v>
      </c>
      <c r="M783"/>
      <c r="N783" s="161"/>
    </row>
    <row r="784" spans="1:14" ht="12.75" x14ac:dyDescent="0.2">
      <c r="A784" s="116" t="s">
        <v>2735</v>
      </c>
      <c r="B784" s="59" t="s">
        <v>877</v>
      </c>
      <c r="C784" s="59" t="s">
        <v>805</v>
      </c>
      <c r="D784" s="116" t="s">
        <v>209</v>
      </c>
      <c r="E784" s="116" t="s">
        <v>2801</v>
      </c>
      <c r="F784" s="117">
        <v>0.36170278</v>
      </c>
      <c r="G784" s="117">
        <v>1.0891194609999999</v>
      </c>
      <c r="H784" s="74">
        <f t="shared" si="31"/>
        <v>-0.66789430089891666</v>
      </c>
      <c r="I784" s="118">
        <f t="shared" si="32"/>
        <v>2.2143839461042554E-5</v>
      </c>
      <c r="J784" s="119">
        <v>143.26568915999999</v>
      </c>
      <c r="K784" s="119">
        <v>30.51</v>
      </c>
      <c r="M784"/>
      <c r="N784" s="161"/>
    </row>
    <row r="785" spans="1:14" ht="12.75" x14ac:dyDescent="0.2">
      <c r="A785" s="116" t="s">
        <v>1994</v>
      </c>
      <c r="B785" s="59" t="s">
        <v>419</v>
      </c>
      <c r="C785" s="59" t="s">
        <v>806</v>
      </c>
      <c r="D785" s="116" t="s">
        <v>209</v>
      </c>
      <c r="E785" s="116" t="s">
        <v>933</v>
      </c>
      <c r="F785" s="117">
        <v>0.35630607000000003</v>
      </c>
      <c r="G785" s="117">
        <v>0.28369776000000002</v>
      </c>
      <c r="H785" s="74">
        <f t="shared" si="31"/>
        <v>0.25593543636016025</v>
      </c>
      <c r="I785" s="118">
        <f t="shared" si="32"/>
        <v>2.181344697730825E-5</v>
      </c>
      <c r="J785" s="119">
        <v>6.2876913200000004</v>
      </c>
      <c r="K785" s="119">
        <v>10.35</v>
      </c>
      <c r="M785"/>
      <c r="N785" s="161"/>
    </row>
    <row r="786" spans="1:14" ht="12.75" x14ac:dyDescent="0.2">
      <c r="A786" s="116" t="s">
        <v>1505</v>
      </c>
      <c r="B786" s="59" t="s">
        <v>1409</v>
      </c>
      <c r="C786" s="59" t="s">
        <v>147</v>
      </c>
      <c r="D786" s="116" t="s">
        <v>761</v>
      </c>
      <c r="E786" s="116" t="s">
        <v>211</v>
      </c>
      <c r="F786" s="117">
        <v>0.34215021999999995</v>
      </c>
      <c r="G786" s="117">
        <v>4.9991500000000001E-2</v>
      </c>
      <c r="H786" s="74">
        <f t="shared" si="31"/>
        <v>5.8441679085444518</v>
      </c>
      <c r="I786" s="118">
        <f t="shared" si="32"/>
        <v>2.0946810370770141E-5</v>
      </c>
      <c r="J786" s="119">
        <v>10.476636189891599</v>
      </c>
      <c r="K786" s="119">
        <v>112.02</v>
      </c>
      <c r="M786"/>
      <c r="N786" s="161"/>
    </row>
    <row r="787" spans="1:14" ht="12.75" x14ac:dyDescent="0.2">
      <c r="A787" s="116" t="s">
        <v>1712</v>
      </c>
      <c r="B787" s="59" t="s">
        <v>304</v>
      </c>
      <c r="C787" s="59" t="s">
        <v>810</v>
      </c>
      <c r="D787" s="116" t="s">
        <v>210</v>
      </c>
      <c r="E787" s="116" t="s">
        <v>933</v>
      </c>
      <c r="F787" s="117">
        <v>0.34062803999999997</v>
      </c>
      <c r="G787" s="117">
        <v>0.26520344000000001</v>
      </c>
      <c r="H787" s="74">
        <f t="shared" si="31"/>
        <v>0.28440279658514211</v>
      </c>
      <c r="I787" s="118">
        <f t="shared" si="32"/>
        <v>2.0853620847729125E-5</v>
      </c>
      <c r="J787" s="119">
        <v>14.949562936297101</v>
      </c>
      <c r="K787" s="119">
        <v>148.47</v>
      </c>
      <c r="M787"/>
      <c r="N787" s="161"/>
    </row>
    <row r="788" spans="1:14" ht="12.75" x14ac:dyDescent="0.2">
      <c r="A788" s="116" t="s">
        <v>2843</v>
      </c>
      <c r="B788" s="59" t="s">
        <v>2844</v>
      </c>
      <c r="C788" s="59" t="s">
        <v>147</v>
      </c>
      <c r="D788" s="116" t="s">
        <v>761</v>
      </c>
      <c r="E788" s="116" t="s">
        <v>933</v>
      </c>
      <c r="F788" s="117">
        <v>0.33798400000000001</v>
      </c>
      <c r="G788" s="117">
        <v>0.91696833999999994</v>
      </c>
      <c r="H788" s="74">
        <f t="shared" si="31"/>
        <v>-0.63141148362875854</v>
      </c>
      <c r="I788" s="118">
        <f t="shared" si="32"/>
        <v>2.0691749829517503E-5</v>
      </c>
      <c r="J788" s="119">
        <v>97.905353269999992</v>
      </c>
      <c r="K788" s="119">
        <v>31.75</v>
      </c>
      <c r="M788"/>
      <c r="N788" s="161"/>
    </row>
    <row r="789" spans="1:14" ht="12.75" x14ac:dyDescent="0.2">
      <c r="A789" s="116" t="s">
        <v>2288</v>
      </c>
      <c r="B789" s="59" t="s">
        <v>199</v>
      </c>
      <c r="C789" s="59" t="s">
        <v>805</v>
      </c>
      <c r="D789" s="116" t="s">
        <v>209</v>
      </c>
      <c r="E789" s="116" t="s">
        <v>2801</v>
      </c>
      <c r="F789" s="117">
        <v>0.33397889000000003</v>
      </c>
      <c r="G789" s="117">
        <v>0.47013330999999997</v>
      </c>
      <c r="H789" s="74">
        <f t="shared" si="31"/>
        <v>-0.28960811136739051</v>
      </c>
      <c r="I789" s="118">
        <f t="shared" si="32"/>
        <v>2.0446552618526159E-5</v>
      </c>
      <c r="J789" s="119">
        <v>35.719707580000005</v>
      </c>
      <c r="K789" s="119">
        <v>17.690000000000001</v>
      </c>
      <c r="M789"/>
      <c r="N789" s="161"/>
    </row>
    <row r="790" spans="1:14" ht="12.75" x14ac:dyDescent="0.2">
      <c r="A790" s="116" t="s">
        <v>1694</v>
      </c>
      <c r="B790" s="59" t="s">
        <v>20</v>
      </c>
      <c r="C790" s="59" t="s">
        <v>810</v>
      </c>
      <c r="D790" s="116" t="s">
        <v>761</v>
      </c>
      <c r="E790" s="116" t="s">
        <v>211</v>
      </c>
      <c r="F790" s="117">
        <v>0.33316990999999996</v>
      </c>
      <c r="G790" s="117">
        <v>3.3136470000000001E-2</v>
      </c>
      <c r="H790" s="74">
        <f t="shared" si="31"/>
        <v>9.0544780418674637</v>
      </c>
      <c r="I790" s="118">
        <f t="shared" si="32"/>
        <v>2.0397025978871369E-5</v>
      </c>
      <c r="J790" s="119">
        <v>14.011451133708</v>
      </c>
      <c r="K790" s="119">
        <v>195.06</v>
      </c>
      <c r="M790"/>
      <c r="N790" s="161"/>
    </row>
    <row r="791" spans="1:14" ht="12.75" x14ac:dyDescent="0.2">
      <c r="A791" s="116" t="s">
        <v>1864</v>
      </c>
      <c r="B791" s="59" t="s">
        <v>941</v>
      </c>
      <c r="C791" s="59" t="s">
        <v>886</v>
      </c>
      <c r="D791" s="116" t="s">
        <v>210</v>
      </c>
      <c r="E791" s="116" t="s">
        <v>211</v>
      </c>
      <c r="F791" s="117">
        <v>0.33168278000000001</v>
      </c>
      <c r="G791" s="117">
        <v>0.18502916</v>
      </c>
      <c r="H791" s="74">
        <f t="shared" si="31"/>
        <v>0.7925973397922792</v>
      </c>
      <c r="I791" s="118">
        <f t="shared" si="32"/>
        <v>2.0305982255133058E-5</v>
      </c>
      <c r="J791" s="119">
        <v>141.91412282083201</v>
      </c>
      <c r="K791" s="119">
        <v>34.19</v>
      </c>
      <c r="M791"/>
      <c r="N791" s="161"/>
    </row>
    <row r="792" spans="1:14" ht="12.75" x14ac:dyDescent="0.2">
      <c r="A792" s="116" t="s">
        <v>1768</v>
      </c>
      <c r="B792" s="59" t="s">
        <v>273</v>
      </c>
      <c r="C792" s="59" t="s">
        <v>1752</v>
      </c>
      <c r="D792" s="116" t="s">
        <v>210</v>
      </c>
      <c r="E792" s="116" t="s">
        <v>211</v>
      </c>
      <c r="F792" s="117">
        <v>0.32743797999999996</v>
      </c>
      <c r="G792" s="117">
        <v>0.54302506000000006</v>
      </c>
      <c r="H792" s="74">
        <f t="shared" si="31"/>
        <v>-0.39701129078646957</v>
      </c>
      <c r="I792" s="118">
        <f t="shared" si="32"/>
        <v>2.0046110960408052E-5</v>
      </c>
      <c r="J792" s="119">
        <v>34.518375740000003</v>
      </c>
      <c r="K792" s="119">
        <v>17.8</v>
      </c>
      <c r="M792"/>
      <c r="N792" s="161"/>
    </row>
    <row r="793" spans="1:14" ht="12.75" x14ac:dyDescent="0.2">
      <c r="A793" s="116" t="s">
        <v>3143</v>
      </c>
      <c r="B793" s="59" t="s">
        <v>3144</v>
      </c>
      <c r="C793" s="59" t="s">
        <v>810</v>
      </c>
      <c r="D793" s="116" t="s">
        <v>761</v>
      </c>
      <c r="E793" s="116" t="s">
        <v>933</v>
      </c>
      <c r="F793" s="117">
        <v>0.32649990999999995</v>
      </c>
      <c r="G793" s="117">
        <v>3.7874824999999994E-2</v>
      </c>
      <c r="H793" s="74">
        <f t="shared" si="31"/>
        <v>7.6204995006577594</v>
      </c>
      <c r="I793" s="118">
        <f t="shared" si="32"/>
        <v>1.9988681289883482E-5</v>
      </c>
      <c r="J793" s="119">
        <v>10.668801550000001</v>
      </c>
      <c r="K793" s="119">
        <v>80.14</v>
      </c>
      <c r="M793"/>
      <c r="N793" s="161"/>
    </row>
    <row r="794" spans="1:14" ht="12.75" x14ac:dyDescent="0.2">
      <c r="A794" s="116" t="s">
        <v>2008</v>
      </c>
      <c r="B794" s="59" t="s">
        <v>449</v>
      </c>
      <c r="C794" s="59" t="s">
        <v>806</v>
      </c>
      <c r="D794" s="116" t="s">
        <v>209</v>
      </c>
      <c r="E794" s="116" t="s">
        <v>933</v>
      </c>
      <c r="F794" s="117">
        <v>0.32542246999999996</v>
      </c>
      <c r="G794" s="117">
        <v>0.19136998000000002</v>
      </c>
      <c r="H794" s="74">
        <f t="shared" si="31"/>
        <v>0.70048860328040963</v>
      </c>
      <c r="I794" s="118">
        <f t="shared" si="32"/>
        <v>1.992271923565513E-5</v>
      </c>
      <c r="J794" s="119">
        <v>15.19786176</v>
      </c>
      <c r="K794" s="119">
        <v>15.04</v>
      </c>
      <c r="M794"/>
      <c r="N794" s="161"/>
    </row>
    <row r="795" spans="1:14" ht="12.75" x14ac:dyDescent="0.2">
      <c r="A795" s="116" t="s">
        <v>2837</v>
      </c>
      <c r="B795" s="59" t="s">
        <v>2838</v>
      </c>
      <c r="C795" s="59" t="s">
        <v>810</v>
      </c>
      <c r="D795" s="116" t="s">
        <v>761</v>
      </c>
      <c r="E795" s="116" t="s">
        <v>933</v>
      </c>
      <c r="F795" s="117">
        <v>0.32510105900000003</v>
      </c>
      <c r="G795" s="117">
        <v>0.10225089800000001</v>
      </c>
      <c r="H795" s="74">
        <f t="shared" si="31"/>
        <v>2.1794445365164421</v>
      </c>
      <c r="I795" s="118">
        <f t="shared" si="32"/>
        <v>1.9903042102996622E-5</v>
      </c>
      <c r="J795" s="119">
        <v>11.7019986843297</v>
      </c>
      <c r="K795" s="119">
        <v>53.72</v>
      </c>
      <c r="M795"/>
      <c r="N795" s="161"/>
    </row>
    <row r="796" spans="1:14" ht="12.75" x14ac:dyDescent="0.2">
      <c r="A796" s="116" t="s">
        <v>2599</v>
      </c>
      <c r="B796" s="59" t="s">
        <v>923</v>
      </c>
      <c r="C796" s="59" t="s">
        <v>631</v>
      </c>
      <c r="D796" s="116" t="s">
        <v>209</v>
      </c>
      <c r="E796" s="116" t="s">
        <v>933</v>
      </c>
      <c r="F796" s="117">
        <v>0.32499162199999998</v>
      </c>
      <c r="G796" s="117">
        <v>1.357600637</v>
      </c>
      <c r="H796" s="74">
        <f t="shared" si="31"/>
        <v>-0.76061323695445493</v>
      </c>
      <c r="I796" s="118">
        <f t="shared" si="32"/>
        <v>1.989634225026367E-5</v>
      </c>
      <c r="J796" s="119">
        <v>19.087458230879999</v>
      </c>
      <c r="K796" s="119">
        <v>49.61</v>
      </c>
      <c r="M796"/>
      <c r="N796" s="161"/>
    </row>
    <row r="797" spans="1:14" ht="12.75" x14ac:dyDescent="0.2">
      <c r="A797" s="116" t="s">
        <v>1765</v>
      </c>
      <c r="B797" s="59" t="s">
        <v>23</v>
      </c>
      <c r="C797" s="59" t="s">
        <v>1752</v>
      </c>
      <c r="D797" s="116" t="s">
        <v>210</v>
      </c>
      <c r="E797" s="116" t="s">
        <v>211</v>
      </c>
      <c r="F797" s="117">
        <v>0.32172093300000004</v>
      </c>
      <c r="G797" s="117">
        <v>0.1849702</v>
      </c>
      <c r="H797" s="74">
        <f t="shared" si="31"/>
        <v>0.73931224056631839</v>
      </c>
      <c r="I797" s="118">
        <f t="shared" si="32"/>
        <v>1.9696107095468906E-5</v>
      </c>
      <c r="J797" s="119">
        <v>102.10398867000001</v>
      </c>
      <c r="K797" s="119">
        <v>15.88</v>
      </c>
      <c r="M797"/>
      <c r="N797" s="161"/>
    </row>
    <row r="798" spans="1:14" ht="12.75" x14ac:dyDescent="0.2">
      <c r="A798" s="116" t="s">
        <v>2623</v>
      </c>
      <c r="B798" s="59" t="s">
        <v>1790</v>
      </c>
      <c r="C798" s="59" t="s">
        <v>1788</v>
      </c>
      <c r="D798" s="116" t="s">
        <v>209</v>
      </c>
      <c r="E798" s="116" t="s">
        <v>933</v>
      </c>
      <c r="F798" s="117">
        <v>0.32158790999999998</v>
      </c>
      <c r="G798" s="117">
        <v>0.22833924</v>
      </c>
      <c r="H798" s="74">
        <f t="shared" si="31"/>
        <v>0.40837777159983535</v>
      </c>
      <c r="I798" s="118">
        <f t="shared" si="32"/>
        <v>1.9687963282041132E-5</v>
      </c>
      <c r="J798" s="119">
        <v>6.9199871760000002</v>
      </c>
      <c r="K798" s="119">
        <v>84.46</v>
      </c>
      <c r="M798"/>
      <c r="N798" s="161"/>
    </row>
    <row r="799" spans="1:14" ht="12.75" x14ac:dyDescent="0.2">
      <c r="A799" s="116" t="s">
        <v>3235</v>
      </c>
      <c r="B799" s="59" t="s">
        <v>3216</v>
      </c>
      <c r="C799" s="59" t="s">
        <v>147</v>
      </c>
      <c r="D799" s="116" t="s">
        <v>210</v>
      </c>
      <c r="E799" s="116" t="s">
        <v>933</v>
      </c>
      <c r="F799" s="117">
        <v>0.32046879</v>
      </c>
      <c r="G799" s="117"/>
      <c r="H799" s="74"/>
      <c r="I799" s="118">
        <f t="shared" si="32"/>
        <v>1.9619449532664802E-5</v>
      </c>
      <c r="J799" s="119">
        <v>4.1498465900000001</v>
      </c>
      <c r="K799" s="119">
        <v>129.75</v>
      </c>
      <c r="M799"/>
      <c r="N799" s="161"/>
    </row>
    <row r="800" spans="1:14" ht="12.75" x14ac:dyDescent="0.2">
      <c r="A800" s="116" t="s">
        <v>2792</v>
      </c>
      <c r="B800" s="59" t="s">
        <v>2793</v>
      </c>
      <c r="C800" s="59" t="s">
        <v>811</v>
      </c>
      <c r="D800" s="116" t="s">
        <v>210</v>
      </c>
      <c r="E800" s="116" t="s">
        <v>933</v>
      </c>
      <c r="F800" s="117">
        <v>0.31809171999999997</v>
      </c>
      <c r="G800" s="117">
        <v>2.63583188</v>
      </c>
      <c r="H800" s="74">
        <f t="shared" ref="H800:H812" si="33">IF(ISERROR(F800/G800-1),"",IF((F800/G800-1)&gt;10000%,"",F800/G800-1))</f>
        <v>-0.87932017879683588</v>
      </c>
      <c r="I800" s="118">
        <f t="shared" si="32"/>
        <v>1.9473922709598467E-5</v>
      </c>
      <c r="J800" s="119">
        <v>124.59594420000001</v>
      </c>
      <c r="K800" s="119">
        <v>11.91</v>
      </c>
      <c r="M800"/>
      <c r="N800" s="161"/>
    </row>
    <row r="801" spans="1:14" ht="12.75" x14ac:dyDescent="0.2">
      <c r="A801" s="116" t="s">
        <v>1515</v>
      </c>
      <c r="B801" s="59" t="s">
        <v>1227</v>
      </c>
      <c r="C801" s="59" t="s">
        <v>147</v>
      </c>
      <c r="D801" s="116" t="s">
        <v>210</v>
      </c>
      <c r="E801" s="116" t="s">
        <v>211</v>
      </c>
      <c r="F801" s="117">
        <v>0.31652981000000002</v>
      </c>
      <c r="G801" s="117">
        <v>1.9574757600000001</v>
      </c>
      <c r="H801" s="74">
        <f t="shared" si="33"/>
        <v>-0.83829694524544207</v>
      </c>
      <c r="I801" s="118">
        <f t="shared" si="32"/>
        <v>1.937830087254044E-5</v>
      </c>
      <c r="J801" s="119">
        <v>744.87192236923352</v>
      </c>
      <c r="K801" s="119">
        <v>23.18</v>
      </c>
      <c r="M801"/>
      <c r="N801" s="161"/>
    </row>
    <row r="802" spans="1:14" ht="12.75" x14ac:dyDescent="0.2">
      <c r="A802" s="116" t="s">
        <v>1553</v>
      </c>
      <c r="B802" s="59" t="s">
        <v>1217</v>
      </c>
      <c r="C802" s="59" t="s">
        <v>631</v>
      </c>
      <c r="D802" s="116" t="s">
        <v>209</v>
      </c>
      <c r="E802" s="116" t="s">
        <v>211</v>
      </c>
      <c r="F802" s="117">
        <v>0.31577526</v>
      </c>
      <c r="G802" s="117">
        <v>7.7305079999999997E-3</v>
      </c>
      <c r="H802" s="74">
        <f t="shared" si="33"/>
        <v>39.847931339053012</v>
      </c>
      <c r="I802" s="118">
        <f t="shared" si="32"/>
        <v>1.9332106496966855E-5</v>
      </c>
      <c r="J802" s="119">
        <v>4.6165913375000001</v>
      </c>
      <c r="K802" s="119">
        <v>12.22</v>
      </c>
      <c r="M802"/>
      <c r="N802" s="161"/>
    </row>
    <row r="803" spans="1:14" ht="12.75" x14ac:dyDescent="0.2">
      <c r="A803" s="116" t="s">
        <v>3119</v>
      </c>
      <c r="B803" s="59" t="s">
        <v>3126</v>
      </c>
      <c r="C803" s="59" t="s">
        <v>886</v>
      </c>
      <c r="D803" s="116" t="s">
        <v>210</v>
      </c>
      <c r="E803" s="116" t="s">
        <v>933</v>
      </c>
      <c r="F803" s="117">
        <v>0.31438603000000004</v>
      </c>
      <c r="G803" s="117">
        <v>2.4878684799999999</v>
      </c>
      <c r="H803" s="74">
        <f t="shared" si="33"/>
        <v>-0.87363237545418793</v>
      </c>
      <c r="I803" s="118">
        <f t="shared" si="32"/>
        <v>1.9247056318213836E-5</v>
      </c>
      <c r="J803" s="119">
        <v>9.1225922696000001</v>
      </c>
      <c r="K803" s="119">
        <v>57.12</v>
      </c>
      <c r="M803"/>
      <c r="N803" s="161"/>
    </row>
    <row r="804" spans="1:14" ht="12.75" x14ac:dyDescent="0.2">
      <c r="A804" s="116" t="s">
        <v>2183</v>
      </c>
      <c r="B804" s="59" t="s">
        <v>80</v>
      </c>
      <c r="C804" s="59" t="s">
        <v>812</v>
      </c>
      <c r="D804" s="116" t="s">
        <v>210</v>
      </c>
      <c r="E804" s="116" t="s">
        <v>211</v>
      </c>
      <c r="F804" s="117">
        <v>0.31288092000000001</v>
      </c>
      <c r="G804" s="117">
        <v>0.67397056000000011</v>
      </c>
      <c r="H804" s="74">
        <f t="shared" si="33"/>
        <v>-0.53576470758604056</v>
      </c>
      <c r="I804" s="118">
        <f t="shared" si="32"/>
        <v>1.9154911839226944E-5</v>
      </c>
      <c r="J804" s="119">
        <v>37.240013300000001</v>
      </c>
      <c r="K804" s="119">
        <v>39.94</v>
      </c>
      <c r="M804"/>
      <c r="N804" s="161"/>
    </row>
    <row r="805" spans="1:14" ht="12.75" x14ac:dyDescent="0.2">
      <c r="A805" s="116" t="s">
        <v>1961</v>
      </c>
      <c r="B805" s="59" t="s">
        <v>213</v>
      </c>
      <c r="C805" s="59" t="s">
        <v>806</v>
      </c>
      <c r="D805" s="116" t="s">
        <v>209</v>
      </c>
      <c r="E805" s="116" t="s">
        <v>933</v>
      </c>
      <c r="F805" s="117">
        <v>0.30937370600000003</v>
      </c>
      <c r="G805" s="117">
        <v>0.48423419500000003</v>
      </c>
      <c r="H805" s="74">
        <f t="shared" si="33"/>
        <v>-0.36110727165808687</v>
      </c>
      <c r="I805" s="118">
        <f t="shared" si="32"/>
        <v>1.8940196365457238E-5</v>
      </c>
      <c r="J805" s="119">
        <v>17.163929639999999</v>
      </c>
      <c r="K805" s="119">
        <v>32.159999999999997</v>
      </c>
      <c r="M805"/>
      <c r="N805" s="161"/>
    </row>
    <row r="806" spans="1:14" ht="12.75" x14ac:dyDescent="0.2">
      <c r="A806" s="116" t="s">
        <v>2130</v>
      </c>
      <c r="B806" s="59" t="s">
        <v>759</v>
      </c>
      <c r="C806" s="59" t="s">
        <v>472</v>
      </c>
      <c r="D806" s="116" t="s">
        <v>209</v>
      </c>
      <c r="E806" s="116" t="s">
        <v>933</v>
      </c>
      <c r="F806" s="117">
        <v>0.30898817000000001</v>
      </c>
      <c r="G806" s="117">
        <v>0.43527042999999999</v>
      </c>
      <c r="H806" s="74">
        <f t="shared" si="33"/>
        <v>-0.29012368241968556</v>
      </c>
      <c r="I806" s="118">
        <f t="shared" si="32"/>
        <v>1.8916593430222808E-5</v>
      </c>
      <c r="J806" s="119">
        <v>6.3410150400000003</v>
      </c>
      <c r="K806" s="119">
        <v>213.46</v>
      </c>
      <c r="M806"/>
      <c r="N806" s="161"/>
    </row>
    <row r="807" spans="1:14" ht="12.75" x14ac:dyDescent="0.2">
      <c r="A807" s="116" t="s">
        <v>2014</v>
      </c>
      <c r="B807" s="59" t="s">
        <v>2015</v>
      </c>
      <c r="C807" s="59" t="s">
        <v>886</v>
      </c>
      <c r="D807" s="116" t="s">
        <v>210</v>
      </c>
      <c r="E807" s="116" t="s">
        <v>933</v>
      </c>
      <c r="F807" s="117">
        <v>0.30562153000000003</v>
      </c>
      <c r="G807" s="117">
        <v>0.26735955</v>
      </c>
      <c r="H807" s="74">
        <f t="shared" si="33"/>
        <v>0.1431105789937186</v>
      </c>
      <c r="I807" s="118">
        <f t="shared" si="32"/>
        <v>1.8710484050352618E-5</v>
      </c>
      <c r="J807" s="119">
        <v>329.84343919999998</v>
      </c>
      <c r="K807" s="119">
        <v>22.04</v>
      </c>
      <c r="M807"/>
      <c r="N807" s="161"/>
    </row>
    <row r="808" spans="1:14" ht="12.75" x14ac:dyDescent="0.2">
      <c r="A808" s="116" t="s">
        <v>1903</v>
      </c>
      <c r="B808" s="59" t="s">
        <v>1442</v>
      </c>
      <c r="C808" s="59" t="s">
        <v>886</v>
      </c>
      <c r="D808" s="116" t="s">
        <v>210</v>
      </c>
      <c r="E808" s="116" t="s">
        <v>211</v>
      </c>
      <c r="F808" s="117">
        <v>0.30421073999999998</v>
      </c>
      <c r="G808" s="117">
        <v>0.71174878000000008</v>
      </c>
      <c r="H808" s="74">
        <f t="shared" si="33"/>
        <v>-0.57258691753570701</v>
      </c>
      <c r="I808" s="118">
        <f t="shared" si="32"/>
        <v>1.8624113944838787E-5</v>
      </c>
      <c r="J808" s="119">
        <v>42.454292189759997</v>
      </c>
      <c r="K808" s="119">
        <v>15.98</v>
      </c>
      <c r="M808"/>
      <c r="N808" s="161"/>
    </row>
    <row r="809" spans="1:14" ht="12.75" x14ac:dyDescent="0.2">
      <c r="A809" s="116" t="s">
        <v>2184</v>
      </c>
      <c r="B809" s="59" t="s">
        <v>2762</v>
      </c>
      <c r="C809" s="59" t="s">
        <v>147</v>
      </c>
      <c r="D809" s="116" t="s">
        <v>210</v>
      </c>
      <c r="E809" s="116" t="s">
        <v>933</v>
      </c>
      <c r="F809" s="117">
        <v>0.30054965</v>
      </c>
      <c r="G809" s="117">
        <v>0.33409709999999998</v>
      </c>
      <c r="H809" s="74">
        <f t="shared" si="33"/>
        <v>-0.10041227535348252</v>
      </c>
      <c r="I809" s="118">
        <f t="shared" si="32"/>
        <v>1.8399978014193114E-5</v>
      </c>
      <c r="J809" s="119">
        <v>22.8285336</v>
      </c>
      <c r="K809" s="119">
        <v>29.94</v>
      </c>
      <c r="M809"/>
      <c r="N809" s="161"/>
    </row>
    <row r="810" spans="1:14" ht="12.75" x14ac:dyDescent="0.2">
      <c r="A810" s="116" t="s">
        <v>2500</v>
      </c>
      <c r="B810" s="59" t="s">
        <v>1347</v>
      </c>
      <c r="C810" s="59" t="s">
        <v>811</v>
      </c>
      <c r="D810" s="116" t="s">
        <v>210</v>
      </c>
      <c r="E810" s="116" t="s">
        <v>933</v>
      </c>
      <c r="F810" s="117">
        <v>0.29575000000000001</v>
      </c>
      <c r="G810" s="117">
        <v>0.18840979999999999</v>
      </c>
      <c r="H810" s="74">
        <f t="shared" si="33"/>
        <v>0.56971664955856882</v>
      </c>
      <c r="I810" s="118">
        <f t="shared" si="32"/>
        <v>1.810613819612704E-5</v>
      </c>
      <c r="J810" s="119">
        <v>10.7571511</v>
      </c>
      <c r="K810" s="119">
        <v>9.75</v>
      </c>
      <c r="M810"/>
      <c r="N810" s="161"/>
    </row>
    <row r="811" spans="1:14" ht="12.75" x14ac:dyDescent="0.2">
      <c r="A811" s="116" t="s">
        <v>2861</v>
      </c>
      <c r="B811" s="59" t="s">
        <v>2862</v>
      </c>
      <c r="C811" s="59" t="s">
        <v>806</v>
      </c>
      <c r="D811" s="116" t="s">
        <v>209</v>
      </c>
      <c r="E811" s="116" t="s">
        <v>933</v>
      </c>
      <c r="F811" s="117">
        <v>0.29047336000000001</v>
      </c>
      <c r="G811" s="117">
        <v>0.30297009999999996</v>
      </c>
      <c r="H811" s="74">
        <f t="shared" si="33"/>
        <v>-4.1247436628234824E-2</v>
      </c>
      <c r="I811" s="118">
        <f t="shared" si="32"/>
        <v>1.7783096529005447E-5</v>
      </c>
      <c r="J811" s="119">
        <v>31.151555999999999</v>
      </c>
      <c r="K811" s="119">
        <v>110.94</v>
      </c>
      <c r="M811"/>
      <c r="N811" s="161"/>
    </row>
    <row r="812" spans="1:14" ht="12.75" x14ac:dyDescent="0.2">
      <c r="A812" s="116" t="s">
        <v>2612</v>
      </c>
      <c r="B812" s="59" t="s">
        <v>934</v>
      </c>
      <c r="C812" s="59" t="s">
        <v>631</v>
      </c>
      <c r="D812" s="116" t="s">
        <v>209</v>
      </c>
      <c r="E812" s="116" t="s">
        <v>933</v>
      </c>
      <c r="F812" s="117">
        <v>0.29036827000000004</v>
      </c>
      <c r="G812" s="117">
        <v>8.6728780000000005E-2</v>
      </c>
      <c r="H812" s="74">
        <f t="shared" si="33"/>
        <v>2.3480036269390623</v>
      </c>
      <c r="I812" s="118">
        <f t="shared" si="32"/>
        <v>1.7776662804362908E-5</v>
      </c>
      <c r="J812" s="119">
        <v>7.6256979021599998</v>
      </c>
      <c r="K812" s="119">
        <v>61.69</v>
      </c>
      <c r="M812"/>
      <c r="N812" s="161"/>
    </row>
    <row r="813" spans="1:14" ht="12.75" x14ac:dyDescent="0.2">
      <c r="A813" s="116" t="s">
        <v>3233</v>
      </c>
      <c r="B813" s="59" t="s">
        <v>3214</v>
      </c>
      <c r="C813" s="59" t="s">
        <v>147</v>
      </c>
      <c r="D813" s="116" t="s">
        <v>210</v>
      </c>
      <c r="E813" s="116" t="s">
        <v>933</v>
      </c>
      <c r="F813" s="117">
        <v>0.28560000000000002</v>
      </c>
      <c r="G813" s="117"/>
      <c r="H813" s="74"/>
      <c r="I813" s="118">
        <f t="shared" si="32"/>
        <v>1.7484744104188955E-5</v>
      </c>
      <c r="J813" s="119">
        <v>3.1317077100000001</v>
      </c>
      <c r="K813" s="119">
        <v>112.32</v>
      </c>
      <c r="M813"/>
      <c r="N813" s="161"/>
    </row>
    <row r="814" spans="1:14" ht="12.75" x14ac:dyDescent="0.2">
      <c r="A814" s="116" t="s">
        <v>1955</v>
      </c>
      <c r="B814" s="59" t="s">
        <v>380</v>
      </c>
      <c r="C814" s="59" t="s">
        <v>806</v>
      </c>
      <c r="D814" s="116" t="s">
        <v>209</v>
      </c>
      <c r="E814" s="116" t="s">
        <v>933</v>
      </c>
      <c r="F814" s="117">
        <v>0.28385466999999998</v>
      </c>
      <c r="G814" s="117">
        <v>0.21138789000000002</v>
      </c>
      <c r="H814" s="74">
        <f t="shared" ref="H814:H822" si="34">IF(ISERROR(F814/G814-1),"",IF((F814/G814-1)&gt;10000%,"",F814/G814-1))</f>
        <v>0.34281424541396355</v>
      </c>
      <c r="I814" s="118">
        <f t="shared" si="32"/>
        <v>1.7377893094289217E-5</v>
      </c>
      <c r="J814" s="119">
        <v>56.972861649999999</v>
      </c>
      <c r="K814" s="119">
        <v>19.84</v>
      </c>
      <c r="M814"/>
      <c r="N814" s="161"/>
    </row>
    <row r="815" spans="1:14" ht="12.75" x14ac:dyDescent="0.2">
      <c r="A815" s="116" t="s">
        <v>2366</v>
      </c>
      <c r="B815" s="59" t="s">
        <v>2367</v>
      </c>
      <c r="C815" s="59" t="s">
        <v>886</v>
      </c>
      <c r="D815" s="116" t="s">
        <v>210</v>
      </c>
      <c r="E815" s="116" t="s">
        <v>211</v>
      </c>
      <c r="F815" s="117">
        <v>0.280138</v>
      </c>
      <c r="G815" s="117">
        <v>0.21758501999999999</v>
      </c>
      <c r="H815" s="74">
        <f t="shared" si="34"/>
        <v>0.2874875301617732</v>
      </c>
      <c r="I815" s="118">
        <f t="shared" si="32"/>
        <v>1.7150354495305618E-5</v>
      </c>
      <c r="J815" s="119">
        <v>14.53964116</v>
      </c>
      <c r="K815" s="119">
        <v>28.41</v>
      </c>
      <c r="M815"/>
      <c r="N815" s="161"/>
    </row>
    <row r="816" spans="1:14" ht="12.75" x14ac:dyDescent="0.2">
      <c r="A816" s="116" t="s">
        <v>2195</v>
      </c>
      <c r="B816" s="59" t="s">
        <v>2759</v>
      </c>
      <c r="C816" s="59" t="s">
        <v>147</v>
      </c>
      <c r="D816" s="116" t="s">
        <v>210</v>
      </c>
      <c r="E816" s="116" t="s">
        <v>933</v>
      </c>
      <c r="F816" s="117">
        <v>0.27784809999999999</v>
      </c>
      <c r="G816" s="117">
        <v>3.3928933699999999</v>
      </c>
      <c r="H816" s="74">
        <f t="shared" si="34"/>
        <v>-0.91810880281215557</v>
      </c>
      <c r="I816" s="118">
        <f t="shared" si="32"/>
        <v>1.7010164314898816E-5</v>
      </c>
      <c r="J816" s="119">
        <v>127.70682339</v>
      </c>
      <c r="K816" s="119">
        <v>29.33</v>
      </c>
      <c r="M816"/>
      <c r="N816" s="161"/>
    </row>
    <row r="817" spans="1:14" ht="12.75" x14ac:dyDescent="0.2">
      <c r="A817" s="116" t="s">
        <v>1739</v>
      </c>
      <c r="B817" s="59" t="s">
        <v>1458</v>
      </c>
      <c r="C817" s="59" t="s">
        <v>810</v>
      </c>
      <c r="D817" s="116" t="s">
        <v>761</v>
      </c>
      <c r="E817" s="116" t="s">
        <v>211</v>
      </c>
      <c r="F817" s="117">
        <v>0.27750258</v>
      </c>
      <c r="G817" s="117">
        <v>1.6535836499999998</v>
      </c>
      <c r="H817" s="74">
        <f t="shared" si="34"/>
        <v>-0.83218110556426939</v>
      </c>
      <c r="I817" s="118">
        <f t="shared" si="32"/>
        <v>1.6989011202913945E-5</v>
      </c>
      <c r="J817" s="119">
        <v>13.83610066</v>
      </c>
      <c r="K817" s="119">
        <v>15.96</v>
      </c>
      <c r="M817"/>
      <c r="N817" s="161"/>
    </row>
    <row r="818" spans="1:14" ht="12.75" x14ac:dyDescent="0.2">
      <c r="A818" s="116" t="s">
        <v>2618</v>
      </c>
      <c r="B818" s="59" t="s">
        <v>1102</v>
      </c>
      <c r="C818" s="59" t="s">
        <v>631</v>
      </c>
      <c r="D818" s="116" t="s">
        <v>209</v>
      </c>
      <c r="E818" s="116" t="s">
        <v>211</v>
      </c>
      <c r="F818" s="117">
        <v>0.27415525000000002</v>
      </c>
      <c r="G818" s="117">
        <v>4.4193433899999999</v>
      </c>
      <c r="H818" s="74">
        <f t="shared" si="34"/>
        <v>-0.93796470973032942</v>
      </c>
      <c r="I818" s="118">
        <f t="shared" si="32"/>
        <v>1.678408400234576E-5</v>
      </c>
      <c r="J818" s="119">
        <v>33.575211486000001</v>
      </c>
      <c r="K818" s="119">
        <v>26.51</v>
      </c>
      <c r="M818"/>
      <c r="N818" s="161"/>
    </row>
    <row r="819" spans="1:14" ht="12.75" x14ac:dyDescent="0.2">
      <c r="A819" s="116" t="s">
        <v>2796</v>
      </c>
      <c r="B819" s="59" t="s">
        <v>2797</v>
      </c>
      <c r="C819" s="59" t="s">
        <v>886</v>
      </c>
      <c r="D819" s="116" t="s">
        <v>210</v>
      </c>
      <c r="E819" s="116" t="s">
        <v>211</v>
      </c>
      <c r="F819" s="117">
        <v>0.27080489000000002</v>
      </c>
      <c r="G819" s="117">
        <v>0.26386150000000003</v>
      </c>
      <c r="H819" s="74">
        <f t="shared" si="34"/>
        <v>2.6314524854895494E-2</v>
      </c>
      <c r="I819" s="118">
        <f t="shared" si="32"/>
        <v>1.657897130186638E-5</v>
      </c>
      <c r="J819" s="119">
        <v>47.414691586683006</v>
      </c>
      <c r="K819" s="119">
        <v>43.31</v>
      </c>
      <c r="M819"/>
      <c r="N819" s="161"/>
    </row>
    <row r="820" spans="1:14" ht="12.75" x14ac:dyDescent="0.2">
      <c r="A820" s="116" t="s">
        <v>2219</v>
      </c>
      <c r="B820" s="59" t="s">
        <v>910</v>
      </c>
      <c r="C820" s="59" t="s">
        <v>886</v>
      </c>
      <c r="D820" s="116" t="s">
        <v>209</v>
      </c>
      <c r="E820" s="116" t="s">
        <v>933</v>
      </c>
      <c r="F820" s="117">
        <v>0.27052136824093004</v>
      </c>
      <c r="G820" s="117">
        <v>0.13028677750478201</v>
      </c>
      <c r="H820" s="74">
        <f t="shared" si="34"/>
        <v>1.0763532065331871</v>
      </c>
      <c r="I820" s="118">
        <f t="shared" si="32"/>
        <v>1.6561613789943031E-5</v>
      </c>
      <c r="J820" s="119">
        <v>1124.23617397</v>
      </c>
      <c r="K820" s="119">
        <v>59.55</v>
      </c>
      <c r="M820"/>
      <c r="N820" s="161"/>
    </row>
    <row r="821" spans="1:14" ht="12.75" x14ac:dyDescent="0.2">
      <c r="A821" s="116" t="s">
        <v>2282</v>
      </c>
      <c r="B821" s="59" t="s">
        <v>459</v>
      </c>
      <c r="C821" s="59" t="s">
        <v>805</v>
      </c>
      <c r="D821" s="116" t="s">
        <v>209</v>
      </c>
      <c r="E821" s="116" t="s">
        <v>2801</v>
      </c>
      <c r="F821" s="117">
        <v>0.26974629</v>
      </c>
      <c r="G821" s="117">
        <v>1.03872272</v>
      </c>
      <c r="H821" s="74">
        <f t="shared" si="34"/>
        <v>-0.74030962757799301</v>
      </c>
      <c r="I821" s="118">
        <f t="shared" si="32"/>
        <v>1.6514162653026411E-5</v>
      </c>
      <c r="J821" s="119">
        <v>10.079868400000001</v>
      </c>
      <c r="K821" s="119">
        <v>18.170000000000002</v>
      </c>
      <c r="M821"/>
      <c r="N821" s="161"/>
    </row>
    <row r="822" spans="1:14" ht="12.75" x14ac:dyDescent="0.2">
      <c r="A822" s="116" t="s">
        <v>2173</v>
      </c>
      <c r="B822" s="59" t="s">
        <v>267</v>
      </c>
      <c r="C822" s="59" t="s">
        <v>272</v>
      </c>
      <c r="D822" s="116" t="s">
        <v>761</v>
      </c>
      <c r="E822" s="116" t="s">
        <v>211</v>
      </c>
      <c r="F822" s="117">
        <v>0.26937144000000002</v>
      </c>
      <c r="G822" s="117">
        <v>0.41983115999999998</v>
      </c>
      <c r="H822" s="74">
        <f t="shared" si="34"/>
        <v>-0.35838149793359786</v>
      </c>
      <c r="I822" s="118">
        <f t="shared" si="32"/>
        <v>1.6491213926389666E-5</v>
      </c>
      <c r="J822" s="119">
        <v>21.009146943000001</v>
      </c>
      <c r="K822" s="119">
        <v>53.55</v>
      </c>
      <c r="M822"/>
      <c r="N822" s="161"/>
    </row>
    <row r="823" spans="1:14" ht="12.75" x14ac:dyDescent="0.2">
      <c r="A823" s="116" t="s">
        <v>3228</v>
      </c>
      <c r="B823" s="116" t="s">
        <v>3209</v>
      </c>
      <c r="C823" s="59" t="s">
        <v>147</v>
      </c>
      <c r="D823" s="116" t="s">
        <v>210</v>
      </c>
      <c r="E823" s="116" t="s">
        <v>933</v>
      </c>
      <c r="F823" s="117">
        <v>0.26916059999999997</v>
      </c>
      <c r="G823" s="117"/>
      <c r="H823" s="74"/>
      <c r="I823" s="118">
        <f t="shared" si="32"/>
        <v>1.6478306071183335E-5</v>
      </c>
      <c r="J823" s="119">
        <v>3.8197324400000001</v>
      </c>
      <c r="K823" s="119">
        <v>114.77</v>
      </c>
      <c r="M823"/>
      <c r="N823" s="161"/>
    </row>
    <row r="824" spans="1:14" ht="12.75" x14ac:dyDescent="0.2">
      <c r="A824" s="116" t="s">
        <v>1865</v>
      </c>
      <c r="B824" s="59" t="s">
        <v>2</v>
      </c>
      <c r="C824" s="59" t="s">
        <v>886</v>
      </c>
      <c r="D824" s="116" t="s">
        <v>210</v>
      </c>
      <c r="E824" s="116" t="s">
        <v>211</v>
      </c>
      <c r="F824" s="117">
        <v>0.26406849800000004</v>
      </c>
      <c r="G824" s="117">
        <v>0.87412356999999996</v>
      </c>
      <c r="H824" s="74">
        <f t="shared" ref="H824:H864" si="35">IF(ISERROR(F824/G824-1),"",IF((F824/G824-1)&gt;10000%,"",F824/G824-1))</f>
        <v>-0.697904841989331</v>
      </c>
      <c r="I824" s="118">
        <f t="shared" si="32"/>
        <v>1.61665620220852E-5</v>
      </c>
      <c r="J824" s="119">
        <v>131.810542211979</v>
      </c>
      <c r="K824" s="119">
        <v>33.36</v>
      </c>
      <c r="M824"/>
      <c r="N824" s="161"/>
    </row>
    <row r="825" spans="1:14" ht="12.75" x14ac:dyDescent="0.2">
      <c r="A825" s="116" t="s">
        <v>1538</v>
      </c>
      <c r="B825" s="59" t="s">
        <v>821</v>
      </c>
      <c r="C825" s="59" t="s">
        <v>631</v>
      </c>
      <c r="D825" s="116" t="s">
        <v>209</v>
      </c>
      <c r="E825" s="116" t="s">
        <v>933</v>
      </c>
      <c r="F825" s="117">
        <v>0.25892769399999999</v>
      </c>
      <c r="G825" s="117">
        <v>1.6150749499999999</v>
      </c>
      <c r="H825" s="74">
        <f t="shared" si="35"/>
        <v>-0.83968069469469508</v>
      </c>
      <c r="I825" s="118">
        <f t="shared" si="32"/>
        <v>1.5851836383325422E-5</v>
      </c>
      <c r="J825" s="119">
        <v>24.418394825</v>
      </c>
      <c r="K825" s="119">
        <v>23.28</v>
      </c>
      <c r="M825"/>
      <c r="N825" s="161"/>
    </row>
    <row r="826" spans="1:14" ht="12.75" x14ac:dyDescent="0.2">
      <c r="A826" s="116" t="s">
        <v>2140</v>
      </c>
      <c r="B826" s="59" t="s">
        <v>115</v>
      </c>
      <c r="C826" s="59" t="s">
        <v>631</v>
      </c>
      <c r="D826" s="116" t="s">
        <v>209</v>
      </c>
      <c r="E826" s="116" t="s">
        <v>933</v>
      </c>
      <c r="F826" s="117">
        <v>0.25884949800000001</v>
      </c>
      <c r="G826" s="117">
        <v>0.159011503</v>
      </c>
      <c r="H826" s="74">
        <f t="shared" si="35"/>
        <v>0.62786649466485467</v>
      </c>
      <c r="I826" s="118">
        <f t="shared" si="32"/>
        <v>1.5847049138752697E-5</v>
      </c>
      <c r="J826" s="119">
        <v>22.710578378400001</v>
      </c>
      <c r="K826" s="119">
        <v>23.3</v>
      </c>
      <c r="M826"/>
      <c r="N826" s="161"/>
    </row>
    <row r="827" spans="1:14" ht="12.75" x14ac:dyDescent="0.2">
      <c r="A827" s="116" t="s">
        <v>966</v>
      </c>
      <c r="B827" s="59" t="s">
        <v>967</v>
      </c>
      <c r="C827" s="59" t="s">
        <v>472</v>
      </c>
      <c r="D827" s="116" t="s">
        <v>209</v>
      </c>
      <c r="E827" s="116" t="s">
        <v>933</v>
      </c>
      <c r="F827" s="117">
        <v>0.25743821</v>
      </c>
      <c r="G827" s="117">
        <v>0.14960503</v>
      </c>
      <c r="H827" s="74">
        <f t="shared" si="35"/>
        <v>0.72078579176114599</v>
      </c>
      <c r="I827" s="118">
        <f t="shared" si="32"/>
        <v>1.5760648545134654E-5</v>
      </c>
      <c r="J827" s="119">
        <v>18.878380440000001</v>
      </c>
      <c r="K827" s="119">
        <v>283.04000000000002</v>
      </c>
      <c r="M827"/>
      <c r="N827" s="161"/>
    </row>
    <row r="828" spans="1:14" ht="12.75" x14ac:dyDescent="0.2">
      <c r="A828" s="116" t="s">
        <v>1720</v>
      </c>
      <c r="B828" s="59" t="s">
        <v>1403</v>
      </c>
      <c r="C828" s="59" t="s">
        <v>810</v>
      </c>
      <c r="D828" s="116" t="s">
        <v>210</v>
      </c>
      <c r="E828" s="116" t="s">
        <v>933</v>
      </c>
      <c r="F828" s="117">
        <v>0.25494314000000001</v>
      </c>
      <c r="G828" s="117">
        <v>0.15265355</v>
      </c>
      <c r="H828" s="74">
        <f t="shared" si="35"/>
        <v>0.67007671947360548</v>
      </c>
      <c r="I828" s="118">
        <f t="shared" si="32"/>
        <v>1.5607897633117712E-5</v>
      </c>
      <c r="J828" s="119">
        <v>32.536595484584701</v>
      </c>
      <c r="K828" s="119">
        <v>57.14</v>
      </c>
      <c r="M828"/>
      <c r="N828" s="161"/>
    </row>
    <row r="829" spans="1:14" ht="12.75" x14ac:dyDescent="0.2">
      <c r="A829" s="116" t="s">
        <v>2466</v>
      </c>
      <c r="B829" s="59" t="s">
        <v>155</v>
      </c>
      <c r="C829" s="59" t="s">
        <v>811</v>
      </c>
      <c r="D829" s="116" t="s">
        <v>209</v>
      </c>
      <c r="E829" s="116" t="s">
        <v>211</v>
      </c>
      <c r="F829" s="117">
        <v>0.25454929599999998</v>
      </c>
      <c r="G829" s="117">
        <v>0.15081072000000001</v>
      </c>
      <c r="H829" s="74">
        <f t="shared" si="35"/>
        <v>0.68787269233911208</v>
      </c>
      <c r="I829" s="118">
        <f t="shared" si="32"/>
        <v>1.5583786073044286E-5</v>
      </c>
      <c r="J829" s="119">
        <v>25.98357991</v>
      </c>
      <c r="K829" s="119">
        <v>105.05</v>
      </c>
      <c r="M829"/>
      <c r="N829" s="161"/>
    </row>
    <row r="830" spans="1:14" ht="12.75" x14ac:dyDescent="0.2">
      <c r="A830" s="116" t="s">
        <v>2280</v>
      </c>
      <c r="B830" s="59" t="s">
        <v>192</v>
      </c>
      <c r="C830" s="59" t="s">
        <v>805</v>
      </c>
      <c r="D830" s="116" t="s">
        <v>209</v>
      </c>
      <c r="E830" s="116" t="s">
        <v>2801</v>
      </c>
      <c r="F830" s="117">
        <v>0.25334933399999998</v>
      </c>
      <c r="G830" s="117">
        <v>1.49572164</v>
      </c>
      <c r="H830" s="74">
        <f t="shared" si="35"/>
        <v>-0.83061732395608057</v>
      </c>
      <c r="I830" s="118">
        <f t="shared" si="32"/>
        <v>1.5510323088083674E-5</v>
      </c>
      <c r="J830" s="119">
        <v>26.919025319999999</v>
      </c>
      <c r="K830" s="119">
        <v>15.16</v>
      </c>
      <c r="M830"/>
      <c r="N830" s="161"/>
    </row>
    <row r="831" spans="1:14" ht="12.75" x14ac:dyDescent="0.2">
      <c r="A831" s="116" t="s">
        <v>2347</v>
      </c>
      <c r="B831" s="59" t="s">
        <v>2348</v>
      </c>
      <c r="C831" s="59" t="s">
        <v>810</v>
      </c>
      <c r="D831" s="116" t="s">
        <v>761</v>
      </c>
      <c r="E831" s="116" t="s">
        <v>933</v>
      </c>
      <c r="F831" s="117">
        <v>0.25221669000000002</v>
      </c>
      <c r="G831" s="117">
        <v>3.304555E-2</v>
      </c>
      <c r="H831" s="74">
        <f t="shared" si="35"/>
        <v>6.632394982077769</v>
      </c>
      <c r="I831" s="118">
        <f t="shared" si="32"/>
        <v>1.5440981384648295E-5</v>
      </c>
      <c r="J831" s="119">
        <v>4.4728761529332992</v>
      </c>
      <c r="K831" s="119">
        <v>60.97</v>
      </c>
      <c r="M831"/>
      <c r="N831" s="161"/>
    </row>
    <row r="832" spans="1:14" ht="12.75" x14ac:dyDescent="0.2">
      <c r="A832" s="116" t="s">
        <v>1730</v>
      </c>
      <c r="B832" s="59" t="s">
        <v>5</v>
      </c>
      <c r="C832" s="59" t="s">
        <v>810</v>
      </c>
      <c r="D832" s="116" t="s">
        <v>761</v>
      </c>
      <c r="E832" s="116" t="s">
        <v>933</v>
      </c>
      <c r="F832" s="117">
        <v>0.24485520999999999</v>
      </c>
      <c r="G832" s="117">
        <v>0.40768828200000001</v>
      </c>
      <c r="H832" s="74">
        <f t="shared" si="35"/>
        <v>-0.39940581858568114</v>
      </c>
      <c r="I832" s="118">
        <f t="shared" si="32"/>
        <v>1.499030353440983E-5</v>
      </c>
      <c r="J832" s="119">
        <v>90.734905939025595</v>
      </c>
      <c r="K832" s="119">
        <v>48.17</v>
      </c>
      <c r="M832"/>
      <c r="N832" s="161"/>
    </row>
    <row r="833" spans="1:14" ht="12.75" x14ac:dyDescent="0.2">
      <c r="A833" s="116" t="s">
        <v>1670</v>
      </c>
      <c r="B833" s="59" t="s">
        <v>3182</v>
      </c>
      <c r="C833" s="59" t="s">
        <v>810</v>
      </c>
      <c r="D833" s="116" t="s">
        <v>210</v>
      </c>
      <c r="E833" s="116" t="s">
        <v>933</v>
      </c>
      <c r="F833" s="117">
        <v>0.24412820000000002</v>
      </c>
      <c r="G833" s="117">
        <v>7.251508000000001E-2</v>
      </c>
      <c r="H833" s="74">
        <f t="shared" si="35"/>
        <v>2.3665852675057377</v>
      </c>
      <c r="I833" s="118">
        <f t="shared" si="32"/>
        <v>1.4945795187732008E-5</v>
      </c>
      <c r="J833" s="119">
        <v>29.556833134631599</v>
      </c>
      <c r="K833" s="119">
        <v>41.23</v>
      </c>
      <c r="M833"/>
      <c r="N833" s="161"/>
    </row>
    <row r="834" spans="1:14" ht="12.75" x14ac:dyDescent="0.2">
      <c r="A834" s="116" t="s">
        <v>1669</v>
      </c>
      <c r="B834" s="59" t="s">
        <v>1455</v>
      </c>
      <c r="C834" s="59" t="s">
        <v>810</v>
      </c>
      <c r="D834" s="116" t="s">
        <v>761</v>
      </c>
      <c r="E834" s="116" t="s">
        <v>211</v>
      </c>
      <c r="F834" s="117">
        <v>0.24287800000000001</v>
      </c>
      <c r="G834" s="117">
        <v>2.10858195</v>
      </c>
      <c r="H834" s="74">
        <f t="shared" si="35"/>
        <v>-0.88481453139632538</v>
      </c>
      <c r="I834" s="118">
        <f t="shared" si="32"/>
        <v>1.486925657751122E-5</v>
      </c>
      <c r="J834" s="119">
        <v>17.254195729999999</v>
      </c>
      <c r="K834" s="119">
        <v>11.74</v>
      </c>
      <c r="M834"/>
      <c r="N834" s="161"/>
    </row>
    <row r="835" spans="1:14" ht="12.75" x14ac:dyDescent="0.2">
      <c r="A835" s="116" t="s">
        <v>1901</v>
      </c>
      <c r="B835" s="59" t="s">
        <v>1463</v>
      </c>
      <c r="C835" s="59" t="s">
        <v>886</v>
      </c>
      <c r="D835" s="116" t="s">
        <v>210</v>
      </c>
      <c r="E835" s="116" t="s">
        <v>211</v>
      </c>
      <c r="F835" s="117">
        <v>0.24208029</v>
      </c>
      <c r="G835" s="117">
        <v>8.5597439999999997E-2</v>
      </c>
      <c r="H835" s="74">
        <f t="shared" si="35"/>
        <v>1.8281253504777712</v>
      </c>
      <c r="I835" s="118">
        <f t="shared" si="32"/>
        <v>1.482041989957231E-5</v>
      </c>
      <c r="J835" s="119">
        <v>1.8779851833600001</v>
      </c>
      <c r="K835" s="119">
        <v>116.19</v>
      </c>
      <c r="M835"/>
      <c r="N835" s="161"/>
    </row>
    <row r="836" spans="1:14" ht="12.75" x14ac:dyDescent="0.2">
      <c r="A836" s="116" t="s">
        <v>2212</v>
      </c>
      <c r="B836" s="59" t="s">
        <v>1278</v>
      </c>
      <c r="C836" s="59" t="s">
        <v>886</v>
      </c>
      <c r="D836" s="116" t="s">
        <v>209</v>
      </c>
      <c r="E836" s="116" t="s">
        <v>933</v>
      </c>
      <c r="F836" s="117">
        <v>0.24135181999999999</v>
      </c>
      <c r="G836" s="117">
        <v>4.1375889999999999E-2</v>
      </c>
      <c r="H836" s="74">
        <f t="shared" si="35"/>
        <v>4.8331511418848034</v>
      </c>
      <c r="I836" s="118">
        <f t="shared" si="32"/>
        <v>1.4775822170098995E-5</v>
      </c>
      <c r="J836" s="119">
        <v>2.3794395699999997</v>
      </c>
      <c r="K836" s="119">
        <v>58.48</v>
      </c>
      <c r="M836"/>
      <c r="N836" s="161"/>
    </row>
    <row r="837" spans="1:14" ht="12.75" x14ac:dyDescent="0.2">
      <c r="A837" s="116" t="s">
        <v>2131</v>
      </c>
      <c r="B837" s="59" t="s">
        <v>110</v>
      </c>
      <c r="C837" s="59" t="s">
        <v>631</v>
      </c>
      <c r="D837" s="116" t="s">
        <v>209</v>
      </c>
      <c r="E837" s="116" t="s">
        <v>933</v>
      </c>
      <c r="F837" s="117">
        <v>0.23804582899999999</v>
      </c>
      <c r="G837" s="117">
        <v>0.36651098300000001</v>
      </c>
      <c r="H837" s="74">
        <f t="shared" si="35"/>
        <v>-0.35050833387986091</v>
      </c>
      <c r="I837" s="118">
        <f t="shared" si="32"/>
        <v>1.4573425788286139E-5</v>
      </c>
      <c r="J837" s="119">
        <v>20.192654752399999</v>
      </c>
      <c r="K837" s="119">
        <v>21.35</v>
      </c>
      <c r="M837"/>
      <c r="N837" s="161"/>
    </row>
    <row r="838" spans="1:14" ht="12.75" x14ac:dyDescent="0.2">
      <c r="A838" s="116" t="s">
        <v>1998</v>
      </c>
      <c r="B838" s="59" t="s">
        <v>441</v>
      </c>
      <c r="C838" s="59" t="s">
        <v>806</v>
      </c>
      <c r="D838" s="116" t="s">
        <v>209</v>
      </c>
      <c r="E838" s="116" t="s">
        <v>933</v>
      </c>
      <c r="F838" s="117">
        <v>0.23288620000000002</v>
      </c>
      <c r="G838" s="117">
        <v>0.25673745999999997</v>
      </c>
      <c r="H838" s="74">
        <f t="shared" si="35"/>
        <v>-9.2901363127920522E-2</v>
      </c>
      <c r="I838" s="118">
        <f t="shared" si="32"/>
        <v>1.4257547662454375E-5</v>
      </c>
      <c r="J838" s="119">
        <v>12.736232660000001</v>
      </c>
      <c r="K838" s="119">
        <v>12.12</v>
      </c>
      <c r="M838"/>
      <c r="N838" s="161"/>
    </row>
    <row r="839" spans="1:14" ht="12.75" x14ac:dyDescent="0.2">
      <c r="A839" s="116" t="s">
        <v>1977</v>
      </c>
      <c r="B839" s="59" t="s">
        <v>521</v>
      </c>
      <c r="C839" s="59" t="s">
        <v>806</v>
      </c>
      <c r="D839" s="116" t="s">
        <v>209</v>
      </c>
      <c r="E839" s="116" t="s">
        <v>933</v>
      </c>
      <c r="F839" s="117">
        <v>0.23117532399999999</v>
      </c>
      <c r="G839" s="117">
        <v>2.7573801649999998</v>
      </c>
      <c r="H839" s="74">
        <f t="shared" si="35"/>
        <v>-0.91616124358390749</v>
      </c>
      <c r="I839" s="118">
        <f t="shared" ref="I839:I902" si="36">F839/$F$1085</f>
        <v>1.4152805964086031E-5</v>
      </c>
      <c r="J839" s="119">
        <v>35.473986579999995</v>
      </c>
      <c r="K839" s="119">
        <v>25.28</v>
      </c>
      <c r="M839"/>
      <c r="N839" s="161"/>
    </row>
    <row r="840" spans="1:14" ht="12.75" x14ac:dyDescent="0.2">
      <c r="A840" s="116" t="s">
        <v>2203</v>
      </c>
      <c r="B840" s="59" t="s">
        <v>347</v>
      </c>
      <c r="C840" s="59" t="s">
        <v>1752</v>
      </c>
      <c r="D840" s="116" t="s">
        <v>210</v>
      </c>
      <c r="E840" s="116" t="s">
        <v>211</v>
      </c>
      <c r="F840" s="117">
        <v>0.230024165</v>
      </c>
      <c r="G840" s="117">
        <v>0.21956826800000001</v>
      </c>
      <c r="H840" s="74">
        <f t="shared" si="35"/>
        <v>4.7620255400475209E-2</v>
      </c>
      <c r="I840" s="118">
        <f t="shared" si="36"/>
        <v>1.4082330752117426E-5</v>
      </c>
      <c r="J840" s="119">
        <v>11.657031999999999</v>
      </c>
      <c r="K840" s="119">
        <v>32.619999999999997</v>
      </c>
      <c r="M840"/>
      <c r="N840" s="161"/>
    </row>
    <row r="841" spans="1:14" ht="12.75" x14ac:dyDescent="0.2">
      <c r="A841" s="116" t="s">
        <v>1976</v>
      </c>
      <c r="B841" s="59" t="s">
        <v>520</v>
      </c>
      <c r="C841" s="59" t="s">
        <v>806</v>
      </c>
      <c r="D841" s="116" t="s">
        <v>209</v>
      </c>
      <c r="E841" s="116" t="s">
        <v>933</v>
      </c>
      <c r="F841" s="117">
        <v>0.229090245</v>
      </c>
      <c r="G841" s="117">
        <v>0.224680885</v>
      </c>
      <c r="H841" s="74">
        <f t="shared" si="35"/>
        <v>1.9624989460051312E-2</v>
      </c>
      <c r="I841" s="118">
        <f t="shared" si="36"/>
        <v>1.4025155149127985E-5</v>
      </c>
      <c r="J841" s="119">
        <v>22.032614579999997</v>
      </c>
      <c r="K841" s="119">
        <v>9.3000000000000007</v>
      </c>
      <c r="M841"/>
      <c r="N841" s="161"/>
    </row>
    <row r="842" spans="1:14" ht="12.75" x14ac:dyDescent="0.2">
      <c r="A842" s="116" t="s">
        <v>2871</v>
      </c>
      <c r="B842" s="59" t="s">
        <v>2872</v>
      </c>
      <c r="C842" s="59" t="s">
        <v>2875</v>
      </c>
      <c r="D842" s="116" t="s">
        <v>761</v>
      </c>
      <c r="E842" s="116" t="s">
        <v>211</v>
      </c>
      <c r="F842" s="117">
        <v>0.22767489000000002</v>
      </c>
      <c r="G842" s="117">
        <v>0.35270928000000001</v>
      </c>
      <c r="H842" s="74">
        <f t="shared" si="35"/>
        <v>-0.3544970237244679</v>
      </c>
      <c r="I842" s="118">
        <f t="shared" si="36"/>
        <v>1.393850556932552E-5</v>
      </c>
      <c r="J842" s="119">
        <v>17.69212615</v>
      </c>
      <c r="K842" s="119">
        <v>43.28</v>
      </c>
      <c r="M842"/>
      <c r="N842" s="161"/>
    </row>
    <row r="843" spans="1:14" ht="12.75" x14ac:dyDescent="0.2">
      <c r="A843" s="116" t="s">
        <v>1587</v>
      </c>
      <c r="B843" s="59" t="s">
        <v>905</v>
      </c>
      <c r="C843" s="59" t="s">
        <v>631</v>
      </c>
      <c r="D843" s="116" t="s">
        <v>209</v>
      </c>
      <c r="E843" s="116" t="s">
        <v>933</v>
      </c>
      <c r="F843" s="117">
        <v>0.22721265499999999</v>
      </c>
      <c r="G843" s="117">
        <v>0.128853299</v>
      </c>
      <c r="H843" s="74">
        <f t="shared" si="35"/>
        <v>0.76334371539839263</v>
      </c>
      <c r="I843" s="118">
        <f t="shared" si="36"/>
        <v>1.3910207037494286E-5</v>
      </c>
      <c r="J843" s="119">
        <v>79.201332870000002</v>
      </c>
      <c r="K843" s="119">
        <v>118.01</v>
      </c>
      <c r="M843"/>
      <c r="N843" s="161"/>
    </row>
    <row r="844" spans="1:14" ht="12.75" x14ac:dyDescent="0.2">
      <c r="A844" s="116" t="s">
        <v>2179</v>
      </c>
      <c r="B844" s="59" t="s">
        <v>87</v>
      </c>
      <c r="C844" s="59" t="s">
        <v>812</v>
      </c>
      <c r="D844" s="116" t="s">
        <v>210</v>
      </c>
      <c r="E844" s="116" t="s">
        <v>211</v>
      </c>
      <c r="F844" s="117">
        <v>0.22675288500000002</v>
      </c>
      <c r="G844" s="117">
        <v>3.6132415000000001E-2</v>
      </c>
      <c r="H844" s="74">
        <f t="shared" si="35"/>
        <v>5.2756083422599902</v>
      </c>
      <c r="I844" s="118">
        <f t="shared" si="36"/>
        <v>1.3882059415656813E-5</v>
      </c>
      <c r="J844" s="119">
        <v>5.9058098430000001</v>
      </c>
      <c r="K844" s="119">
        <v>71.2</v>
      </c>
      <c r="M844"/>
      <c r="N844" s="161"/>
    </row>
    <row r="845" spans="1:14" ht="12.75" x14ac:dyDescent="0.2">
      <c r="A845" s="116" t="s">
        <v>2488</v>
      </c>
      <c r="B845" s="59" t="s">
        <v>313</v>
      </c>
      <c r="C845" s="59" t="s">
        <v>811</v>
      </c>
      <c r="D845" s="116" t="s">
        <v>209</v>
      </c>
      <c r="E845" s="116" t="s">
        <v>933</v>
      </c>
      <c r="F845" s="117">
        <v>0.22171756000000001</v>
      </c>
      <c r="G845" s="117">
        <v>4.1111000000000002E-2</v>
      </c>
      <c r="H845" s="74">
        <f t="shared" si="35"/>
        <v>4.3931444139038209</v>
      </c>
      <c r="I845" s="118">
        <f t="shared" si="36"/>
        <v>1.357379131654468E-5</v>
      </c>
      <c r="J845" s="119">
        <v>28.20638924</v>
      </c>
      <c r="K845" s="119">
        <v>66.58</v>
      </c>
      <c r="M845"/>
      <c r="N845" s="161"/>
    </row>
    <row r="846" spans="1:14" ht="12.75" x14ac:dyDescent="0.2">
      <c r="A846" s="116" t="s">
        <v>2191</v>
      </c>
      <c r="B846" s="59" t="s">
        <v>84</v>
      </c>
      <c r="C846" s="59" t="s">
        <v>812</v>
      </c>
      <c r="D846" s="116" t="s">
        <v>210</v>
      </c>
      <c r="E846" s="116" t="s">
        <v>211</v>
      </c>
      <c r="F846" s="117">
        <v>0.21859135099999999</v>
      </c>
      <c r="G846" s="117">
        <v>0.141643307</v>
      </c>
      <c r="H846" s="74">
        <f t="shared" si="35"/>
        <v>0.54325224135016836</v>
      </c>
      <c r="I846" s="118">
        <f t="shared" si="36"/>
        <v>1.3382401385237911E-5</v>
      </c>
      <c r="J846" s="119">
        <v>13.829209878</v>
      </c>
      <c r="K846" s="119">
        <v>29.9</v>
      </c>
      <c r="M846"/>
      <c r="N846" s="161"/>
    </row>
    <row r="847" spans="1:14" ht="12.75" x14ac:dyDescent="0.2">
      <c r="A847" s="116" t="s">
        <v>1827</v>
      </c>
      <c r="B847" s="59" t="s">
        <v>1828</v>
      </c>
      <c r="C847" s="59" t="s">
        <v>272</v>
      </c>
      <c r="D847" s="116" t="s">
        <v>210</v>
      </c>
      <c r="E847" s="116" t="s">
        <v>211</v>
      </c>
      <c r="F847" s="117">
        <v>0.21615120000000002</v>
      </c>
      <c r="G847" s="117">
        <v>0.39651834999999996</v>
      </c>
      <c r="H847" s="74">
        <f t="shared" si="35"/>
        <v>-0.45487718285925471</v>
      </c>
      <c r="I847" s="118">
        <f t="shared" si="36"/>
        <v>1.3233012674416553E-5</v>
      </c>
      <c r="J847" s="119">
        <v>13.132415395800001</v>
      </c>
      <c r="K847" s="119">
        <v>44.09</v>
      </c>
      <c r="M847"/>
      <c r="N847" s="161"/>
    </row>
    <row r="848" spans="1:14" ht="12.75" x14ac:dyDescent="0.2">
      <c r="A848" s="116" t="s">
        <v>2007</v>
      </c>
      <c r="B848" s="59" t="s">
        <v>448</v>
      </c>
      <c r="C848" s="59" t="s">
        <v>806</v>
      </c>
      <c r="D848" s="116" t="s">
        <v>209</v>
      </c>
      <c r="E848" s="116" t="s">
        <v>933</v>
      </c>
      <c r="F848" s="117">
        <v>0.21515435999999999</v>
      </c>
      <c r="G848" s="117">
        <v>0.14340337</v>
      </c>
      <c r="H848" s="74">
        <f t="shared" si="35"/>
        <v>0.5003438203718642</v>
      </c>
      <c r="I848" s="118">
        <f t="shared" si="36"/>
        <v>1.3171985040268022E-5</v>
      </c>
      <c r="J848" s="119">
        <v>10.60805852</v>
      </c>
      <c r="K848" s="119">
        <v>9.9499999999999993</v>
      </c>
      <c r="M848"/>
      <c r="N848" s="161"/>
    </row>
    <row r="849" spans="1:14" ht="12.75" x14ac:dyDescent="0.2">
      <c r="A849" s="116" t="s">
        <v>2245</v>
      </c>
      <c r="B849" s="59" t="s">
        <v>2246</v>
      </c>
      <c r="C849" s="59" t="s">
        <v>147</v>
      </c>
      <c r="D849" s="116" t="s">
        <v>210</v>
      </c>
      <c r="E849" s="116" t="s">
        <v>933</v>
      </c>
      <c r="F849" s="117">
        <v>0.21388032000000001</v>
      </c>
      <c r="G849" s="117">
        <v>0.18028543999999999</v>
      </c>
      <c r="H849" s="74">
        <f t="shared" si="35"/>
        <v>0.18634272407133934</v>
      </c>
      <c r="I849" s="118">
        <f t="shared" si="36"/>
        <v>1.3093986919194842E-5</v>
      </c>
      <c r="J849" s="119">
        <v>16.322470029999998</v>
      </c>
      <c r="K849" s="119">
        <v>21.63</v>
      </c>
      <c r="M849"/>
      <c r="N849" s="161"/>
    </row>
    <row r="850" spans="1:14" ht="12.75" x14ac:dyDescent="0.2">
      <c r="A850" s="116" t="s">
        <v>1825</v>
      </c>
      <c r="B850" s="59" t="s">
        <v>1826</v>
      </c>
      <c r="C850" s="59" t="s">
        <v>272</v>
      </c>
      <c r="D850" s="116" t="s">
        <v>210</v>
      </c>
      <c r="E850" s="116" t="s">
        <v>211</v>
      </c>
      <c r="F850" s="117">
        <v>0.21363738000000002</v>
      </c>
      <c r="G850" s="117">
        <v>0.52647597000000002</v>
      </c>
      <c r="H850" s="74">
        <f t="shared" si="35"/>
        <v>-0.59421247659223653</v>
      </c>
      <c r="I850" s="118">
        <f t="shared" si="36"/>
        <v>1.3079113866909577E-5</v>
      </c>
      <c r="J850" s="119">
        <v>4.6068396710000004</v>
      </c>
      <c r="K850" s="119">
        <v>68.819999999999993</v>
      </c>
      <c r="M850"/>
      <c r="N850" s="161"/>
    </row>
    <row r="851" spans="1:14" ht="12.75" x14ac:dyDescent="0.2">
      <c r="A851" s="116" t="s">
        <v>2259</v>
      </c>
      <c r="B851" s="59" t="s">
        <v>182</v>
      </c>
      <c r="C851" s="59" t="s">
        <v>805</v>
      </c>
      <c r="D851" s="116" t="s">
        <v>209</v>
      </c>
      <c r="E851" s="116" t="s">
        <v>933</v>
      </c>
      <c r="F851" s="117">
        <v>0.21257582</v>
      </c>
      <c r="G851" s="117">
        <v>0.45677435999999999</v>
      </c>
      <c r="H851" s="74">
        <f t="shared" si="35"/>
        <v>-0.5346152529226903</v>
      </c>
      <c r="I851" s="118">
        <f t="shared" si="36"/>
        <v>1.3014124003634915E-5</v>
      </c>
      <c r="J851" s="119">
        <v>25.461275000000001</v>
      </c>
      <c r="K851" s="119">
        <v>12.59</v>
      </c>
      <c r="M851"/>
      <c r="N851" s="161"/>
    </row>
    <row r="852" spans="1:14" ht="12.75" x14ac:dyDescent="0.2">
      <c r="A852" s="116" t="s">
        <v>2186</v>
      </c>
      <c r="B852" s="59" t="s">
        <v>2751</v>
      </c>
      <c r="C852" s="59" t="s">
        <v>147</v>
      </c>
      <c r="D852" s="116" t="s">
        <v>210</v>
      </c>
      <c r="E852" s="116" t="s">
        <v>933</v>
      </c>
      <c r="F852" s="117">
        <v>0.21101729</v>
      </c>
      <c r="G852" s="117">
        <v>3.3459078199999999</v>
      </c>
      <c r="H852" s="74">
        <f t="shared" si="35"/>
        <v>-0.93693272458414589</v>
      </c>
      <c r="I852" s="118">
        <f t="shared" si="36"/>
        <v>1.2918709093870555E-5</v>
      </c>
      <c r="J852" s="119">
        <v>191.51197106000001</v>
      </c>
      <c r="K852" s="119">
        <v>24.49</v>
      </c>
      <c r="M852"/>
      <c r="N852" s="161"/>
    </row>
    <row r="853" spans="1:14" ht="12.75" x14ac:dyDescent="0.2">
      <c r="A853" s="59" t="s">
        <v>2315</v>
      </c>
      <c r="B853" s="59" t="s">
        <v>2316</v>
      </c>
      <c r="C853" s="59" t="s">
        <v>1788</v>
      </c>
      <c r="D853" s="116" t="s">
        <v>209</v>
      </c>
      <c r="E853" s="116" t="s">
        <v>933</v>
      </c>
      <c r="F853" s="117">
        <v>0.21100017999999998</v>
      </c>
      <c r="G853" s="117">
        <v>3.3400000000000001E-3</v>
      </c>
      <c r="H853" s="74">
        <f t="shared" si="35"/>
        <v>62.173706586826341</v>
      </c>
      <c r="I853" s="118">
        <f t="shared" si="36"/>
        <v>1.2917661600972715E-5</v>
      </c>
      <c r="J853" s="119">
        <v>3.9683128068914479</v>
      </c>
      <c r="K853" s="119">
        <v>162.35</v>
      </c>
      <c r="M853"/>
      <c r="N853" s="161"/>
    </row>
    <row r="854" spans="1:14" ht="12.75" x14ac:dyDescent="0.2">
      <c r="A854" s="116" t="s">
        <v>2204</v>
      </c>
      <c r="B854" s="59" t="s">
        <v>262</v>
      </c>
      <c r="C854" s="59" t="s">
        <v>272</v>
      </c>
      <c r="D854" s="116" t="s">
        <v>210</v>
      </c>
      <c r="E854" s="116" t="s">
        <v>211</v>
      </c>
      <c r="F854" s="117">
        <v>0.21044599999999999</v>
      </c>
      <c r="G854" s="117">
        <v>0.16576589999999999</v>
      </c>
      <c r="H854" s="74">
        <f t="shared" si="35"/>
        <v>0.26953734151595721</v>
      </c>
      <c r="I854" s="118">
        <f t="shared" si="36"/>
        <v>1.2883734095763824E-5</v>
      </c>
      <c r="J854" s="119">
        <v>257.83655190000002</v>
      </c>
      <c r="K854" s="119">
        <v>28.19</v>
      </c>
      <c r="M854"/>
      <c r="N854" s="161"/>
    </row>
    <row r="855" spans="1:14" ht="12.75" x14ac:dyDescent="0.2">
      <c r="A855" s="116" t="s">
        <v>1807</v>
      </c>
      <c r="B855" s="59" t="s">
        <v>1808</v>
      </c>
      <c r="C855" s="59" t="s">
        <v>810</v>
      </c>
      <c r="D855" s="116" t="s">
        <v>761</v>
      </c>
      <c r="E855" s="116" t="s">
        <v>211</v>
      </c>
      <c r="F855" s="117">
        <v>0.21026070999999999</v>
      </c>
      <c r="G855" s="117">
        <v>0.70239039000000003</v>
      </c>
      <c r="H855" s="74">
        <f t="shared" si="35"/>
        <v>-0.70064979106562097</v>
      </c>
      <c r="I855" s="118">
        <f t="shared" si="36"/>
        <v>1.2872390439478582E-5</v>
      </c>
      <c r="J855" s="119">
        <v>44.259853122342598</v>
      </c>
      <c r="K855" s="119">
        <v>56.97</v>
      </c>
      <c r="M855"/>
      <c r="N855" s="161"/>
    </row>
    <row r="856" spans="1:14" ht="12.75" x14ac:dyDescent="0.2">
      <c r="A856" s="116" t="s">
        <v>2300</v>
      </c>
      <c r="B856" s="59" t="s">
        <v>1435</v>
      </c>
      <c r="C856" s="59" t="s">
        <v>805</v>
      </c>
      <c r="D856" s="116" t="s">
        <v>209</v>
      </c>
      <c r="E856" s="116" t="s">
        <v>2801</v>
      </c>
      <c r="F856" s="117">
        <v>0.20820103099999998</v>
      </c>
      <c r="G856" s="117">
        <v>1.6061297999999999</v>
      </c>
      <c r="H856" s="74">
        <f t="shared" si="35"/>
        <v>-0.8703709806019414</v>
      </c>
      <c r="I856" s="118">
        <f t="shared" si="36"/>
        <v>1.2746294640277699E-5</v>
      </c>
      <c r="J856" s="119">
        <v>201.77165952000001</v>
      </c>
      <c r="K856" s="119">
        <v>11.31</v>
      </c>
      <c r="M856"/>
      <c r="N856" s="161"/>
    </row>
    <row r="857" spans="1:14" ht="12.75" x14ac:dyDescent="0.2">
      <c r="A857" s="116" t="s">
        <v>2493</v>
      </c>
      <c r="B857" s="59" t="s">
        <v>203</v>
      </c>
      <c r="C857" s="59" t="s">
        <v>811</v>
      </c>
      <c r="D857" s="116" t="s">
        <v>209</v>
      </c>
      <c r="E857" s="116" t="s">
        <v>211</v>
      </c>
      <c r="F857" s="117">
        <v>0.20506827</v>
      </c>
      <c r="G857" s="117">
        <v>0.26739236999999999</v>
      </c>
      <c r="H857" s="74">
        <f t="shared" si="35"/>
        <v>-0.2330810710866581</v>
      </c>
      <c r="I857" s="118">
        <f t="shared" si="36"/>
        <v>1.2554503588370898E-5</v>
      </c>
      <c r="J857" s="119">
        <v>16.176757769999998</v>
      </c>
      <c r="K857" s="119">
        <v>96.92</v>
      </c>
      <c r="M857"/>
      <c r="N857" s="161"/>
    </row>
    <row r="858" spans="1:14" ht="12.75" x14ac:dyDescent="0.2">
      <c r="A858" s="116" t="s">
        <v>2558</v>
      </c>
      <c r="B858" s="59" t="s">
        <v>2559</v>
      </c>
      <c r="C858" s="59" t="s">
        <v>631</v>
      </c>
      <c r="D858" s="116" t="s">
        <v>210</v>
      </c>
      <c r="E858" s="116" t="s">
        <v>933</v>
      </c>
      <c r="F858" s="117">
        <v>0.20120542999999999</v>
      </c>
      <c r="G858" s="117">
        <v>1.80128176</v>
      </c>
      <c r="H858" s="74">
        <f t="shared" si="35"/>
        <v>-0.88829874677685072</v>
      </c>
      <c r="I858" s="118">
        <f t="shared" si="36"/>
        <v>1.231801630225246E-5</v>
      </c>
      <c r="J858" s="119">
        <v>24.9435</v>
      </c>
      <c r="K858" s="119">
        <v>44.23</v>
      </c>
      <c r="M858"/>
      <c r="N858" s="161"/>
    </row>
    <row r="859" spans="1:14" ht="12.75" x14ac:dyDescent="0.2">
      <c r="A859" s="116" t="s">
        <v>937</v>
      </c>
      <c r="B859" s="59" t="s">
        <v>54</v>
      </c>
      <c r="C859" s="59" t="s">
        <v>472</v>
      </c>
      <c r="D859" s="116" t="s">
        <v>209</v>
      </c>
      <c r="E859" s="116" t="s">
        <v>933</v>
      </c>
      <c r="F859" s="117">
        <v>0.20040659</v>
      </c>
      <c r="G859" s="117">
        <v>0.13202120000000001</v>
      </c>
      <c r="H859" s="74">
        <f t="shared" si="35"/>
        <v>0.51798794436045115</v>
      </c>
      <c r="I859" s="118">
        <f t="shared" si="36"/>
        <v>1.2269110444478686E-5</v>
      </c>
      <c r="J859" s="119">
        <v>11.8372604</v>
      </c>
      <c r="K859" s="119">
        <v>369.94</v>
      </c>
      <c r="M859"/>
      <c r="N859" s="161"/>
    </row>
    <row r="860" spans="1:14" ht="12.75" x14ac:dyDescent="0.2">
      <c r="A860" s="116" t="s">
        <v>2765</v>
      </c>
      <c r="B860" s="59" t="s">
        <v>2761</v>
      </c>
      <c r="C860" s="59" t="s">
        <v>147</v>
      </c>
      <c r="D860" s="116" t="s">
        <v>210</v>
      </c>
      <c r="E860" s="116" t="s">
        <v>933</v>
      </c>
      <c r="F860" s="117">
        <v>0.1989407</v>
      </c>
      <c r="G860" s="117">
        <v>0.35214990000000002</v>
      </c>
      <c r="H860" s="74">
        <f t="shared" si="35"/>
        <v>-0.43506813433711045</v>
      </c>
      <c r="I860" s="118">
        <f t="shared" si="36"/>
        <v>1.2179367056751481E-5</v>
      </c>
      <c r="J860" s="119">
        <v>5.0096347199999993</v>
      </c>
      <c r="K860" s="119">
        <v>28.83</v>
      </c>
      <c r="M860"/>
      <c r="N860" s="161"/>
    </row>
    <row r="861" spans="1:14" ht="12.75" x14ac:dyDescent="0.2">
      <c r="A861" s="116" t="s">
        <v>2535</v>
      </c>
      <c r="B861" s="59" t="s">
        <v>827</v>
      </c>
      <c r="C861" s="59" t="s">
        <v>809</v>
      </c>
      <c r="D861" s="116" t="s">
        <v>209</v>
      </c>
      <c r="E861" s="116" t="s">
        <v>933</v>
      </c>
      <c r="F861" s="117">
        <v>0.19868739999999999</v>
      </c>
      <c r="G861" s="117">
        <v>0.62322044999999993</v>
      </c>
      <c r="H861" s="74">
        <f t="shared" si="35"/>
        <v>-0.68119242556947546</v>
      </c>
      <c r="I861" s="118">
        <f t="shared" si="36"/>
        <v>1.2163859753944789E-5</v>
      </c>
      <c r="J861" s="119">
        <v>118.54678629999999</v>
      </c>
      <c r="K861" s="119">
        <v>46.8</v>
      </c>
      <c r="M861"/>
      <c r="N861" s="161"/>
    </row>
    <row r="862" spans="1:14" ht="12.75" x14ac:dyDescent="0.2">
      <c r="A862" s="116" t="s">
        <v>2224</v>
      </c>
      <c r="B862" s="59" t="s">
        <v>464</v>
      </c>
      <c r="C862" s="59" t="s">
        <v>886</v>
      </c>
      <c r="D862" s="116" t="s">
        <v>209</v>
      </c>
      <c r="E862" s="116" t="s">
        <v>933</v>
      </c>
      <c r="F862" s="117">
        <v>0.19642887857357799</v>
      </c>
      <c r="G862" s="117">
        <v>0.20306503909975199</v>
      </c>
      <c r="H862" s="74">
        <f t="shared" si="35"/>
        <v>-3.2679975615665158E-2</v>
      </c>
      <c r="I862" s="118">
        <f t="shared" si="36"/>
        <v>1.2025590604102995E-5</v>
      </c>
      <c r="J862" s="119">
        <v>8.6883088645850002</v>
      </c>
      <c r="K862" s="119">
        <v>131.59</v>
      </c>
      <c r="M862"/>
      <c r="N862" s="161"/>
    </row>
    <row r="863" spans="1:14" ht="12.75" x14ac:dyDescent="0.2">
      <c r="A863" s="116" t="s">
        <v>1727</v>
      </c>
      <c r="B863" s="59" t="s">
        <v>843</v>
      </c>
      <c r="C863" s="59" t="s">
        <v>810</v>
      </c>
      <c r="D863" s="116" t="s">
        <v>761</v>
      </c>
      <c r="E863" s="116" t="s">
        <v>211</v>
      </c>
      <c r="F863" s="117">
        <v>0.19242745999999999</v>
      </c>
      <c r="G863" s="117">
        <v>0.11608428</v>
      </c>
      <c r="H863" s="74">
        <f t="shared" si="35"/>
        <v>0.65765304311660455</v>
      </c>
      <c r="I863" s="118">
        <f t="shared" si="36"/>
        <v>1.1780619386271202E-5</v>
      </c>
      <c r="J863" s="119">
        <v>18.330859848877697</v>
      </c>
      <c r="K863" s="119">
        <v>76.989999999999995</v>
      </c>
      <c r="M863"/>
      <c r="N863" s="161"/>
    </row>
    <row r="864" spans="1:14" ht="12.75" x14ac:dyDescent="0.2">
      <c r="A864" s="116" t="s">
        <v>1907</v>
      </c>
      <c r="B864" s="59" t="s">
        <v>1530</v>
      </c>
      <c r="C864" s="59" t="s">
        <v>886</v>
      </c>
      <c r="D864" s="116" t="s">
        <v>210</v>
      </c>
      <c r="E864" s="116" t="s">
        <v>211</v>
      </c>
      <c r="F864" s="117">
        <v>0.19240342999999999</v>
      </c>
      <c r="G864" s="117">
        <v>0.24146075</v>
      </c>
      <c r="H864" s="74">
        <f t="shared" si="35"/>
        <v>-0.2031689208287476</v>
      </c>
      <c r="I864" s="118">
        <f t="shared" si="36"/>
        <v>1.1779148243411175E-5</v>
      </c>
      <c r="J864" s="119">
        <v>6.2938376280000004</v>
      </c>
      <c r="K864" s="119">
        <v>149.84</v>
      </c>
      <c r="M864"/>
      <c r="N864" s="161"/>
    </row>
    <row r="865" spans="1:14" ht="12.75" x14ac:dyDescent="0.2">
      <c r="A865" s="116" t="s">
        <v>3232</v>
      </c>
      <c r="B865" s="59" t="s">
        <v>3213</v>
      </c>
      <c r="C865" s="59" t="s">
        <v>147</v>
      </c>
      <c r="D865" s="116" t="s">
        <v>210</v>
      </c>
      <c r="E865" s="116" t="s">
        <v>933</v>
      </c>
      <c r="F865" s="117">
        <v>0.18931829</v>
      </c>
      <c r="G865" s="117"/>
      <c r="H865" s="74"/>
      <c r="I865" s="118">
        <f t="shared" si="36"/>
        <v>1.1590272601164687E-5</v>
      </c>
      <c r="J865" s="119">
        <v>6.6010529500000006</v>
      </c>
      <c r="K865" s="119">
        <v>154.29</v>
      </c>
      <c r="M865"/>
      <c r="N865" s="161"/>
    </row>
    <row r="866" spans="1:14" ht="12.75" x14ac:dyDescent="0.2">
      <c r="A866" s="116" t="s">
        <v>2442</v>
      </c>
      <c r="B866" s="59" t="s">
        <v>550</v>
      </c>
      <c r="C866" s="59" t="s">
        <v>811</v>
      </c>
      <c r="D866" s="116" t="s">
        <v>209</v>
      </c>
      <c r="E866" s="116" t="s">
        <v>933</v>
      </c>
      <c r="F866" s="117">
        <v>0.18842292999999999</v>
      </c>
      <c r="G866" s="117">
        <v>0.37450146999999995</v>
      </c>
      <c r="H866" s="74">
        <f>IF(ISERROR(F866/G866-1),"",IF((F866/G866-1)&gt;10000%,"",F866/G866-1))</f>
        <v>-0.49686998558376816</v>
      </c>
      <c r="I866" s="118">
        <f t="shared" si="36"/>
        <v>1.1535457683513681E-5</v>
      </c>
      <c r="J866" s="119">
        <v>27.613861739999997</v>
      </c>
      <c r="K866" s="119">
        <v>38.25</v>
      </c>
      <c r="M866"/>
      <c r="N866" s="161"/>
    </row>
    <row r="867" spans="1:14" ht="12.75" x14ac:dyDescent="0.2">
      <c r="A867" s="116" t="s">
        <v>2355</v>
      </c>
      <c r="B867" s="59" t="s">
        <v>2356</v>
      </c>
      <c r="C867" s="59" t="s">
        <v>805</v>
      </c>
      <c r="D867" s="116" t="s">
        <v>209</v>
      </c>
      <c r="E867" s="116" t="s">
        <v>2801</v>
      </c>
      <c r="F867" s="117">
        <v>0.18812326999999998</v>
      </c>
      <c r="G867" s="117">
        <v>0.14486897000000001</v>
      </c>
      <c r="H867" s="74">
        <f>IF(ISERROR(F867/G867-1),"",IF((F867/G867-1)&gt;10000%,"",F867/G867-1))</f>
        <v>0.29857532637941686</v>
      </c>
      <c r="I867" s="118">
        <f t="shared" si="36"/>
        <v>1.1517112170844699E-5</v>
      </c>
      <c r="J867" s="119">
        <v>37.773489600000005</v>
      </c>
      <c r="K867" s="119">
        <v>23.21</v>
      </c>
      <c r="M867"/>
      <c r="N867" s="161"/>
    </row>
    <row r="868" spans="1:14" ht="12.75" x14ac:dyDescent="0.2">
      <c r="A868" s="116" t="s">
        <v>1871</v>
      </c>
      <c r="B868" s="59" t="s">
        <v>1016</v>
      </c>
      <c r="C868" s="59" t="s">
        <v>886</v>
      </c>
      <c r="D868" s="116" t="s">
        <v>210</v>
      </c>
      <c r="E868" s="116" t="s">
        <v>211</v>
      </c>
      <c r="F868" s="117">
        <v>0.18616117300000001</v>
      </c>
      <c r="G868" s="117">
        <v>0.203477449</v>
      </c>
      <c r="H868" s="74">
        <f>IF(ISERROR(F868/G868-1),"",IF((F868/G868-1)&gt;10000%,"",F868/G868-1))</f>
        <v>-8.5101695962386481E-2</v>
      </c>
      <c r="I868" s="118">
        <f t="shared" si="36"/>
        <v>1.1396990448321604E-5</v>
      </c>
      <c r="J868" s="119">
        <v>5.7793026850410003</v>
      </c>
      <c r="K868" s="119">
        <v>151.78</v>
      </c>
      <c r="M868"/>
      <c r="N868" s="161"/>
    </row>
    <row r="869" spans="1:14" ht="12.75" x14ac:dyDescent="0.2">
      <c r="A869" s="116" t="s">
        <v>2181</v>
      </c>
      <c r="B869" s="59" t="s">
        <v>1216</v>
      </c>
      <c r="C869" s="59" t="s">
        <v>631</v>
      </c>
      <c r="D869" s="116" t="s">
        <v>209</v>
      </c>
      <c r="E869" s="116" t="s">
        <v>933</v>
      </c>
      <c r="F869" s="117">
        <v>0.18577060000000001</v>
      </c>
      <c r="G869" s="117">
        <v>0.78982025</v>
      </c>
      <c r="H869" s="74">
        <f>IF(ISERROR(F869/G869-1),"",IF((F869/G869-1)&gt;10000%,"",F869/G869-1))</f>
        <v>-0.76479382492408876</v>
      </c>
      <c r="I869" s="118">
        <f t="shared" si="36"/>
        <v>1.1373079142442733E-5</v>
      </c>
      <c r="J869" s="119">
        <v>1.6083563368</v>
      </c>
      <c r="K869" s="119">
        <v>137.11000000000001</v>
      </c>
      <c r="M869"/>
      <c r="N869" s="161"/>
    </row>
    <row r="870" spans="1:14" ht="12.75" x14ac:dyDescent="0.2">
      <c r="A870" s="116" t="s">
        <v>1770</v>
      </c>
      <c r="B870" s="59" t="s">
        <v>26</v>
      </c>
      <c r="C870" s="59" t="s">
        <v>1752</v>
      </c>
      <c r="D870" s="116" t="s">
        <v>210</v>
      </c>
      <c r="E870" s="116" t="s">
        <v>211</v>
      </c>
      <c r="F870" s="117">
        <v>0.178204479</v>
      </c>
      <c r="G870" s="117">
        <v>1.854656023</v>
      </c>
      <c r="H870" s="74">
        <f>IF(ISERROR(F870/G870-1),"",IF((F870/G870-1)&gt;10000%,"",F870/G870-1))</f>
        <v>-0.9039150781654135</v>
      </c>
      <c r="I870" s="118">
        <f t="shared" si="36"/>
        <v>1.0909872946552219E-5</v>
      </c>
      <c r="J870" s="119">
        <v>34.538774289999999</v>
      </c>
      <c r="K870" s="119">
        <v>12.2</v>
      </c>
      <c r="M870"/>
      <c r="N870" s="161"/>
    </row>
    <row r="871" spans="1:14" ht="12.75" x14ac:dyDescent="0.2">
      <c r="A871" s="116" t="s">
        <v>3234</v>
      </c>
      <c r="B871" s="116" t="s">
        <v>3215</v>
      </c>
      <c r="C871" s="59" t="s">
        <v>147</v>
      </c>
      <c r="D871" s="116" t="s">
        <v>210</v>
      </c>
      <c r="E871" s="116" t="s">
        <v>933</v>
      </c>
      <c r="F871" s="117">
        <v>0.1777685</v>
      </c>
      <c r="G871" s="117"/>
      <c r="H871" s="74"/>
      <c r="I871" s="118">
        <f t="shared" si="36"/>
        <v>1.0883181835733591E-5</v>
      </c>
      <c r="J871" s="119">
        <v>4.1616821100000001</v>
      </c>
      <c r="K871" s="119">
        <v>110.18</v>
      </c>
      <c r="M871"/>
      <c r="N871" s="161"/>
    </row>
    <row r="872" spans="1:14" ht="12.75" x14ac:dyDescent="0.2">
      <c r="A872" s="116" t="s">
        <v>2462</v>
      </c>
      <c r="B872" s="59" t="s">
        <v>539</v>
      </c>
      <c r="C872" s="59" t="s">
        <v>811</v>
      </c>
      <c r="D872" s="116" t="s">
        <v>209</v>
      </c>
      <c r="E872" s="116" t="s">
        <v>933</v>
      </c>
      <c r="F872" s="117">
        <v>0.17526935000000002</v>
      </c>
      <c r="G872" s="117">
        <v>0.15316219</v>
      </c>
      <c r="H872" s="74">
        <f t="shared" ref="H872:H903" si="37">IF(ISERROR(F872/G872-1),"",IF((F872/G872-1)&gt;10000%,"",F872/G872-1))</f>
        <v>0.14433823386829348</v>
      </c>
      <c r="I872" s="118">
        <f t="shared" si="36"/>
        <v>1.073018114165802E-5</v>
      </c>
      <c r="J872" s="119">
        <v>67.902815590000003</v>
      </c>
      <c r="K872" s="119">
        <v>63.69</v>
      </c>
      <c r="M872"/>
      <c r="N872" s="161"/>
    </row>
    <row r="873" spans="1:14" ht="12.75" x14ac:dyDescent="0.2">
      <c r="A873" s="116" t="s">
        <v>1502</v>
      </c>
      <c r="B873" s="59" t="s">
        <v>1439</v>
      </c>
      <c r="C873" s="59" t="s">
        <v>147</v>
      </c>
      <c r="D873" s="116" t="s">
        <v>210</v>
      </c>
      <c r="E873" s="116" t="s">
        <v>211</v>
      </c>
      <c r="F873" s="117">
        <v>0.17204953000000001</v>
      </c>
      <c r="G873" s="117">
        <v>0.63765276999999998</v>
      </c>
      <c r="H873" s="74">
        <f t="shared" si="37"/>
        <v>-0.73018304303767079</v>
      </c>
      <c r="I873" s="118">
        <f t="shared" si="36"/>
        <v>1.0533060242632984E-5</v>
      </c>
      <c r="J873" s="119">
        <v>188.37987153893442</v>
      </c>
      <c r="K873" s="119">
        <v>15.66</v>
      </c>
      <c r="M873"/>
      <c r="N873" s="161"/>
    </row>
    <row r="874" spans="1:14" ht="12.75" x14ac:dyDescent="0.2">
      <c r="A874" s="116" t="s">
        <v>2418</v>
      </c>
      <c r="B874" s="59" t="s">
        <v>537</v>
      </c>
      <c r="C874" s="59" t="s">
        <v>811</v>
      </c>
      <c r="D874" s="116" t="s">
        <v>209</v>
      </c>
      <c r="E874" s="116" t="s">
        <v>933</v>
      </c>
      <c r="F874" s="117">
        <v>0.16944082999999999</v>
      </c>
      <c r="G874" s="117">
        <v>1.7709972</v>
      </c>
      <c r="H874" s="74">
        <f t="shared" si="37"/>
        <v>-0.90432462005021808</v>
      </c>
      <c r="I874" s="118">
        <f t="shared" si="36"/>
        <v>1.0373352777840974E-5</v>
      </c>
      <c r="J874" s="119">
        <v>124.38779579999999</v>
      </c>
      <c r="K874" s="119">
        <v>44.79</v>
      </c>
      <c r="M874"/>
      <c r="N874" s="161"/>
    </row>
    <row r="875" spans="1:14" ht="12.75" x14ac:dyDescent="0.2">
      <c r="A875" s="116" t="s">
        <v>2284</v>
      </c>
      <c r="B875" s="59" t="s">
        <v>1609</v>
      </c>
      <c r="C875" s="59" t="s">
        <v>805</v>
      </c>
      <c r="D875" s="116" t="s">
        <v>209</v>
      </c>
      <c r="E875" s="116" t="s">
        <v>2801</v>
      </c>
      <c r="F875" s="117">
        <v>0.16844259</v>
      </c>
      <c r="G875" s="117">
        <v>0.38361086</v>
      </c>
      <c r="H875" s="74">
        <f t="shared" si="37"/>
        <v>-0.56090244681811141</v>
      </c>
      <c r="I875" s="118">
        <f t="shared" si="36"/>
        <v>1.0312239434162525E-5</v>
      </c>
      <c r="J875" s="119">
        <v>11.414881880000001</v>
      </c>
      <c r="K875" s="119">
        <v>12.84</v>
      </c>
      <c r="M875"/>
      <c r="N875" s="161"/>
    </row>
    <row r="876" spans="1:14" ht="12.75" x14ac:dyDescent="0.2">
      <c r="A876" s="116" t="s">
        <v>2865</v>
      </c>
      <c r="B876" s="59" t="s">
        <v>2866</v>
      </c>
      <c r="C876" s="59" t="s">
        <v>2875</v>
      </c>
      <c r="D876" s="116" t="s">
        <v>210</v>
      </c>
      <c r="E876" s="116" t="s">
        <v>211</v>
      </c>
      <c r="F876" s="117">
        <v>0.16734542999999999</v>
      </c>
      <c r="G876" s="117">
        <v>0.28061822999999997</v>
      </c>
      <c r="H876" s="74">
        <f t="shared" si="37"/>
        <v>-0.40365445965502667</v>
      </c>
      <c r="I876" s="118">
        <f t="shared" si="36"/>
        <v>1.0245070099984121E-5</v>
      </c>
      <c r="J876" s="119">
        <v>29.94913146</v>
      </c>
      <c r="K876" s="119">
        <v>60.56</v>
      </c>
      <c r="M876"/>
      <c r="N876" s="161"/>
    </row>
    <row r="877" spans="1:14" ht="12.75" x14ac:dyDescent="0.2">
      <c r="A877" s="116" t="s">
        <v>1934</v>
      </c>
      <c r="B877" s="59" t="s">
        <v>528</v>
      </c>
      <c r="C877" s="59" t="s">
        <v>806</v>
      </c>
      <c r="D877" s="116" t="s">
        <v>209</v>
      </c>
      <c r="E877" s="116" t="s">
        <v>933</v>
      </c>
      <c r="F877" s="117">
        <v>0.16482335000000001</v>
      </c>
      <c r="G877" s="117">
        <v>0.64758565499999998</v>
      </c>
      <c r="H877" s="74">
        <f t="shared" si="37"/>
        <v>-0.74548023303573641</v>
      </c>
      <c r="I877" s="118">
        <f t="shared" si="36"/>
        <v>1.0090665606250604E-5</v>
      </c>
      <c r="J877" s="119">
        <v>9.4453080099999998</v>
      </c>
      <c r="K877" s="119">
        <v>17.22</v>
      </c>
      <c r="M877"/>
      <c r="N877" s="161"/>
    </row>
    <row r="878" spans="1:14" ht="12.75" x14ac:dyDescent="0.2">
      <c r="A878" s="116" t="s">
        <v>2235</v>
      </c>
      <c r="B878" s="59" t="s">
        <v>227</v>
      </c>
      <c r="C878" s="59" t="s">
        <v>807</v>
      </c>
      <c r="D878" s="116" t="s">
        <v>209</v>
      </c>
      <c r="E878" s="116" t="s">
        <v>933</v>
      </c>
      <c r="F878" s="117">
        <v>0.16086172000000001</v>
      </c>
      <c r="G878" s="117">
        <v>10.63354354</v>
      </c>
      <c r="H878" s="74">
        <f t="shared" si="37"/>
        <v>-0.98487223761346443</v>
      </c>
      <c r="I878" s="118">
        <f t="shared" si="36"/>
        <v>9.8481302883742797E-6</v>
      </c>
      <c r="J878" s="119">
        <v>6.1371539899999998</v>
      </c>
      <c r="K878" s="119">
        <v>14.67</v>
      </c>
      <c r="M878"/>
      <c r="N878" s="161"/>
    </row>
    <row r="879" spans="1:14" ht="12.75" x14ac:dyDescent="0.2">
      <c r="A879" s="116" t="s">
        <v>2815</v>
      </c>
      <c r="B879" s="59" t="s">
        <v>2816</v>
      </c>
      <c r="C879" s="59" t="s">
        <v>810</v>
      </c>
      <c r="D879" s="116" t="s">
        <v>761</v>
      </c>
      <c r="E879" s="116" t="s">
        <v>933</v>
      </c>
      <c r="F879" s="117">
        <v>0.15844329999999998</v>
      </c>
      <c r="G879" s="117">
        <v>5.108381E-2</v>
      </c>
      <c r="H879" s="74">
        <f t="shared" si="37"/>
        <v>2.1016343534282189</v>
      </c>
      <c r="I879" s="118">
        <f t="shared" si="36"/>
        <v>9.7000719731205925E-6</v>
      </c>
      <c r="J879" s="119">
        <v>8.90313044</v>
      </c>
      <c r="K879" s="119">
        <v>32.83</v>
      </c>
      <c r="M879"/>
      <c r="N879" s="161"/>
    </row>
    <row r="880" spans="1:14" ht="12.75" x14ac:dyDescent="0.2">
      <c r="A880" s="116" t="s">
        <v>1702</v>
      </c>
      <c r="B880" s="59" t="s">
        <v>854</v>
      </c>
      <c r="C880" s="59" t="s">
        <v>810</v>
      </c>
      <c r="D880" s="116" t="s">
        <v>210</v>
      </c>
      <c r="E880" s="116" t="s">
        <v>211</v>
      </c>
      <c r="F880" s="117">
        <v>0.15831398999999999</v>
      </c>
      <c r="G880" s="117">
        <v>0.23988014999999999</v>
      </c>
      <c r="H880" s="74">
        <f t="shared" si="37"/>
        <v>-0.34002880188294027</v>
      </c>
      <c r="I880" s="118">
        <f t="shared" si="36"/>
        <v>9.6921554736103938E-6</v>
      </c>
      <c r="J880" s="119">
        <v>51.593533069999999</v>
      </c>
      <c r="K880" s="119">
        <v>16.68</v>
      </c>
      <c r="M880"/>
      <c r="N880" s="161"/>
    </row>
    <row r="881" spans="1:14" ht="12.75" x14ac:dyDescent="0.2">
      <c r="A881" s="116" t="s">
        <v>2475</v>
      </c>
      <c r="B881" s="59" t="s">
        <v>556</v>
      </c>
      <c r="C881" s="59" t="s">
        <v>811</v>
      </c>
      <c r="D881" s="116" t="s">
        <v>210</v>
      </c>
      <c r="E881" s="116" t="s">
        <v>933</v>
      </c>
      <c r="F881" s="117">
        <v>0.15421467999999999</v>
      </c>
      <c r="G881" s="117">
        <v>13.938875850000001</v>
      </c>
      <c r="H881" s="74">
        <f t="shared" si="37"/>
        <v>-0.98893636175115229</v>
      </c>
      <c r="I881" s="118">
        <f t="shared" si="36"/>
        <v>9.4411912356771215E-6</v>
      </c>
      <c r="J881" s="119">
        <v>233.42337609999998</v>
      </c>
      <c r="K881" s="119">
        <v>14.5</v>
      </c>
      <c r="M881"/>
      <c r="N881" s="161"/>
    </row>
    <row r="882" spans="1:14" ht="12.75" x14ac:dyDescent="0.2">
      <c r="A882" s="116" t="s">
        <v>1775</v>
      </c>
      <c r="B882" s="59" t="s">
        <v>1776</v>
      </c>
      <c r="C882" s="59" t="s">
        <v>886</v>
      </c>
      <c r="D882" s="116" t="s">
        <v>210</v>
      </c>
      <c r="E882" s="116" t="s">
        <v>211</v>
      </c>
      <c r="F882" s="117">
        <v>0.15407952999999999</v>
      </c>
      <c r="G882" s="117">
        <v>1.82095E-2</v>
      </c>
      <c r="H882" s="74">
        <f t="shared" si="37"/>
        <v>7.4614915291468726</v>
      </c>
      <c r="I882" s="118">
        <f t="shared" si="36"/>
        <v>9.4329172049849605E-6</v>
      </c>
      <c r="J882" s="119">
        <v>135.63588963410498</v>
      </c>
      <c r="K882" s="119">
        <v>152.93</v>
      </c>
      <c r="M882"/>
      <c r="N882" s="161"/>
    </row>
    <row r="883" spans="1:14" ht="12.75" x14ac:dyDescent="0.2">
      <c r="A883" s="116" t="s">
        <v>470</v>
      </c>
      <c r="B883" s="59" t="s">
        <v>56</v>
      </c>
      <c r="C883" s="59" t="s">
        <v>472</v>
      </c>
      <c r="D883" s="116" t="s">
        <v>209</v>
      </c>
      <c r="E883" s="116" t="s">
        <v>933</v>
      </c>
      <c r="F883" s="117">
        <v>0.15267296499999999</v>
      </c>
      <c r="G883" s="117">
        <v>0.34192120000000004</v>
      </c>
      <c r="H883" s="74">
        <f t="shared" si="37"/>
        <v>-0.55348494038977414</v>
      </c>
      <c r="I883" s="118">
        <f t="shared" si="36"/>
        <v>9.346805758588222E-6</v>
      </c>
      <c r="J883" s="119">
        <v>12.209064010000001</v>
      </c>
      <c r="K883" s="119">
        <v>241.78</v>
      </c>
      <c r="M883"/>
      <c r="N883" s="161"/>
    </row>
    <row r="884" spans="1:14" ht="12.75" x14ac:dyDescent="0.2">
      <c r="A884" s="116" t="s">
        <v>2455</v>
      </c>
      <c r="B884" s="59" t="s">
        <v>218</v>
      </c>
      <c r="C884" s="59" t="s">
        <v>811</v>
      </c>
      <c r="D884" s="116" t="s">
        <v>209</v>
      </c>
      <c r="E884" s="116" t="s">
        <v>211</v>
      </c>
      <c r="F884" s="117">
        <v>0.15029945</v>
      </c>
      <c r="G884" s="117">
        <v>0.370162555</v>
      </c>
      <c r="H884" s="74">
        <f t="shared" si="37"/>
        <v>-0.59396365739911205</v>
      </c>
      <c r="I884" s="118">
        <f t="shared" si="36"/>
        <v>9.2014965765068012E-6</v>
      </c>
      <c r="J884" s="119">
        <v>370.42816049999999</v>
      </c>
      <c r="K884" s="119">
        <v>47.86</v>
      </c>
      <c r="M884"/>
      <c r="N884" s="161"/>
    </row>
    <row r="885" spans="1:14" ht="12.75" x14ac:dyDescent="0.2">
      <c r="A885" s="116" t="s">
        <v>2461</v>
      </c>
      <c r="B885" s="59" t="s">
        <v>245</v>
      </c>
      <c r="C885" s="59" t="s">
        <v>811</v>
      </c>
      <c r="D885" s="116" t="s">
        <v>209</v>
      </c>
      <c r="E885" s="116" t="s">
        <v>211</v>
      </c>
      <c r="F885" s="117">
        <v>0.148753675</v>
      </c>
      <c r="G885" s="117">
        <v>0.53152036000000003</v>
      </c>
      <c r="H885" s="74">
        <f t="shared" si="37"/>
        <v>-0.72013550901417966</v>
      </c>
      <c r="I885" s="118">
        <f t="shared" si="36"/>
        <v>9.1068625417811265E-6</v>
      </c>
      <c r="J885" s="119">
        <v>42.292652220000001</v>
      </c>
      <c r="K885" s="119">
        <v>83.64</v>
      </c>
      <c r="M885"/>
      <c r="N885" s="161"/>
    </row>
    <row r="886" spans="1:14" ht="12.75" x14ac:dyDescent="0.2">
      <c r="A886" s="116" t="s">
        <v>2443</v>
      </c>
      <c r="B886" s="59" t="s">
        <v>543</v>
      </c>
      <c r="C886" s="59" t="s">
        <v>811</v>
      </c>
      <c r="D886" s="116" t="s">
        <v>209</v>
      </c>
      <c r="E886" s="116" t="s">
        <v>933</v>
      </c>
      <c r="F886" s="117">
        <v>0.14728520000000001</v>
      </c>
      <c r="G886" s="117">
        <v>0.13828747</v>
      </c>
      <c r="H886" s="74">
        <f t="shared" si="37"/>
        <v>6.5065403250200493E-2</v>
      </c>
      <c r="I886" s="118">
        <f t="shared" si="36"/>
        <v>9.016960897529029E-6</v>
      </c>
      <c r="J886" s="119">
        <v>73.257227499999999</v>
      </c>
      <c r="K886" s="119">
        <v>26.56</v>
      </c>
      <c r="M886"/>
      <c r="N886" s="161"/>
    </row>
    <row r="887" spans="1:14" ht="12.75" x14ac:dyDescent="0.2">
      <c r="A887" s="116" t="s">
        <v>2169</v>
      </c>
      <c r="B887" s="59" t="s">
        <v>86</v>
      </c>
      <c r="C887" s="59" t="s">
        <v>812</v>
      </c>
      <c r="D887" s="116" t="s">
        <v>210</v>
      </c>
      <c r="E887" s="116" t="s">
        <v>211</v>
      </c>
      <c r="F887" s="117">
        <v>0.14591202</v>
      </c>
      <c r="G887" s="117">
        <v>0.116707174</v>
      </c>
      <c r="H887" s="74">
        <f t="shared" si="37"/>
        <v>0.25024036654336279</v>
      </c>
      <c r="I887" s="118">
        <f t="shared" si="36"/>
        <v>8.932893317315479E-6</v>
      </c>
      <c r="J887" s="119">
        <v>10.930505204999999</v>
      </c>
      <c r="K887" s="119">
        <v>67.08</v>
      </c>
      <c r="M887"/>
      <c r="N887" s="161"/>
    </row>
    <row r="888" spans="1:14" ht="12.75" x14ac:dyDescent="0.2">
      <c r="A888" s="116" t="s">
        <v>1583</v>
      </c>
      <c r="B888" s="59" t="s">
        <v>1407</v>
      </c>
      <c r="C888" s="59" t="s">
        <v>631</v>
      </c>
      <c r="D888" s="116" t="s">
        <v>209</v>
      </c>
      <c r="E888" s="116" t="s">
        <v>933</v>
      </c>
      <c r="F888" s="117">
        <v>0.14417310500000002</v>
      </c>
      <c r="G888" s="117">
        <v>0.11079852999999999</v>
      </c>
      <c r="H888" s="74">
        <f t="shared" si="37"/>
        <v>0.30121857212365577</v>
      </c>
      <c r="I888" s="118">
        <f t="shared" si="36"/>
        <v>8.826435040726069E-6</v>
      </c>
      <c r="J888" s="119">
        <v>1.6147523079999999</v>
      </c>
      <c r="K888" s="119">
        <v>53.97</v>
      </c>
      <c r="M888"/>
      <c r="N888" s="161"/>
    </row>
    <row r="889" spans="1:14" ht="12.75" x14ac:dyDescent="0.2">
      <c r="A889" s="116" t="s">
        <v>2869</v>
      </c>
      <c r="B889" s="59" t="s">
        <v>2870</v>
      </c>
      <c r="C889" s="59" t="s">
        <v>2875</v>
      </c>
      <c r="D889" s="116" t="s">
        <v>210</v>
      </c>
      <c r="E889" s="116" t="s">
        <v>211</v>
      </c>
      <c r="F889" s="117">
        <v>0.14348284</v>
      </c>
      <c r="G889" s="117">
        <v>8.3124000000000003E-2</v>
      </c>
      <c r="H889" s="74">
        <f t="shared" si="37"/>
        <v>0.7261301188585727</v>
      </c>
      <c r="I889" s="118">
        <f t="shared" si="36"/>
        <v>8.7841762631032454E-6</v>
      </c>
      <c r="J889" s="119">
        <v>7.4889928799999996</v>
      </c>
      <c r="K889" s="119">
        <v>33.61</v>
      </c>
      <c r="M889"/>
      <c r="N889" s="161"/>
    </row>
    <row r="890" spans="1:14" ht="12.75" x14ac:dyDescent="0.2">
      <c r="A890" s="116" t="s">
        <v>1554</v>
      </c>
      <c r="B890" s="59" t="s">
        <v>1218</v>
      </c>
      <c r="C890" s="59" t="s">
        <v>631</v>
      </c>
      <c r="D890" s="116" t="s">
        <v>209</v>
      </c>
      <c r="E890" s="116" t="s">
        <v>211</v>
      </c>
      <c r="F890" s="117">
        <v>0.13605932999999998</v>
      </c>
      <c r="G890" s="117">
        <v>0.10600854</v>
      </c>
      <c r="H890" s="74">
        <f t="shared" si="37"/>
        <v>0.2834751803958433</v>
      </c>
      <c r="I890" s="118">
        <f t="shared" si="36"/>
        <v>8.3297008684782859E-6</v>
      </c>
      <c r="J890" s="119">
        <v>17.034314587200001</v>
      </c>
      <c r="K890" s="119">
        <v>15.61</v>
      </c>
      <c r="M890"/>
      <c r="N890" s="161"/>
    </row>
    <row r="891" spans="1:14" ht="12.75" x14ac:dyDescent="0.2">
      <c r="A891" s="116" t="s">
        <v>2009</v>
      </c>
      <c r="B891" s="59" t="s">
        <v>527</v>
      </c>
      <c r="C891" s="59" t="s">
        <v>806</v>
      </c>
      <c r="D891" s="116" t="s">
        <v>209</v>
      </c>
      <c r="E891" s="116" t="s">
        <v>933</v>
      </c>
      <c r="F891" s="117">
        <v>0.13250030100000001</v>
      </c>
      <c r="G891" s="117">
        <v>0.15522097800000001</v>
      </c>
      <c r="H891" s="74">
        <f t="shared" si="37"/>
        <v>-0.14637632936444966</v>
      </c>
      <c r="I891" s="118">
        <f t="shared" si="36"/>
        <v>8.1118132237850558E-6</v>
      </c>
      <c r="J891" s="119">
        <v>21.858426680000001</v>
      </c>
      <c r="K891" s="119">
        <v>19.649999999999999</v>
      </c>
      <c r="M891"/>
      <c r="N891" s="161"/>
    </row>
    <row r="892" spans="1:14" ht="12.75" x14ac:dyDescent="0.2">
      <c r="A892" s="116" t="s">
        <v>2217</v>
      </c>
      <c r="B892" s="59" t="s">
        <v>111</v>
      </c>
      <c r="C892" s="59" t="s">
        <v>631</v>
      </c>
      <c r="D892" s="116" t="s">
        <v>209</v>
      </c>
      <c r="E892" s="116" t="s">
        <v>933</v>
      </c>
      <c r="F892" s="117">
        <v>0.13000112999999999</v>
      </c>
      <c r="G892" s="117">
        <v>4.16932E-2</v>
      </c>
      <c r="H892" s="74">
        <f t="shared" si="37"/>
        <v>2.1180415511402337</v>
      </c>
      <c r="I892" s="118">
        <f t="shared" si="36"/>
        <v>7.9588112440665324E-6</v>
      </c>
      <c r="J892" s="119">
        <v>1.8549154017</v>
      </c>
      <c r="K892" s="119">
        <v>30.33</v>
      </c>
      <c r="M892"/>
      <c r="N892" s="161"/>
    </row>
    <row r="893" spans="1:14" ht="12.75" x14ac:dyDescent="0.2">
      <c r="A893" s="116" t="s">
        <v>2841</v>
      </c>
      <c r="B893" s="59" t="s">
        <v>2842</v>
      </c>
      <c r="C893" s="59" t="s">
        <v>889</v>
      </c>
      <c r="D893" s="116" t="s">
        <v>209</v>
      </c>
      <c r="E893" s="116" t="s">
        <v>933</v>
      </c>
      <c r="F893" s="117">
        <v>0.12501752999999999</v>
      </c>
      <c r="G893" s="117">
        <v>0.36958791999999996</v>
      </c>
      <c r="H893" s="74">
        <f t="shared" si="37"/>
        <v>-0.66173805139518627</v>
      </c>
      <c r="I893" s="118">
        <f t="shared" si="36"/>
        <v>7.6537098059795699E-6</v>
      </c>
      <c r="J893" s="119">
        <v>60.456672000000005</v>
      </c>
      <c r="K893" s="119">
        <v>24.54</v>
      </c>
      <c r="M893"/>
      <c r="N893" s="161"/>
    </row>
    <row r="894" spans="1:14" ht="12.75" x14ac:dyDescent="0.2">
      <c r="A894" s="116" t="s">
        <v>3168</v>
      </c>
      <c r="B894" s="59" t="s">
        <v>3172</v>
      </c>
      <c r="C894" s="59" t="s">
        <v>812</v>
      </c>
      <c r="D894" s="116" t="s">
        <v>210</v>
      </c>
      <c r="E894" s="116" t="s">
        <v>211</v>
      </c>
      <c r="F894" s="117">
        <v>0.12458810000000001</v>
      </c>
      <c r="G894" s="117">
        <v>6.5252230000000008E-2</v>
      </c>
      <c r="H894" s="74">
        <f t="shared" si="37"/>
        <v>0.90933091482084194</v>
      </c>
      <c r="I894" s="118">
        <f t="shared" si="36"/>
        <v>7.6274196320977019E-6</v>
      </c>
      <c r="J894" s="119">
        <v>4.3700218500000005</v>
      </c>
      <c r="K894" s="119">
        <v>67.680000000000007</v>
      </c>
      <c r="M894"/>
      <c r="N894" s="161"/>
    </row>
    <row r="895" spans="1:14" ht="12.75" x14ac:dyDescent="0.2">
      <c r="A895" s="116" t="s">
        <v>2857</v>
      </c>
      <c r="B895" s="59" t="s">
        <v>2858</v>
      </c>
      <c r="C895" s="59" t="s">
        <v>806</v>
      </c>
      <c r="D895" s="116" t="s">
        <v>209</v>
      </c>
      <c r="E895" s="116" t="s">
        <v>933</v>
      </c>
      <c r="F895" s="117">
        <v>0.12415084</v>
      </c>
      <c r="G895" s="117">
        <v>0.11199457</v>
      </c>
      <c r="H895" s="74">
        <f t="shared" si="37"/>
        <v>0.10854338741601488</v>
      </c>
      <c r="I895" s="118">
        <f t="shared" si="36"/>
        <v>7.6006500970591945E-6</v>
      </c>
      <c r="J895" s="119">
        <v>22.085607769999999</v>
      </c>
      <c r="K895" s="119">
        <v>21.52</v>
      </c>
      <c r="M895"/>
      <c r="N895" s="161"/>
    </row>
    <row r="896" spans="1:14" ht="12.75" x14ac:dyDescent="0.2">
      <c r="A896" s="116" t="s">
        <v>2427</v>
      </c>
      <c r="B896" s="59" t="s">
        <v>534</v>
      </c>
      <c r="C896" s="59" t="s">
        <v>811</v>
      </c>
      <c r="D896" s="116" t="s">
        <v>209</v>
      </c>
      <c r="E896" s="116" t="s">
        <v>933</v>
      </c>
      <c r="F896" s="117">
        <v>0.12345524000000001</v>
      </c>
      <c r="G896" s="117">
        <v>5.9386087500000002</v>
      </c>
      <c r="H896" s="74">
        <f t="shared" si="37"/>
        <v>-0.97921142051999976</v>
      </c>
      <c r="I896" s="118">
        <f t="shared" si="36"/>
        <v>7.5580647049062757E-6</v>
      </c>
      <c r="J896" s="119">
        <v>42.607613690000001</v>
      </c>
      <c r="K896" s="119">
        <v>51.56</v>
      </c>
      <c r="M896"/>
      <c r="N896" s="161"/>
    </row>
    <row r="897" spans="1:14" ht="12.75" x14ac:dyDescent="0.2">
      <c r="A897" s="116" t="s">
        <v>2440</v>
      </c>
      <c r="B897" s="59" t="s">
        <v>1224</v>
      </c>
      <c r="C897" s="59" t="s">
        <v>811</v>
      </c>
      <c r="D897" s="116" t="s">
        <v>209</v>
      </c>
      <c r="E897" s="116" t="s">
        <v>933</v>
      </c>
      <c r="F897" s="117">
        <v>0.12154975999999999</v>
      </c>
      <c r="G897" s="117">
        <v>1.1692930500000001</v>
      </c>
      <c r="H897" s="74">
        <f t="shared" si="37"/>
        <v>-0.89604850554786075</v>
      </c>
      <c r="I897" s="118">
        <f t="shared" si="36"/>
        <v>7.4414091369943351E-6</v>
      </c>
      <c r="J897" s="119">
        <v>13.267311279999999</v>
      </c>
      <c r="K897" s="119">
        <v>86.78</v>
      </c>
      <c r="M897"/>
      <c r="N897" s="161"/>
    </row>
    <row r="898" spans="1:14" ht="12.75" x14ac:dyDescent="0.2">
      <c r="A898" s="116" t="s">
        <v>2823</v>
      </c>
      <c r="B898" s="59" t="s">
        <v>2824</v>
      </c>
      <c r="C898" s="59" t="s">
        <v>805</v>
      </c>
      <c r="D898" s="116" t="s">
        <v>209</v>
      </c>
      <c r="E898" s="116" t="s">
        <v>933</v>
      </c>
      <c r="F898" s="117">
        <v>0.12108352</v>
      </c>
      <c r="G898" s="117">
        <v>1.19600529</v>
      </c>
      <c r="H898" s="74">
        <f t="shared" si="37"/>
        <v>-0.89876004645430962</v>
      </c>
      <c r="I898" s="118">
        <f t="shared" si="36"/>
        <v>7.4128654146864329E-6</v>
      </c>
      <c r="J898" s="119">
        <v>174.05781526999999</v>
      </c>
      <c r="K898" s="119">
        <v>6.42</v>
      </c>
      <c r="M898"/>
      <c r="N898" s="161"/>
    </row>
    <row r="899" spans="1:14" ht="12.75" x14ac:dyDescent="0.2">
      <c r="A899" s="116" t="s">
        <v>1772</v>
      </c>
      <c r="B899" s="59" t="s">
        <v>37</v>
      </c>
      <c r="C899" s="59" t="s">
        <v>1752</v>
      </c>
      <c r="D899" s="116" t="s">
        <v>210</v>
      </c>
      <c r="E899" s="116" t="s">
        <v>211</v>
      </c>
      <c r="F899" s="117">
        <v>0.120110675</v>
      </c>
      <c r="G899" s="117">
        <v>0.111996345</v>
      </c>
      <c r="H899" s="74">
        <f t="shared" si="37"/>
        <v>7.2451739384888025E-2</v>
      </c>
      <c r="I899" s="118">
        <f t="shared" si="36"/>
        <v>7.3533067806596828E-6</v>
      </c>
      <c r="J899" s="119">
        <v>11.399997340000001</v>
      </c>
      <c r="K899" s="119">
        <v>26.64</v>
      </c>
      <c r="M899"/>
      <c r="N899" s="161"/>
    </row>
    <row r="900" spans="1:14" ht="12.75" x14ac:dyDescent="0.2">
      <c r="A900" s="116" t="s">
        <v>1946</v>
      </c>
      <c r="B900" s="59" t="s">
        <v>885</v>
      </c>
      <c r="C900" s="59" t="s">
        <v>806</v>
      </c>
      <c r="D900" s="116" t="s">
        <v>209</v>
      </c>
      <c r="E900" s="116" t="s">
        <v>933</v>
      </c>
      <c r="F900" s="117">
        <v>0.11999750000000001</v>
      </c>
      <c r="G900" s="117">
        <v>8.9604742300000009</v>
      </c>
      <c r="H900" s="74">
        <f t="shared" si="37"/>
        <v>-0.98660813067256603</v>
      </c>
      <c r="I900" s="118">
        <f t="shared" si="36"/>
        <v>7.3463780834818414E-6</v>
      </c>
      <c r="J900" s="119">
        <v>8.8814640499999999</v>
      </c>
      <c r="K900" s="119">
        <v>23.76</v>
      </c>
      <c r="M900"/>
      <c r="N900" s="161"/>
    </row>
    <row r="901" spans="1:14" ht="12.75" x14ac:dyDescent="0.2">
      <c r="A901" s="116" t="s">
        <v>2188</v>
      </c>
      <c r="B901" s="59" t="s">
        <v>1229</v>
      </c>
      <c r="C901" s="59" t="s">
        <v>631</v>
      </c>
      <c r="D901" s="116" t="s">
        <v>209</v>
      </c>
      <c r="E901" s="116" t="s">
        <v>933</v>
      </c>
      <c r="F901" s="117">
        <v>0.11743113000000001</v>
      </c>
      <c r="G901" s="117">
        <v>0.77102627000000001</v>
      </c>
      <c r="H901" s="74">
        <f t="shared" si="37"/>
        <v>-0.84769503378918598</v>
      </c>
      <c r="I901" s="118">
        <f t="shared" si="36"/>
        <v>7.1892621075481326E-6</v>
      </c>
      <c r="J901" s="119">
        <v>7.1935173508000005</v>
      </c>
      <c r="K901" s="119">
        <v>55.09</v>
      </c>
      <c r="M901"/>
      <c r="N901" s="161"/>
    </row>
    <row r="902" spans="1:14" ht="12.75" x14ac:dyDescent="0.2">
      <c r="A902" s="116" t="s">
        <v>1835</v>
      </c>
      <c r="B902" s="59" t="s">
        <v>1836</v>
      </c>
      <c r="C902" s="59" t="s">
        <v>272</v>
      </c>
      <c r="D902" s="116" t="s">
        <v>210</v>
      </c>
      <c r="E902" s="116" t="s">
        <v>211</v>
      </c>
      <c r="F902" s="117">
        <v>0.11329945600000001</v>
      </c>
      <c r="G902" s="117">
        <v>0.52397582500000006</v>
      </c>
      <c r="H902" s="74">
        <f t="shared" si="37"/>
        <v>-0.78376968822941406</v>
      </c>
      <c r="I902" s="118">
        <f t="shared" si="36"/>
        <v>6.9363165101674219E-6</v>
      </c>
      <c r="J902" s="119">
        <v>7.0310658369999999</v>
      </c>
      <c r="K902" s="119">
        <v>62.89</v>
      </c>
      <c r="M902"/>
      <c r="N902" s="161"/>
    </row>
    <row r="903" spans="1:14" ht="12.75" x14ac:dyDescent="0.2">
      <c r="A903" s="116" t="s">
        <v>1952</v>
      </c>
      <c r="B903" s="59" t="s">
        <v>378</v>
      </c>
      <c r="C903" s="59" t="s">
        <v>806</v>
      </c>
      <c r="D903" s="116" t="s">
        <v>209</v>
      </c>
      <c r="E903" s="116" t="s">
        <v>933</v>
      </c>
      <c r="F903" s="117">
        <v>0.11219646000000001</v>
      </c>
      <c r="G903" s="117">
        <v>0.12891312499999999</v>
      </c>
      <c r="H903" s="74">
        <f t="shared" si="37"/>
        <v>-0.12967387921129037</v>
      </c>
      <c r="I903" s="118">
        <f t="shared" ref="I903:I966" si="38">F903/$F$1085</f>
        <v>6.8687898896914282E-6</v>
      </c>
      <c r="J903" s="119">
        <v>371.18057023</v>
      </c>
      <c r="K903" s="119">
        <v>15.23</v>
      </c>
      <c r="M903"/>
      <c r="N903" s="161"/>
    </row>
    <row r="904" spans="1:14" ht="12.75" x14ac:dyDescent="0.2">
      <c r="A904" s="116" t="s">
        <v>2292</v>
      </c>
      <c r="B904" s="59" t="s">
        <v>201</v>
      </c>
      <c r="C904" s="59" t="s">
        <v>805</v>
      </c>
      <c r="D904" s="116" t="s">
        <v>209</v>
      </c>
      <c r="E904" s="116" t="s">
        <v>2801</v>
      </c>
      <c r="F904" s="117">
        <v>0.1117822</v>
      </c>
      <c r="G904" s="117">
        <v>0.43497000000000002</v>
      </c>
      <c r="H904" s="74">
        <f t="shared" ref="H904:H935" si="39">IF(ISERROR(F904/G904-1),"",IF((F904/G904-1)&gt;10000%,"",F904/G904-1))</f>
        <v>-0.74301170195645683</v>
      </c>
      <c r="I904" s="118">
        <f t="shared" si="38"/>
        <v>6.8434284397873611E-6</v>
      </c>
      <c r="J904" s="119">
        <v>36.130302780000001</v>
      </c>
      <c r="K904" s="119">
        <v>17.66</v>
      </c>
      <c r="M904"/>
      <c r="N904" s="161"/>
    </row>
    <row r="905" spans="1:14" ht="12.75" x14ac:dyDescent="0.2">
      <c r="A905" s="116" t="s">
        <v>2192</v>
      </c>
      <c r="B905" s="59" t="s">
        <v>82</v>
      </c>
      <c r="C905" s="59" t="s">
        <v>812</v>
      </c>
      <c r="D905" s="116" t="s">
        <v>210</v>
      </c>
      <c r="E905" s="116" t="s">
        <v>211</v>
      </c>
      <c r="F905" s="117">
        <v>0.10763025999999999</v>
      </c>
      <c r="G905" s="117">
        <v>0.1132715</v>
      </c>
      <c r="H905" s="74">
        <f t="shared" si="39"/>
        <v>-4.9802818890894884E-2</v>
      </c>
      <c r="I905" s="118">
        <f t="shared" si="38"/>
        <v>6.5892421357399295E-6</v>
      </c>
      <c r="J905" s="119">
        <v>10.045014349999999</v>
      </c>
      <c r="K905" s="119">
        <v>35.54</v>
      </c>
      <c r="M905"/>
      <c r="N905" s="161"/>
    </row>
    <row r="906" spans="1:14" ht="12.75" x14ac:dyDescent="0.2">
      <c r="A906" s="116" t="s">
        <v>3145</v>
      </c>
      <c r="B906" s="59" t="s">
        <v>3146</v>
      </c>
      <c r="C906" s="59" t="s">
        <v>886</v>
      </c>
      <c r="D906" s="116" t="s">
        <v>210</v>
      </c>
      <c r="E906" s="116" t="s">
        <v>933</v>
      </c>
      <c r="F906" s="117">
        <v>0.10718982000000001</v>
      </c>
      <c r="G906" s="117">
        <v>2.4667099999999997E-2</v>
      </c>
      <c r="H906" s="74">
        <f t="shared" si="39"/>
        <v>3.3454569041354683</v>
      </c>
      <c r="I906" s="118">
        <f t="shared" si="38"/>
        <v>6.5622779176263132E-6</v>
      </c>
      <c r="J906" s="119">
        <v>45.71302069</v>
      </c>
      <c r="K906" s="119">
        <v>39.229999999999997</v>
      </c>
      <c r="M906"/>
      <c r="N906" s="161"/>
    </row>
    <row r="907" spans="1:14" ht="12.75" x14ac:dyDescent="0.2">
      <c r="A907" s="116" t="s">
        <v>2471</v>
      </c>
      <c r="B907" s="59" t="s">
        <v>1492</v>
      </c>
      <c r="C907" s="59" t="s">
        <v>811</v>
      </c>
      <c r="D907" s="116" t="s">
        <v>209</v>
      </c>
      <c r="E907" s="116" t="s">
        <v>933</v>
      </c>
      <c r="F907" s="117">
        <v>0.10711519999999999</v>
      </c>
      <c r="G907" s="117">
        <v>0.21052764999999998</v>
      </c>
      <c r="H907" s="74">
        <f t="shared" si="39"/>
        <v>-0.49120602448181983</v>
      </c>
      <c r="I907" s="118">
        <f t="shared" si="38"/>
        <v>6.5577095996814436E-6</v>
      </c>
      <c r="J907" s="119">
        <v>20.291807460000001</v>
      </c>
      <c r="K907" s="119">
        <v>358.97</v>
      </c>
      <c r="M907"/>
      <c r="N907" s="161"/>
    </row>
    <row r="908" spans="1:14" ht="12.75" x14ac:dyDescent="0.2">
      <c r="A908" s="116" t="s">
        <v>2196</v>
      </c>
      <c r="B908" s="59" t="s">
        <v>236</v>
      </c>
      <c r="C908" s="59" t="s">
        <v>807</v>
      </c>
      <c r="D908" s="116" t="s">
        <v>209</v>
      </c>
      <c r="E908" s="116" t="s">
        <v>933</v>
      </c>
      <c r="F908" s="117">
        <v>0.10496939</v>
      </c>
      <c r="G908" s="117">
        <v>8.0618129800000009</v>
      </c>
      <c r="H908" s="74">
        <f t="shared" si="39"/>
        <v>-0.98697943126931731</v>
      </c>
      <c r="I908" s="118">
        <f t="shared" si="38"/>
        <v>6.4263407665364519E-6</v>
      </c>
      <c r="J908" s="119">
        <v>149.72251499000001</v>
      </c>
      <c r="K908" s="119">
        <v>15.56</v>
      </c>
      <c r="M908"/>
      <c r="N908" s="161"/>
    </row>
    <row r="909" spans="1:14" ht="12.75" x14ac:dyDescent="0.2">
      <c r="A909" s="116" t="s">
        <v>2459</v>
      </c>
      <c r="B909" s="59" t="s">
        <v>219</v>
      </c>
      <c r="C909" s="59" t="s">
        <v>811</v>
      </c>
      <c r="D909" s="116" t="s">
        <v>209</v>
      </c>
      <c r="E909" s="116" t="s">
        <v>211</v>
      </c>
      <c r="F909" s="117">
        <v>0.10453092</v>
      </c>
      <c r="G909" s="117">
        <v>2.8447687400000001</v>
      </c>
      <c r="H909" s="74">
        <f t="shared" si="39"/>
        <v>-0.9632550377363891</v>
      </c>
      <c r="I909" s="118">
        <f t="shared" si="38"/>
        <v>6.3994971539756545E-6</v>
      </c>
      <c r="J909" s="119">
        <v>260.99928540000002</v>
      </c>
      <c r="K909" s="119">
        <v>25.76</v>
      </c>
      <c r="M909"/>
      <c r="N909" s="161"/>
    </row>
    <row r="910" spans="1:14" ht="12.75" x14ac:dyDescent="0.2">
      <c r="A910" s="116" t="s">
        <v>2597</v>
      </c>
      <c r="B910" s="59" t="s">
        <v>924</v>
      </c>
      <c r="C910" s="59" t="s">
        <v>631</v>
      </c>
      <c r="D910" s="116" t="s">
        <v>209</v>
      </c>
      <c r="E910" s="116" t="s">
        <v>933</v>
      </c>
      <c r="F910" s="117">
        <v>0.103753812</v>
      </c>
      <c r="G910" s="117">
        <v>0.21017571599999998</v>
      </c>
      <c r="H910" s="74">
        <f t="shared" si="39"/>
        <v>-0.50634728895130765</v>
      </c>
      <c r="I910" s="118">
        <f t="shared" si="38"/>
        <v>6.3519217529906476E-6</v>
      </c>
      <c r="J910" s="119">
        <v>7.7516466173999996</v>
      </c>
      <c r="K910" s="119">
        <v>55.91</v>
      </c>
      <c r="M910"/>
      <c r="N910" s="161"/>
    </row>
    <row r="911" spans="1:14" ht="12.75" x14ac:dyDescent="0.2">
      <c r="A911" s="116" t="s">
        <v>1594</v>
      </c>
      <c r="B911" s="59" t="s">
        <v>900</v>
      </c>
      <c r="C911" s="59" t="s">
        <v>631</v>
      </c>
      <c r="D911" s="116" t="s">
        <v>209</v>
      </c>
      <c r="E911" s="116" t="s">
        <v>933</v>
      </c>
      <c r="F911" s="117">
        <v>0.10121134499999999</v>
      </c>
      <c r="G911" s="117">
        <v>0.45444784999999999</v>
      </c>
      <c r="H911" s="74">
        <f t="shared" si="39"/>
        <v>-0.77728721788429633</v>
      </c>
      <c r="I911" s="118">
        <f t="shared" si="38"/>
        <v>6.1962691448381791E-6</v>
      </c>
      <c r="J911" s="119">
        <v>8.80294281848</v>
      </c>
      <c r="K911" s="119">
        <v>121.55</v>
      </c>
      <c r="M911"/>
      <c r="N911" s="161"/>
    </row>
    <row r="912" spans="1:14" ht="12.75" x14ac:dyDescent="0.2">
      <c r="A912" s="116" t="s">
        <v>2564</v>
      </c>
      <c r="B912" s="59" t="s">
        <v>2565</v>
      </c>
      <c r="C912" s="59" t="s">
        <v>886</v>
      </c>
      <c r="D912" s="116" t="s">
        <v>210</v>
      </c>
      <c r="E912" s="116" t="s">
        <v>211</v>
      </c>
      <c r="F912" s="117">
        <v>0.10044897999999999</v>
      </c>
      <c r="G912" s="117">
        <v>0.84545994999999996</v>
      </c>
      <c r="H912" s="74">
        <f t="shared" si="39"/>
        <v>-0.88119013798347279</v>
      </c>
      <c r="I912" s="118">
        <f t="shared" si="38"/>
        <v>6.1495963264243482E-6</v>
      </c>
      <c r="J912" s="119">
        <v>14.15612269</v>
      </c>
      <c r="K912" s="119">
        <v>32.28</v>
      </c>
      <c r="M912"/>
      <c r="N912" s="161"/>
    </row>
    <row r="913" spans="1:14" ht="12.75" x14ac:dyDescent="0.2">
      <c r="A913" s="116" t="s">
        <v>2351</v>
      </c>
      <c r="B913" s="59" t="s">
        <v>2352</v>
      </c>
      <c r="C913" s="59" t="s">
        <v>805</v>
      </c>
      <c r="D913" s="116" t="s">
        <v>209</v>
      </c>
      <c r="E913" s="116" t="s">
        <v>2801</v>
      </c>
      <c r="F913" s="117">
        <v>0.10001789999999999</v>
      </c>
      <c r="G913" s="117">
        <v>6.0576410000000004E-2</v>
      </c>
      <c r="H913" s="74">
        <f t="shared" si="39"/>
        <v>0.65110312743855214</v>
      </c>
      <c r="I913" s="118">
        <f t="shared" si="38"/>
        <v>6.123205137739356E-6</v>
      </c>
      <c r="J913" s="119">
        <v>162.05060018</v>
      </c>
      <c r="K913" s="119">
        <v>20.54</v>
      </c>
      <c r="M913"/>
      <c r="N913" s="161"/>
    </row>
    <row r="914" spans="1:14" ht="12.75" x14ac:dyDescent="0.2">
      <c r="A914" s="116" t="s">
        <v>2194</v>
      </c>
      <c r="B914" s="59" t="s">
        <v>2758</v>
      </c>
      <c r="C914" s="59" t="s">
        <v>147</v>
      </c>
      <c r="D914" s="116" t="s">
        <v>210</v>
      </c>
      <c r="E914" s="116" t="s">
        <v>933</v>
      </c>
      <c r="F914" s="117">
        <v>9.8393070000000013E-2</v>
      </c>
      <c r="G914" s="117">
        <v>8.0973999999999994E-3</v>
      </c>
      <c r="H914" s="74">
        <f t="shared" si="39"/>
        <v>11.15119297552301</v>
      </c>
      <c r="I914" s="118">
        <f t="shared" si="38"/>
        <v>6.0237312695222376E-6</v>
      </c>
      <c r="J914" s="119">
        <v>11.59776168</v>
      </c>
      <c r="K914" s="119">
        <v>50.9</v>
      </c>
      <c r="M914"/>
      <c r="N914" s="161"/>
    </row>
    <row r="915" spans="1:14" ht="12.75" x14ac:dyDescent="0.2">
      <c r="A915" s="116" t="s">
        <v>2478</v>
      </c>
      <c r="B915" s="59" t="s">
        <v>204</v>
      </c>
      <c r="C915" s="59" t="s">
        <v>811</v>
      </c>
      <c r="D915" s="116" t="s">
        <v>209</v>
      </c>
      <c r="E915" s="116" t="s">
        <v>211</v>
      </c>
      <c r="F915" s="117">
        <v>9.3462279999999995E-2</v>
      </c>
      <c r="G915" s="117">
        <v>0.10296617500000001</v>
      </c>
      <c r="H915" s="74">
        <f t="shared" si="39"/>
        <v>-9.2301136756803959E-2</v>
      </c>
      <c r="I915" s="118">
        <f t="shared" si="38"/>
        <v>5.7218629173461377E-6</v>
      </c>
      <c r="J915" s="119">
        <v>19.034395780000001</v>
      </c>
      <c r="K915" s="119">
        <v>136.63</v>
      </c>
      <c r="M915"/>
      <c r="N915" s="161"/>
    </row>
    <row r="916" spans="1:14" ht="12.75" x14ac:dyDescent="0.2">
      <c r="A916" s="116" t="s">
        <v>2261</v>
      </c>
      <c r="B916" s="59" t="s">
        <v>308</v>
      </c>
      <c r="C916" s="59" t="s">
        <v>805</v>
      </c>
      <c r="D916" s="116" t="s">
        <v>209</v>
      </c>
      <c r="E916" s="116" t="s">
        <v>2801</v>
      </c>
      <c r="F916" s="117">
        <v>9.1241380000000011E-2</v>
      </c>
      <c r="G916" s="117">
        <v>0.16388792999999999</v>
      </c>
      <c r="H916" s="74">
        <f t="shared" si="39"/>
        <v>-0.44326967824903263</v>
      </c>
      <c r="I916" s="118">
        <f t="shared" si="38"/>
        <v>5.5858969923426607E-6</v>
      </c>
      <c r="J916" s="119">
        <v>26.835703039999999</v>
      </c>
      <c r="K916" s="119">
        <v>52.78</v>
      </c>
      <c r="M916"/>
      <c r="N916" s="161"/>
    </row>
    <row r="917" spans="1:14" ht="12.75" x14ac:dyDescent="0.2">
      <c r="A917" s="116" t="s">
        <v>2476</v>
      </c>
      <c r="B917" s="59" t="s">
        <v>722</v>
      </c>
      <c r="C917" s="59" t="s">
        <v>811</v>
      </c>
      <c r="D917" s="116" t="s">
        <v>209</v>
      </c>
      <c r="E917" s="116" t="s">
        <v>933</v>
      </c>
      <c r="F917" s="117">
        <v>9.0805200000000003E-2</v>
      </c>
      <c r="G917" s="117">
        <v>0.74363859999999993</v>
      </c>
      <c r="H917" s="74">
        <f t="shared" si="39"/>
        <v>-0.87789068507202284</v>
      </c>
      <c r="I917" s="118">
        <f t="shared" si="38"/>
        <v>5.5591935760843794E-6</v>
      </c>
      <c r="J917" s="119">
        <v>7.4243542900000001</v>
      </c>
      <c r="K917" s="119">
        <v>136.13999999999999</v>
      </c>
      <c r="M917"/>
      <c r="N917" s="161"/>
    </row>
    <row r="918" spans="1:14" ht="12.75" x14ac:dyDescent="0.2">
      <c r="A918" s="116" t="s">
        <v>1950</v>
      </c>
      <c r="B918" s="59" t="s">
        <v>382</v>
      </c>
      <c r="C918" s="59" t="s">
        <v>806</v>
      </c>
      <c r="D918" s="116" t="s">
        <v>209</v>
      </c>
      <c r="E918" s="116" t="s">
        <v>933</v>
      </c>
      <c r="F918" s="117">
        <v>9.0448464000000006E-2</v>
      </c>
      <c r="G918" s="117">
        <v>0.15376039000000002</v>
      </c>
      <c r="H918" s="74">
        <f t="shared" si="39"/>
        <v>-0.41175705914897853</v>
      </c>
      <c r="I918" s="118">
        <f t="shared" si="38"/>
        <v>5.5373538083226432E-6</v>
      </c>
      <c r="J918" s="119">
        <v>17.342392950000001</v>
      </c>
      <c r="K918" s="119">
        <v>29.07</v>
      </c>
      <c r="M918"/>
      <c r="N918" s="161"/>
    </row>
    <row r="919" spans="1:14" ht="12.75" x14ac:dyDescent="0.2">
      <c r="A919" s="116" t="s">
        <v>2180</v>
      </c>
      <c r="B919" s="59" t="s">
        <v>78</v>
      </c>
      <c r="C919" s="59" t="s">
        <v>812</v>
      </c>
      <c r="D919" s="116" t="s">
        <v>210</v>
      </c>
      <c r="E919" s="116" t="s">
        <v>211</v>
      </c>
      <c r="F919" s="117">
        <v>8.9230085000000001E-2</v>
      </c>
      <c r="G919" s="117">
        <v>2.054715E-2</v>
      </c>
      <c r="H919" s="74">
        <f t="shared" si="39"/>
        <v>3.3426988657794388</v>
      </c>
      <c r="I919" s="118">
        <f t="shared" si="38"/>
        <v>5.4627633144958998E-6</v>
      </c>
      <c r="J919" s="119">
        <v>7.1203064730000003</v>
      </c>
      <c r="K919" s="119">
        <v>94.83</v>
      </c>
      <c r="M919"/>
      <c r="N919" s="161"/>
    </row>
    <row r="920" spans="1:14" ht="12.75" x14ac:dyDescent="0.2">
      <c r="A920" s="116" t="s">
        <v>2215</v>
      </c>
      <c r="B920" s="59" t="s">
        <v>345</v>
      </c>
      <c r="C920" s="59" t="s">
        <v>1752</v>
      </c>
      <c r="D920" s="116" t="s">
        <v>210</v>
      </c>
      <c r="E920" s="116" t="s">
        <v>211</v>
      </c>
      <c r="F920" s="117">
        <v>8.869088E-2</v>
      </c>
      <c r="G920" s="117">
        <v>0.30771373400000002</v>
      </c>
      <c r="H920" s="74">
        <f t="shared" si="39"/>
        <v>-0.71177471071213216</v>
      </c>
      <c r="I920" s="118">
        <f t="shared" si="38"/>
        <v>5.4297525951517156E-6</v>
      </c>
      <c r="J920" s="119">
        <v>5.7391516300000003</v>
      </c>
      <c r="K920" s="119">
        <v>32.56</v>
      </c>
      <c r="M920"/>
      <c r="N920" s="161"/>
    </row>
    <row r="921" spans="1:14" ht="12.75" x14ac:dyDescent="0.2">
      <c r="A921" s="116" t="s">
        <v>1965</v>
      </c>
      <c r="B921" s="59" t="s">
        <v>508</v>
      </c>
      <c r="C921" s="59" t="s">
        <v>806</v>
      </c>
      <c r="D921" s="116" t="s">
        <v>209</v>
      </c>
      <c r="E921" s="116" t="s">
        <v>933</v>
      </c>
      <c r="F921" s="117">
        <v>8.5804788000000007E-2</v>
      </c>
      <c r="G921" s="117">
        <v>1.6232066999999999E-2</v>
      </c>
      <c r="H921" s="74">
        <f t="shared" si="39"/>
        <v>4.2861282546455737</v>
      </c>
      <c r="I921" s="118">
        <f t="shared" si="38"/>
        <v>5.2530628889852346E-6</v>
      </c>
      <c r="J921" s="119">
        <v>7.9354723099999998</v>
      </c>
      <c r="K921" s="119">
        <v>8.91</v>
      </c>
      <c r="M921"/>
      <c r="N921" s="161"/>
    </row>
    <row r="922" spans="1:14" ht="12.75" x14ac:dyDescent="0.2">
      <c r="A922" s="116" t="s">
        <v>1575</v>
      </c>
      <c r="B922" s="59" t="s">
        <v>271</v>
      </c>
      <c r="C922" s="59" t="s">
        <v>631</v>
      </c>
      <c r="D922" s="116" t="s">
        <v>209</v>
      </c>
      <c r="E922" s="116" t="s">
        <v>933</v>
      </c>
      <c r="F922" s="117">
        <v>8.5659858999999991E-2</v>
      </c>
      <c r="G922" s="117">
        <v>13.088899039000001</v>
      </c>
      <c r="H922" s="74">
        <f t="shared" si="39"/>
        <v>-0.99345553367439343</v>
      </c>
      <c r="I922" s="118">
        <f t="shared" si="38"/>
        <v>5.2441901772265643E-6</v>
      </c>
      <c r="J922" s="119">
        <v>21.3068325986</v>
      </c>
      <c r="K922" s="119">
        <v>36.700000000000003</v>
      </c>
      <c r="M922"/>
      <c r="N922" s="161"/>
    </row>
    <row r="923" spans="1:14" ht="12.75" x14ac:dyDescent="0.2">
      <c r="A923" s="116" t="s">
        <v>2504</v>
      </c>
      <c r="B923" s="59" t="s">
        <v>2502</v>
      </c>
      <c r="C923" s="59" t="s">
        <v>806</v>
      </c>
      <c r="D923" s="116" t="s">
        <v>209</v>
      </c>
      <c r="E923" s="116" t="s">
        <v>933</v>
      </c>
      <c r="F923" s="117">
        <v>8.5490115000000005E-2</v>
      </c>
      <c r="G923" s="117">
        <v>5.1352225000000001E-2</v>
      </c>
      <c r="H923" s="74">
        <f t="shared" si="39"/>
        <v>0.66477917948053866</v>
      </c>
      <c r="I923" s="118">
        <f t="shared" si="38"/>
        <v>5.2337982640500201E-6</v>
      </c>
      <c r="J923" s="119">
        <v>9.19235164</v>
      </c>
      <c r="K923" s="119">
        <v>10.37</v>
      </c>
      <c r="M923"/>
      <c r="N923" s="161"/>
    </row>
    <row r="924" spans="1:14" ht="12.75" x14ac:dyDescent="0.2">
      <c r="A924" s="116" t="s">
        <v>2214</v>
      </c>
      <c r="B924" s="59" t="s">
        <v>88</v>
      </c>
      <c r="C924" s="59" t="s">
        <v>812</v>
      </c>
      <c r="D924" s="116" t="s">
        <v>210</v>
      </c>
      <c r="E924" s="116" t="s">
        <v>211</v>
      </c>
      <c r="F924" s="117">
        <v>8.5170231999999998E-2</v>
      </c>
      <c r="G924" s="117">
        <v>3.4385554999999998E-2</v>
      </c>
      <c r="H924" s="74">
        <f t="shared" si="39"/>
        <v>1.4769189271483332</v>
      </c>
      <c r="I924" s="118">
        <f t="shared" si="38"/>
        <v>5.2142146772213066E-6</v>
      </c>
      <c r="J924" s="119">
        <v>4.50001125</v>
      </c>
      <c r="K924" s="119">
        <v>62.08</v>
      </c>
      <c r="M924"/>
      <c r="N924" s="161"/>
    </row>
    <row r="925" spans="1:14" ht="12.75" x14ac:dyDescent="0.2">
      <c r="A925" s="116" t="s">
        <v>1947</v>
      </c>
      <c r="B925" s="116" t="s">
        <v>596</v>
      </c>
      <c r="C925" s="116" t="s">
        <v>806</v>
      </c>
      <c r="D925" s="116" t="s">
        <v>209</v>
      </c>
      <c r="E925" s="116" t="s">
        <v>933</v>
      </c>
      <c r="F925" s="117">
        <v>8.3638255999999994E-2</v>
      </c>
      <c r="G925" s="117">
        <v>4.6779913999999999E-2</v>
      </c>
      <c r="H925" s="74">
        <f t="shared" si="39"/>
        <v>0.78790957161657027</v>
      </c>
      <c r="I925" s="118">
        <f t="shared" si="38"/>
        <v>5.1204254323552033E-6</v>
      </c>
      <c r="J925" s="119">
        <v>7.5565671399999994</v>
      </c>
      <c r="K925" s="119">
        <v>19.239999999999998</v>
      </c>
      <c r="M925"/>
      <c r="N925" s="161"/>
    </row>
    <row r="926" spans="1:14" ht="12.75" x14ac:dyDescent="0.2">
      <c r="A926" s="116" t="s">
        <v>469</v>
      </c>
      <c r="B926" s="59" t="s">
        <v>57</v>
      </c>
      <c r="C926" s="59" t="s">
        <v>472</v>
      </c>
      <c r="D926" s="116" t="s">
        <v>209</v>
      </c>
      <c r="E926" s="116" t="s">
        <v>933</v>
      </c>
      <c r="F926" s="117">
        <v>8.1179619999999994E-2</v>
      </c>
      <c r="G926" s="117">
        <v>6.2292349999999996E-2</v>
      </c>
      <c r="H926" s="74">
        <f t="shared" si="39"/>
        <v>0.30320368391945407</v>
      </c>
      <c r="I926" s="118">
        <f t="shared" si="38"/>
        <v>4.9699050496334015E-6</v>
      </c>
      <c r="J926" s="119">
        <v>8.7115656900000005</v>
      </c>
      <c r="K926" s="119">
        <v>249.34</v>
      </c>
      <c r="M926"/>
      <c r="N926" s="161"/>
    </row>
    <row r="927" spans="1:14" ht="12.75" x14ac:dyDescent="0.2">
      <c r="A927" s="116" t="s">
        <v>2207</v>
      </c>
      <c r="B927" s="59" t="s">
        <v>346</v>
      </c>
      <c r="C927" s="59" t="s">
        <v>1752</v>
      </c>
      <c r="D927" s="116" t="s">
        <v>210</v>
      </c>
      <c r="E927" s="116" t="s">
        <v>211</v>
      </c>
      <c r="F927" s="117">
        <v>8.1079189999999995E-2</v>
      </c>
      <c r="G927" s="117">
        <v>7.8373200000000004E-2</v>
      </c>
      <c r="H927" s="74">
        <f t="shared" si="39"/>
        <v>3.4526981161927761E-2</v>
      </c>
      <c r="I927" s="118">
        <f t="shared" si="38"/>
        <v>4.9637566152833186E-6</v>
      </c>
      <c r="J927" s="119">
        <v>3.9816805799999999</v>
      </c>
      <c r="K927" s="119">
        <v>35.880000000000003</v>
      </c>
      <c r="M927"/>
      <c r="N927" s="161"/>
    </row>
    <row r="928" spans="1:14" ht="12.75" x14ac:dyDescent="0.2">
      <c r="A928" s="116" t="s">
        <v>2845</v>
      </c>
      <c r="B928" s="59" t="s">
        <v>2846</v>
      </c>
      <c r="C928" s="59" t="s">
        <v>147</v>
      </c>
      <c r="D928" s="116" t="s">
        <v>761</v>
      </c>
      <c r="E928" s="116" t="s">
        <v>933</v>
      </c>
      <c r="F928" s="117">
        <v>8.0272759999999999E-2</v>
      </c>
      <c r="G928" s="117">
        <v>0.19769155999999999</v>
      </c>
      <c r="H928" s="74">
        <f t="shared" si="39"/>
        <v>-0.59394948373112133</v>
      </c>
      <c r="I928" s="118">
        <f t="shared" si="38"/>
        <v>4.914386089415178E-6</v>
      </c>
      <c r="J928" s="119">
        <v>12.64097722</v>
      </c>
      <c r="K928" s="119">
        <v>30.19</v>
      </c>
      <c r="M928"/>
      <c r="N928" s="161"/>
    </row>
    <row r="929" spans="1:14" ht="12.75" x14ac:dyDescent="0.2">
      <c r="A929" s="116" t="s">
        <v>1997</v>
      </c>
      <c r="B929" s="59" t="s">
        <v>440</v>
      </c>
      <c r="C929" s="59" t="s">
        <v>806</v>
      </c>
      <c r="D929" s="116" t="s">
        <v>209</v>
      </c>
      <c r="E929" s="116" t="s">
        <v>933</v>
      </c>
      <c r="F929" s="117">
        <v>7.7517679999999992E-2</v>
      </c>
      <c r="G929" s="117">
        <v>7.5446579999999999E-2</v>
      </c>
      <c r="H929" s="74">
        <f t="shared" si="39"/>
        <v>2.7451211174847057E-2</v>
      </c>
      <c r="I929" s="118">
        <f t="shared" si="38"/>
        <v>4.745717081058844E-6</v>
      </c>
      <c r="J929" s="119">
        <v>9.8014983299999994</v>
      </c>
      <c r="K929" s="119">
        <v>10.02</v>
      </c>
      <c r="M929"/>
      <c r="N929" s="161"/>
    </row>
    <row r="930" spans="1:14" ht="12.75" x14ac:dyDescent="0.2">
      <c r="A930" s="116" t="s">
        <v>1958</v>
      </c>
      <c r="B930" s="116" t="s">
        <v>384</v>
      </c>
      <c r="C930" s="116" t="s">
        <v>806</v>
      </c>
      <c r="D930" s="116" t="s">
        <v>209</v>
      </c>
      <c r="E930" s="116" t="s">
        <v>933</v>
      </c>
      <c r="F930" s="117">
        <v>7.689246000000001E-2</v>
      </c>
      <c r="G930" s="117">
        <v>1.1237000000000001E-4</v>
      </c>
      <c r="H930" s="74" t="str">
        <f t="shared" si="39"/>
        <v/>
      </c>
      <c r="I930" s="118">
        <f t="shared" si="38"/>
        <v>4.7074404294173145E-6</v>
      </c>
      <c r="J930" s="119">
        <v>8.1119816300000007</v>
      </c>
      <c r="K930" s="119">
        <v>11.74</v>
      </c>
      <c r="M930"/>
      <c r="N930" s="161"/>
    </row>
    <row r="931" spans="1:14" ht="12.75" x14ac:dyDescent="0.2">
      <c r="A931" s="116" t="s">
        <v>2873</v>
      </c>
      <c r="B931" s="59" t="s">
        <v>2874</v>
      </c>
      <c r="C931" s="59" t="s">
        <v>2875</v>
      </c>
      <c r="D931" s="116" t="s">
        <v>761</v>
      </c>
      <c r="E931" s="116" t="s">
        <v>211</v>
      </c>
      <c r="F931" s="117">
        <v>7.6648880000000003E-2</v>
      </c>
      <c r="G931" s="117">
        <v>0.25617121999999998</v>
      </c>
      <c r="H931" s="74">
        <f t="shared" si="39"/>
        <v>-0.70079043227416404</v>
      </c>
      <c r="I931" s="118">
        <f t="shared" si="38"/>
        <v>4.692528195632656E-6</v>
      </c>
      <c r="J931" s="119">
        <v>1.82146421</v>
      </c>
      <c r="K931" s="119">
        <v>77.13</v>
      </c>
      <c r="M931"/>
      <c r="N931" s="161"/>
    </row>
    <row r="932" spans="1:14" ht="12.75" x14ac:dyDescent="0.2">
      <c r="A932" s="116" t="s">
        <v>1851</v>
      </c>
      <c r="B932" s="116" t="s">
        <v>1272</v>
      </c>
      <c r="C932" s="116" t="s">
        <v>886</v>
      </c>
      <c r="D932" s="116" t="s">
        <v>210</v>
      </c>
      <c r="E932" s="116" t="s">
        <v>211</v>
      </c>
      <c r="F932" s="117">
        <v>7.6406399999999999E-2</v>
      </c>
      <c r="G932" s="117">
        <v>0</v>
      </c>
      <c r="H932" s="74" t="str">
        <f t="shared" si="39"/>
        <v/>
      </c>
      <c r="I932" s="118">
        <f t="shared" si="38"/>
        <v>4.67768330505008E-6</v>
      </c>
      <c r="J932" s="119">
        <v>38.953118000000003</v>
      </c>
      <c r="K932" s="119">
        <v>7.12</v>
      </c>
      <c r="M932"/>
      <c r="N932" s="161"/>
    </row>
    <row r="933" spans="1:14" ht="12.75" x14ac:dyDescent="0.2">
      <c r="A933" s="116" t="s">
        <v>1735</v>
      </c>
      <c r="B933" s="59" t="s">
        <v>486</v>
      </c>
      <c r="C933" s="59" t="s">
        <v>810</v>
      </c>
      <c r="D933" s="116" t="s">
        <v>761</v>
      </c>
      <c r="E933" s="116" t="s">
        <v>211</v>
      </c>
      <c r="F933" s="117">
        <v>7.6081190000000007E-2</v>
      </c>
      <c r="G933" s="117">
        <v>0.15684934</v>
      </c>
      <c r="H933" s="74">
        <f t="shared" si="39"/>
        <v>-0.51494096181724447</v>
      </c>
      <c r="I933" s="118">
        <f t="shared" si="38"/>
        <v>4.6577735934600125E-6</v>
      </c>
      <c r="J933" s="119">
        <v>88.116100727464499</v>
      </c>
      <c r="K933" s="119">
        <v>55.45</v>
      </c>
      <c r="M933"/>
      <c r="N933" s="161"/>
    </row>
    <row r="934" spans="1:14" ht="12.75" x14ac:dyDescent="0.2">
      <c r="A934" s="116" t="s">
        <v>3137</v>
      </c>
      <c r="B934" s="59" t="s">
        <v>3138</v>
      </c>
      <c r="C934" s="59" t="s">
        <v>147</v>
      </c>
      <c r="D934" s="116" t="s">
        <v>761</v>
      </c>
      <c r="E934" s="116" t="s">
        <v>211</v>
      </c>
      <c r="F934" s="117">
        <v>7.4585220000000008E-2</v>
      </c>
      <c r="G934" s="117">
        <v>0.37140508</v>
      </c>
      <c r="H934" s="74">
        <f t="shared" si="39"/>
        <v>-0.79918093742821172</v>
      </c>
      <c r="I934" s="118">
        <f t="shared" si="38"/>
        <v>4.566188675261331E-6</v>
      </c>
      <c r="J934" s="119">
        <v>44.617692945832701</v>
      </c>
      <c r="K934" s="119">
        <v>71.62</v>
      </c>
      <c r="M934"/>
      <c r="N934" s="161"/>
    </row>
    <row r="935" spans="1:14" ht="12.75" x14ac:dyDescent="0.2">
      <c r="A935" s="116" t="s">
        <v>1923</v>
      </c>
      <c r="B935" s="59" t="s">
        <v>813</v>
      </c>
      <c r="C935" s="59" t="s">
        <v>806</v>
      </c>
      <c r="D935" s="116" t="s">
        <v>209</v>
      </c>
      <c r="E935" s="116" t="s">
        <v>933</v>
      </c>
      <c r="F935" s="117">
        <v>6.7911760000000002E-2</v>
      </c>
      <c r="G935" s="117">
        <v>8.0421699999999995E-3</v>
      </c>
      <c r="H935" s="74">
        <f t="shared" si="39"/>
        <v>7.4444571552205439</v>
      </c>
      <c r="I935" s="118">
        <f t="shared" si="38"/>
        <v>4.1576321612923499E-6</v>
      </c>
      <c r="J935" s="119">
        <v>14.270737050000001</v>
      </c>
      <c r="K935" s="119">
        <v>21.8</v>
      </c>
      <c r="M935"/>
      <c r="N935" s="161"/>
    </row>
    <row r="936" spans="1:14" ht="12.75" x14ac:dyDescent="0.2">
      <c r="A936" s="116" t="s">
        <v>1960</v>
      </c>
      <c r="B936" s="116" t="s">
        <v>385</v>
      </c>
      <c r="C936" s="116" t="s">
        <v>806</v>
      </c>
      <c r="D936" s="116" t="s">
        <v>209</v>
      </c>
      <c r="E936" s="116" t="s">
        <v>933</v>
      </c>
      <c r="F936" s="117">
        <v>6.4501519999999993E-2</v>
      </c>
      <c r="G936" s="117">
        <v>0.37246151</v>
      </c>
      <c r="H936" s="74">
        <f t="shared" ref="H936:H967" si="40">IF(ISERROR(F936/G936-1),"",IF((F936/G936-1)&gt;10000%,"",F936/G936-1))</f>
        <v>-0.8268236629336545</v>
      </c>
      <c r="I936" s="118">
        <f t="shared" si="38"/>
        <v>3.9488535417760003E-6</v>
      </c>
      <c r="J936" s="119">
        <v>44.56668526</v>
      </c>
      <c r="K936" s="119">
        <v>14.61</v>
      </c>
      <c r="M936"/>
      <c r="N936" s="161"/>
    </row>
    <row r="937" spans="1:14" ht="12.75" x14ac:dyDescent="0.2">
      <c r="A937" s="116" t="s">
        <v>1988</v>
      </c>
      <c r="B937" s="59" t="s">
        <v>770</v>
      </c>
      <c r="C937" s="59" t="s">
        <v>806</v>
      </c>
      <c r="D937" s="116" t="s">
        <v>209</v>
      </c>
      <c r="E937" s="116" t="s">
        <v>933</v>
      </c>
      <c r="F937" s="117">
        <v>6.3206579999999998E-2</v>
      </c>
      <c r="G937" s="117">
        <v>2.1237840000000001E-2</v>
      </c>
      <c r="H937" s="74">
        <f t="shared" si="40"/>
        <v>1.9761303409386262</v>
      </c>
      <c r="I937" s="118">
        <f t="shared" si="38"/>
        <v>3.8695758998632614E-6</v>
      </c>
      <c r="J937" s="119">
        <v>16.825943039999999</v>
      </c>
      <c r="K937" s="119">
        <v>33.81</v>
      </c>
      <c r="M937"/>
      <c r="N937" s="161"/>
    </row>
    <row r="938" spans="1:14" ht="12.75" x14ac:dyDescent="0.2">
      <c r="A938" s="116" t="s">
        <v>2492</v>
      </c>
      <c r="B938" s="59" t="s">
        <v>324</v>
      </c>
      <c r="C938" s="59" t="s">
        <v>811</v>
      </c>
      <c r="D938" s="116" t="s">
        <v>209</v>
      </c>
      <c r="E938" s="116" t="s">
        <v>933</v>
      </c>
      <c r="F938" s="117">
        <v>6.264575E-2</v>
      </c>
      <c r="G938" s="117">
        <v>4.0649940000000002E-2</v>
      </c>
      <c r="H938" s="74">
        <f t="shared" si="40"/>
        <v>0.54110313569958524</v>
      </c>
      <c r="I938" s="118">
        <f t="shared" si="38"/>
        <v>3.8352412743872378E-6</v>
      </c>
      <c r="J938" s="119">
        <v>34.161735310000005</v>
      </c>
      <c r="K938" s="119">
        <v>69.510000000000005</v>
      </c>
      <c r="M938"/>
      <c r="N938" s="161"/>
    </row>
    <row r="939" spans="1:14" ht="12.75" x14ac:dyDescent="0.2">
      <c r="A939" s="116" t="s">
        <v>1905</v>
      </c>
      <c r="B939" s="59" t="s">
        <v>1528</v>
      </c>
      <c r="C939" s="59" t="s">
        <v>886</v>
      </c>
      <c r="D939" s="116" t="s">
        <v>210</v>
      </c>
      <c r="E939" s="116" t="s">
        <v>211</v>
      </c>
      <c r="F939" s="117">
        <v>6.2004805000000003E-2</v>
      </c>
      <c r="G939" s="117">
        <v>2.242191E-2</v>
      </c>
      <c r="H939" s="74">
        <f t="shared" si="40"/>
        <v>1.7653667774065638</v>
      </c>
      <c r="I939" s="118">
        <f t="shared" si="38"/>
        <v>3.7960019210613995E-6</v>
      </c>
      <c r="J939" s="119">
        <v>1.81349167152</v>
      </c>
      <c r="K939" s="119">
        <v>80.58</v>
      </c>
      <c r="M939"/>
      <c r="N939" s="161"/>
    </row>
    <row r="940" spans="1:14" ht="12.75" x14ac:dyDescent="0.2">
      <c r="A940" s="116" t="s">
        <v>1595</v>
      </c>
      <c r="B940" s="59" t="s">
        <v>907</v>
      </c>
      <c r="C940" s="59" t="s">
        <v>631</v>
      </c>
      <c r="D940" s="116" t="s">
        <v>209</v>
      </c>
      <c r="E940" s="116" t="s">
        <v>933</v>
      </c>
      <c r="F940" s="117">
        <v>6.1817499999999997E-2</v>
      </c>
      <c r="G940" s="117">
        <v>2.4988879999999999E-3</v>
      </c>
      <c r="H940" s="74">
        <f t="shared" si="40"/>
        <v>23.73800346394076</v>
      </c>
      <c r="I940" s="118">
        <f t="shared" si="38"/>
        <v>3.7845349042741616E-6</v>
      </c>
      <c r="J940" s="119">
        <v>3.3041225502999998</v>
      </c>
      <c r="K940" s="119">
        <v>138.94999999999999</v>
      </c>
      <c r="M940"/>
      <c r="N940" s="161"/>
    </row>
    <row r="941" spans="1:14" ht="12.75" x14ac:dyDescent="0.2">
      <c r="A941" s="116" t="s">
        <v>2733</v>
      </c>
      <c r="B941" s="59" t="s">
        <v>197</v>
      </c>
      <c r="C941" s="59" t="s">
        <v>805</v>
      </c>
      <c r="D941" s="116" t="s">
        <v>209</v>
      </c>
      <c r="E941" s="116" t="s">
        <v>2801</v>
      </c>
      <c r="F941" s="117">
        <v>6.0995917999999996E-2</v>
      </c>
      <c r="G941" s="117">
        <v>0.17974698</v>
      </c>
      <c r="H941" s="74">
        <f t="shared" si="40"/>
        <v>-0.66065678544362749</v>
      </c>
      <c r="I941" s="118">
        <f t="shared" si="38"/>
        <v>3.7342367564078875E-6</v>
      </c>
      <c r="J941" s="119">
        <v>16.634077299999998</v>
      </c>
      <c r="K941" s="119">
        <v>34.299999999999997</v>
      </c>
      <c r="M941"/>
      <c r="N941" s="161"/>
    </row>
    <row r="942" spans="1:14" ht="12.75" x14ac:dyDescent="0.2">
      <c r="A942" s="116" t="s">
        <v>2562</v>
      </c>
      <c r="B942" s="59" t="s">
        <v>2563</v>
      </c>
      <c r="C942" s="59" t="s">
        <v>631</v>
      </c>
      <c r="D942" s="116" t="s">
        <v>210</v>
      </c>
      <c r="E942" s="116" t="s">
        <v>933</v>
      </c>
      <c r="F942" s="117">
        <v>6.0721150000000002E-2</v>
      </c>
      <c r="G942" s="117">
        <v>1.30925973</v>
      </c>
      <c r="H942" s="74">
        <f t="shared" si="40"/>
        <v>-0.95362176915041907</v>
      </c>
      <c r="I942" s="118">
        <f t="shared" si="38"/>
        <v>3.7174151591809282E-6</v>
      </c>
      <c r="J942" s="119">
        <v>186.16200000000001</v>
      </c>
      <c r="K942" s="119">
        <v>50.44</v>
      </c>
      <c r="M942"/>
      <c r="N942" s="161"/>
    </row>
    <row r="943" spans="1:14" ht="12.75" x14ac:dyDescent="0.2">
      <c r="A943" s="116" t="s">
        <v>965</v>
      </c>
      <c r="B943" s="59" t="s">
        <v>1097</v>
      </c>
      <c r="C943" s="59" t="s">
        <v>472</v>
      </c>
      <c r="D943" s="116" t="s">
        <v>209</v>
      </c>
      <c r="E943" s="116" t="s">
        <v>933</v>
      </c>
      <c r="F943" s="117">
        <v>5.932258E-2</v>
      </c>
      <c r="G943" s="117">
        <v>6.8666240000000003E-2</v>
      </c>
      <c r="H943" s="74">
        <f t="shared" si="40"/>
        <v>-0.13607356395224213</v>
      </c>
      <c r="I943" s="118">
        <f t="shared" si="38"/>
        <v>3.6317931754211397E-6</v>
      </c>
      <c r="J943" s="119">
        <v>20.316460639999999</v>
      </c>
      <c r="K943" s="119">
        <v>265.54000000000002</v>
      </c>
      <c r="M943"/>
      <c r="N943" s="161"/>
    </row>
    <row r="944" spans="1:14" ht="12.75" x14ac:dyDescent="0.2">
      <c r="A944" s="116" t="s">
        <v>471</v>
      </c>
      <c r="B944" s="59" t="s">
        <v>58</v>
      </c>
      <c r="C944" s="59" t="s">
        <v>472</v>
      </c>
      <c r="D944" s="116" t="s">
        <v>209</v>
      </c>
      <c r="E944" s="116" t="s">
        <v>933</v>
      </c>
      <c r="F944" s="117">
        <v>5.926141E-2</v>
      </c>
      <c r="G944" s="117">
        <v>7.3569625999999999E-2</v>
      </c>
      <c r="H944" s="74">
        <f t="shared" si="40"/>
        <v>-0.19448537090565066</v>
      </c>
      <c r="I944" s="118">
        <f t="shared" si="38"/>
        <v>3.6280482811744544E-6</v>
      </c>
      <c r="J944" s="119">
        <v>9.8165298599999993</v>
      </c>
      <c r="K944" s="119">
        <v>249.61</v>
      </c>
      <c r="M944"/>
      <c r="N944" s="161"/>
    </row>
    <row r="945" spans="1:14" ht="12.75" x14ac:dyDescent="0.2">
      <c r="A945" s="116" t="s">
        <v>2210</v>
      </c>
      <c r="B945" s="59" t="s">
        <v>2760</v>
      </c>
      <c r="C945" s="59" t="s">
        <v>147</v>
      </c>
      <c r="D945" s="116" t="s">
        <v>210</v>
      </c>
      <c r="E945" s="116" t="s">
        <v>933</v>
      </c>
      <c r="F945" s="117">
        <v>5.7657019999999996E-2</v>
      </c>
      <c r="G945" s="117">
        <v>2.485364E-2</v>
      </c>
      <c r="H945" s="74">
        <f t="shared" si="40"/>
        <v>1.3198622012711216</v>
      </c>
      <c r="I945" s="118">
        <f t="shared" si="38"/>
        <v>3.5298257720942032E-6</v>
      </c>
      <c r="J945" s="119">
        <v>14.7603413</v>
      </c>
      <c r="K945" s="119">
        <v>70.790000000000006</v>
      </c>
      <c r="M945"/>
      <c r="N945" s="161"/>
    </row>
    <row r="946" spans="1:14" ht="12.75" x14ac:dyDescent="0.2">
      <c r="A946" s="116" t="s">
        <v>2303</v>
      </c>
      <c r="B946" s="59" t="s">
        <v>878</v>
      </c>
      <c r="C946" s="59" t="s">
        <v>805</v>
      </c>
      <c r="D946" s="116" t="s">
        <v>209</v>
      </c>
      <c r="E946" s="116" t="s">
        <v>933</v>
      </c>
      <c r="F946" s="117">
        <v>5.7650449999999999E-2</v>
      </c>
      <c r="G946" s="117">
        <v>0.47750971000000003</v>
      </c>
      <c r="H946" s="74">
        <f t="shared" si="40"/>
        <v>-0.87926852838238623</v>
      </c>
      <c r="I946" s="118">
        <f t="shared" si="38"/>
        <v>3.5294235495144957E-6</v>
      </c>
      <c r="J946" s="119">
        <v>11.14608</v>
      </c>
      <c r="K946" s="119">
        <v>12.04</v>
      </c>
      <c r="M946"/>
      <c r="N946" s="161"/>
    </row>
    <row r="947" spans="1:14" ht="12.75" x14ac:dyDescent="0.2">
      <c r="A947" s="116" t="s">
        <v>2695</v>
      </c>
      <c r="B947" s="59" t="s">
        <v>2698</v>
      </c>
      <c r="C947" s="59" t="s">
        <v>810</v>
      </c>
      <c r="D947" s="116" t="s">
        <v>210</v>
      </c>
      <c r="E947" s="116" t="s">
        <v>933</v>
      </c>
      <c r="F947" s="117">
        <v>5.7034210000000002E-2</v>
      </c>
      <c r="G947" s="117">
        <v>1.76375137</v>
      </c>
      <c r="H947" s="74">
        <f t="shared" si="40"/>
        <v>-0.96766312362949436</v>
      </c>
      <c r="I947" s="118">
        <f t="shared" si="38"/>
        <v>3.4916966632863258E-6</v>
      </c>
      <c r="J947" s="119">
        <v>36.628398574046393</v>
      </c>
      <c r="K947" s="119">
        <v>55.96</v>
      </c>
      <c r="M947"/>
      <c r="N947" s="161"/>
    </row>
    <row r="948" spans="1:14" ht="12.75" x14ac:dyDescent="0.2">
      <c r="A948" s="116" t="s">
        <v>1777</v>
      </c>
      <c r="B948" s="59" t="s">
        <v>1778</v>
      </c>
      <c r="C948" s="59" t="s">
        <v>886</v>
      </c>
      <c r="D948" s="116" t="s">
        <v>210</v>
      </c>
      <c r="E948" s="116" t="s">
        <v>211</v>
      </c>
      <c r="F948" s="117">
        <v>5.6292750000000003E-2</v>
      </c>
      <c r="G948" s="117">
        <v>6.8300000000000001E-4</v>
      </c>
      <c r="H948" s="74">
        <f t="shared" si="40"/>
        <v>81.419838945827237</v>
      </c>
      <c r="I948" s="118">
        <f t="shared" si="38"/>
        <v>3.4463036718175166E-6</v>
      </c>
      <c r="J948" s="119">
        <v>74.454133029920001</v>
      </c>
      <c r="K948" s="119">
        <v>153.62</v>
      </c>
      <c r="M948"/>
      <c r="N948" s="161"/>
    </row>
    <row r="949" spans="1:14" ht="12.75" x14ac:dyDescent="0.2">
      <c r="A949" s="116" t="s">
        <v>3229</v>
      </c>
      <c r="B949" s="59" t="s">
        <v>3210</v>
      </c>
      <c r="C949" s="59" t="s">
        <v>147</v>
      </c>
      <c r="D949" s="116" t="s">
        <v>210</v>
      </c>
      <c r="E949" s="116" t="s">
        <v>933</v>
      </c>
      <c r="F949" s="117">
        <v>5.5980000000000002E-2</v>
      </c>
      <c r="G949" s="117"/>
      <c r="H949" s="74"/>
      <c r="I949" s="118">
        <f t="shared" si="38"/>
        <v>3.427156775043759E-6</v>
      </c>
      <c r="J949" s="119">
        <v>6.0257755700000004</v>
      </c>
      <c r="K949" s="119">
        <v>118.86</v>
      </c>
      <c r="M949"/>
      <c r="N949" s="161"/>
    </row>
    <row r="950" spans="1:14" ht="12.75" x14ac:dyDescent="0.2">
      <c r="A950" s="116" t="s">
        <v>1970</v>
      </c>
      <c r="B950" s="59" t="s">
        <v>513</v>
      </c>
      <c r="C950" s="59" t="s">
        <v>806</v>
      </c>
      <c r="D950" s="116" t="s">
        <v>209</v>
      </c>
      <c r="E950" s="116" t="s">
        <v>933</v>
      </c>
      <c r="F950" s="117">
        <v>5.5117685E-2</v>
      </c>
      <c r="G950" s="117">
        <v>1.2369E-2</v>
      </c>
      <c r="H950" s="74">
        <f t="shared" ref="H950:H970" si="41">IF(ISERROR(F950/G950-1),"",IF((F950/G950-1)&gt;10000%,"",F950/G950-1))</f>
        <v>3.4561148839841538</v>
      </c>
      <c r="I950" s="118">
        <f t="shared" si="38"/>
        <v>3.3743649084043901E-6</v>
      </c>
      <c r="J950" s="119">
        <v>10.50591983</v>
      </c>
      <c r="K950" s="119">
        <v>27.97</v>
      </c>
      <c r="M950"/>
      <c r="N950" s="161"/>
    </row>
    <row r="951" spans="1:14" ht="12.75" x14ac:dyDescent="0.2">
      <c r="A951" s="116" t="s">
        <v>2496</v>
      </c>
      <c r="B951" s="59" t="s">
        <v>1349</v>
      </c>
      <c r="C951" s="59" t="s">
        <v>811</v>
      </c>
      <c r="D951" s="116" t="s">
        <v>209</v>
      </c>
      <c r="E951" s="116" t="s">
        <v>933</v>
      </c>
      <c r="F951" s="117">
        <v>5.2774359999999999E-2</v>
      </c>
      <c r="G951" s="117">
        <v>1.0245190000000001E-2</v>
      </c>
      <c r="H951" s="74">
        <f t="shared" si="41"/>
        <v>4.1511353132543167</v>
      </c>
      <c r="I951" s="118">
        <f t="shared" si="38"/>
        <v>3.2309039911146544E-6</v>
      </c>
      <c r="J951" s="119">
        <v>0.93224802000000007</v>
      </c>
      <c r="K951" s="119">
        <v>38.61</v>
      </c>
      <c r="M951"/>
      <c r="N951" s="161"/>
    </row>
    <row r="952" spans="1:14" ht="12.75" x14ac:dyDescent="0.2">
      <c r="A952" s="116" t="s">
        <v>1959</v>
      </c>
      <c r="B952" s="116" t="s">
        <v>212</v>
      </c>
      <c r="C952" s="116" t="s">
        <v>806</v>
      </c>
      <c r="D952" s="116" t="s">
        <v>209</v>
      </c>
      <c r="E952" s="116" t="s">
        <v>933</v>
      </c>
      <c r="F952" s="117">
        <v>5.0684559999999997E-2</v>
      </c>
      <c r="G952" s="117">
        <v>0.16235048999999999</v>
      </c>
      <c r="H952" s="74">
        <f t="shared" si="41"/>
        <v>-0.68780777932976989</v>
      </c>
      <c r="I952" s="118">
        <f t="shared" si="38"/>
        <v>3.1029641513774898E-6</v>
      </c>
      <c r="J952" s="119">
        <v>6.0367182699999997</v>
      </c>
      <c r="K952" s="119">
        <v>10.64</v>
      </c>
      <c r="M952"/>
      <c r="N952" s="161"/>
    </row>
    <row r="953" spans="1:14" ht="12.75" x14ac:dyDescent="0.2">
      <c r="A953" s="116" t="s">
        <v>2474</v>
      </c>
      <c r="B953" s="59" t="s">
        <v>323</v>
      </c>
      <c r="C953" s="59" t="s">
        <v>811</v>
      </c>
      <c r="D953" s="116" t="s">
        <v>209</v>
      </c>
      <c r="E953" s="116" t="s">
        <v>933</v>
      </c>
      <c r="F953" s="117">
        <v>5.0552599999999996E-2</v>
      </c>
      <c r="G953" s="117">
        <v>1.16226E-3</v>
      </c>
      <c r="H953" s="74">
        <f t="shared" si="41"/>
        <v>42.495087157778805</v>
      </c>
      <c r="I953" s="118">
        <f t="shared" si="38"/>
        <v>3.0948854159713667E-6</v>
      </c>
      <c r="J953" s="119">
        <v>70.549280809999999</v>
      </c>
      <c r="K953" s="119">
        <v>64.319999999999993</v>
      </c>
      <c r="M953"/>
      <c r="N953" s="161"/>
    </row>
    <row r="954" spans="1:14" ht="12.75" x14ac:dyDescent="0.2">
      <c r="A954" s="116" t="s">
        <v>1993</v>
      </c>
      <c r="B954" s="59" t="s">
        <v>418</v>
      </c>
      <c r="C954" s="59" t="s">
        <v>806</v>
      </c>
      <c r="D954" s="116" t="s">
        <v>209</v>
      </c>
      <c r="E954" s="116" t="s">
        <v>933</v>
      </c>
      <c r="F954" s="117">
        <v>4.9402010000000003E-2</v>
      </c>
      <c r="G954" s="117">
        <v>1.6306479999999998E-2</v>
      </c>
      <c r="H954" s="74">
        <f t="shared" si="41"/>
        <v>2.0295937565924715</v>
      </c>
      <c r="I954" s="118">
        <f t="shared" si="38"/>
        <v>3.0244450388045647E-6</v>
      </c>
      <c r="J954" s="119">
        <v>6.9564333899999999</v>
      </c>
      <c r="K954" s="119">
        <v>8.66</v>
      </c>
      <c r="M954"/>
      <c r="N954" s="161"/>
    </row>
    <row r="955" spans="1:14" ht="12.75" x14ac:dyDescent="0.2">
      <c r="A955" s="116" t="s">
        <v>2190</v>
      </c>
      <c r="B955" s="59" t="s">
        <v>120</v>
      </c>
      <c r="C955" s="59" t="s">
        <v>631</v>
      </c>
      <c r="D955" s="116" t="s">
        <v>761</v>
      </c>
      <c r="E955" s="116" t="s">
        <v>211</v>
      </c>
      <c r="F955" s="117">
        <v>4.8712294999999996E-2</v>
      </c>
      <c r="G955" s="117">
        <v>0.85304861499999995</v>
      </c>
      <c r="H955" s="74">
        <f t="shared" si="41"/>
        <v>-0.94289622637743808</v>
      </c>
      <c r="I955" s="118">
        <f t="shared" si="38"/>
        <v>2.9822199327827833E-6</v>
      </c>
      <c r="J955" s="119">
        <v>190.62101812161131</v>
      </c>
      <c r="K955" s="119">
        <v>21.78</v>
      </c>
      <c r="M955"/>
      <c r="N955" s="161"/>
    </row>
    <row r="956" spans="1:14" ht="12.75" x14ac:dyDescent="0.2">
      <c r="A956" s="116" t="s">
        <v>2498</v>
      </c>
      <c r="B956" s="59" t="s">
        <v>547</v>
      </c>
      <c r="C956" s="59" t="s">
        <v>811</v>
      </c>
      <c r="D956" s="116" t="s">
        <v>209</v>
      </c>
      <c r="E956" s="116" t="s">
        <v>933</v>
      </c>
      <c r="F956" s="117">
        <v>4.7593040000000003E-2</v>
      </c>
      <c r="G956" s="117">
        <v>0.72059069999999992</v>
      </c>
      <c r="H956" s="74">
        <f t="shared" si="41"/>
        <v>-0.93395274182694832</v>
      </c>
      <c r="I956" s="118">
        <f t="shared" si="38"/>
        <v>2.9136979185589253E-6</v>
      </c>
      <c r="J956" s="119">
        <v>65.868094209999995</v>
      </c>
      <c r="K956" s="119">
        <v>35.049999999999997</v>
      </c>
      <c r="M956"/>
      <c r="N956" s="161"/>
    </row>
    <row r="957" spans="1:14" ht="12.75" x14ac:dyDescent="0.2">
      <c r="A957" s="116" t="s">
        <v>1922</v>
      </c>
      <c r="B957" s="59" t="s">
        <v>815</v>
      </c>
      <c r="C957" s="59" t="s">
        <v>806</v>
      </c>
      <c r="D957" s="116" t="s">
        <v>209</v>
      </c>
      <c r="E957" s="116" t="s">
        <v>933</v>
      </c>
      <c r="F957" s="117">
        <v>4.5205663E-2</v>
      </c>
      <c r="G957" s="117">
        <v>5.2450299999999995E-3</v>
      </c>
      <c r="H957" s="74">
        <f t="shared" si="41"/>
        <v>7.6187615704771954</v>
      </c>
      <c r="I957" s="118">
        <f t="shared" si="38"/>
        <v>2.7675400896890848E-6</v>
      </c>
      <c r="J957" s="119">
        <v>3.1591311499999999</v>
      </c>
      <c r="K957" s="119">
        <v>31.32</v>
      </c>
      <c r="M957"/>
      <c r="N957" s="161"/>
    </row>
    <row r="958" spans="1:14" ht="12.75" x14ac:dyDescent="0.2">
      <c r="A958" s="116" t="s">
        <v>1888</v>
      </c>
      <c r="B958" s="59" t="s">
        <v>1889</v>
      </c>
      <c r="C958" s="59" t="s">
        <v>1788</v>
      </c>
      <c r="D958" s="116" t="s">
        <v>209</v>
      </c>
      <c r="E958" s="116" t="s">
        <v>933</v>
      </c>
      <c r="F958" s="117">
        <v>4.5061519999999994E-2</v>
      </c>
      <c r="G958" s="117">
        <v>0.17982408999999999</v>
      </c>
      <c r="H958" s="74">
        <f t="shared" si="41"/>
        <v>-0.74941332943767436</v>
      </c>
      <c r="I958" s="118">
        <f t="shared" si="38"/>
        <v>2.7587154977093572E-6</v>
      </c>
      <c r="J958" s="119">
        <v>23.457768243721503</v>
      </c>
      <c r="K958" s="119">
        <v>99.03</v>
      </c>
      <c r="M958"/>
      <c r="N958" s="161"/>
    </row>
    <row r="959" spans="1:14" ht="12.75" x14ac:dyDescent="0.2">
      <c r="A959" s="116" t="s">
        <v>1614</v>
      </c>
      <c r="B959" s="59" t="s">
        <v>1615</v>
      </c>
      <c r="C959" s="59" t="s">
        <v>631</v>
      </c>
      <c r="D959" s="116" t="s">
        <v>209</v>
      </c>
      <c r="E959" s="116" t="s">
        <v>933</v>
      </c>
      <c r="F959" s="117">
        <v>4.4964459999999998E-2</v>
      </c>
      <c r="G959" s="117">
        <v>3.1044157599999997</v>
      </c>
      <c r="H959" s="74">
        <f t="shared" si="41"/>
        <v>-0.98551596710100453</v>
      </c>
      <c r="I959" s="118">
        <f t="shared" si="38"/>
        <v>2.7527733784420164E-6</v>
      </c>
      <c r="J959" s="119">
        <v>25.856826160007696</v>
      </c>
      <c r="K959" s="119">
        <v>48.52</v>
      </c>
      <c r="M959"/>
      <c r="N959" s="161"/>
    </row>
    <row r="960" spans="1:14" ht="12.75" x14ac:dyDescent="0.2">
      <c r="A960" s="116" t="s">
        <v>3153</v>
      </c>
      <c r="B960" s="59" t="s">
        <v>3154</v>
      </c>
      <c r="C960" s="59" t="s">
        <v>2875</v>
      </c>
      <c r="D960" s="116" t="s">
        <v>210</v>
      </c>
      <c r="E960" s="116" t="s">
        <v>211</v>
      </c>
      <c r="F960" s="117">
        <v>4.4634800000000002E-2</v>
      </c>
      <c r="G960" s="117">
        <v>0.12302813</v>
      </c>
      <c r="H960" s="74">
        <f t="shared" si="41"/>
        <v>-0.6371984195809528</v>
      </c>
      <c r="I960" s="118">
        <f t="shared" si="38"/>
        <v>2.7325912329889815E-6</v>
      </c>
      <c r="J960" s="119">
        <v>37.134802569999998</v>
      </c>
      <c r="K960" s="119">
        <v>44.15</v>
      </c>
      <c r="M960"/>
      <c r="N960" s="161"/>
    </row>
    <row r="961" spans="1:14" ht="12.75" x14ac:dyDescent="0.2">
      <c r="A961" s="116" t="s">
        <v>2189</v>
      </c>
      <c r="B961" s="59" t="s">
        <v>83</v>
      </c>
      <c r="C961" s="59" t="s">
        <v>812</v>
      </c>
      <c r="D961" s="116" t="s">
        <v>210</v>
      </c>
      <c r="E961" s="116" t="s">
        <v>211</v>
      </c>
      <c r="F961" s="117">
        <v>4.4016589999999994E-2</v>
      </c>
      <c r="G961" s="117">
        <v>0.12288285</v>
      </c>
      <c r="H961" s="74">
        <f t="shared" si="41"/>
        <v>-0.64180038142019002</v>
      </c>
      <c r="I961" s="118">
        <f t="shared" si="38"/>
        <v>2.6947437412079914E-6</v>
      </c>
      <c r="J961" s="119">
        <v>19.810014150000001</v>
      </c>
      <c r="K961" s="119">
        <v>57.45</v>
      </c>
      <c r="M961"/>
      <c r="N961" s="161"/>
    </row>
    <row r="962" spans="1:14" ht="12.75" x14ac:dyDescent="0.2">
      <c r="A962" s="116" t="s">
        <v>2237</v>
      </c>
      <c r="B962" s="59" t="s">
        <v>1215</v>
      </c>
      <c r="C962" s="59" t="s">
        <v>631</v>
      </c>
      <c r="D962" s="116" t="s">
        <v>209</v>
      </c>
      <c r="E962" s="116" t="s">
        <v>933</v>
      </c>
      <c r="F962" s="117">
        <v>4.3270000000000003E-2</v>
      </c>
      <c r="G962" s="117">
        <v>0.1726</v>
      </c>
      <c r="H962" s="74">
        <f t="shared" si="41"/>
        <v>-0.74930475086906134</v>
      </c>
      <c r="I962" s="118">
        <f t="shared" si="38"/>
        <v>2.6490366855331094E-6</v>
      </c>
      <c r="J962" s="119">
        <v>1.3124339856</v>
      </c>
      <c r="K962" s="119">
        <v>24.65</v>
      </c>
      <c r="M962"/>
      <c r="N962" s="161"/>
    </row>
    <row r="963" spans="1:14" ht="12.75" x14ac:dyDescent="0.2">
      <c r="A963" s="116" t="s">
        <v>2359</v>
      </c>
      <c r="B963" s="59" t="s">
        <v>2360</v>
      </c>
      <c r="C963" s="59" t="s">
        <v>886</v>
      </c>
      <c r="D963" s="116" t="s">
        <v>210</v>
      </c>
      <c r="E963" s="116" t="s">
        <v>211</v>
      </c>
      <c r="F963" s="117">
        <v>4.1461350000000001E-2</v>
      </c>
      <c r="G963" s="117">
        <v>2.5026534100000002</v>
      </c>
      <c r="H963" s="74">
        <f t="shared" si="41"/>
        <v>-0.98343304357114314</v>
      </c>
      <c r="I963" s="118">
        <f t="shared" si="38"/>
        <v>2.5383091560371662E-6</v>
      </c>
      <c r="J963" s="119">
        <v>153.10437363</v>
      </c>
      <c r="K963" s="119">
        <v>27.49</v>
      </c>
      <c r="M963"/>
      <c r="N963" s="161"/>
    </row>
    <row r="964" spans="1:14" ht="12.75" x14ac:dyDescent="0.2">
      <c r="A964" s="116" t="s">
        <v>2287</v>
      </c>
      <c r="B964" s="59" t="s">
        <v>196</v>
      </c>
      <c r="C964" s="59" t="s">
        <v>805</v>
      </c>
      <c r="D964" s="116" t="s">
        <v>209</v>
      </c>
      <c r="E964" s="116" t="s">
        <v>2801</v>
      </c>
      <c r="F964" s="117">
        <v>4.1311819999999999E-2</v>
      </c>
      <c r="G964" s="117">
        <v>8.9566779999999999E-2</v>
      </c>
      <c r="H964" s="74">
        <f t="shared" si="41"/>
        <v>-0.53875957135000274</v>
      </c>
      <c r="I964" s="118">
        <f t="shared" si="38"/>
        <v>2.5291547660305155E-6</v>
      </c>
      <c r="J964" s="119">
        <v>43.479797759999997</v>
      </c>
      <c r="K964" s="119">
        <v>17.84</v>
      </c>
      <c r="M964"/>
      <c r="N964" s="161"/>
    </row>
    <row r="965" spans="1:14" ht="12.75" x14ac:dyDescent="0.2">
      <c r="A965" s="116" t="s">
        <v>1948</v>
      </c>
      <c r="B965" s="59" t="s">
        <v>381</v>
      </c>
      <c r="C965" s="59" t="s">
        <v>806</v>
      </c>
      <c r="D965" s="116" t="s">
        <v>209</v>
      </c>
      <c r="E965" s="116" t="s">
        <v>933</v>
      </c>
      <c r="F965" s="117">
        <v>4.1175059999999999E-2</v>
      </c>
      <c r="G965" s="117">
        <v>2.3222618700000002</v>
      </c>
      <c r="H965" s="74">
        <f t="shared" si="41"/>
        <v>-0.98226941563657499</v>
      </c>
      <c r="I965" s="118">
        <f t="shared" si="38"/>
        <v>2.520782169378944E-6</v>
      </c>
      <c r="J965" s="119">
        <v>39.14490919</v>
      </c>
      <c r="K965" s="119">
        <v>24.82</v>
      </c>
      <c r="M965"/>
      <c r="N965" s="161"/>
    </row>
    <row r="966" spans="1:14" ht="12.75" x14ac:dyDescent="0.2">
      <c r="A966" s="116" t="s">
        <v>1596</v>
      </c>
      <c r="B966" s="59" t="s">
        <v>908</v>
      </c>
      <c r="C966" s="59" t="s">
        <v>631</v>
      </c>
      <c r="D966" s="116" t="s">
        <v>209</v>
      </c>
      <c r="E966" s="116" t="s">
        <v>933</v>
      </c>
      <c r="F966" s="117">
        <v>4.1088E-2</v>
      </c>
      <c r="G966" s="117">
        <v>3.6549999999999994E-5</v>
      </c>
      <c r="H966" s="74" t="str">
        <f t="shared" si="41"/>
        <v/>
      </c>
      <c r="I966" s="118">
        <f t="shared" si="38"/>
        <v>2.5154522610396206E-6</v>
      </c>
      <c r="J966" s="119">
        <v>4.3276681131999997</v>
      </c>
      <c r="K966" s="119">
        <v>112.48</v>
      </c>
      <c r="M966"/>
      <c r="N966" s="161"/>
    </row>
    <row r="967" spans="1:14" ht="12.75" x14ac:dyDescent="0.2">
      <c r="A967" s="116" t="s">
        <v>1589</v>
      </c>
      <c r="B967" s="59" t="s">
        <v>901</v>
      </c>
      <c r="C967" s="59" t="s">
        <v>631</v>
      </c>
      <c r="D967" s="116" t="s">
        <v>209</v>
      </c>
      <c r="E967" s="116" t="s">
        <v>933</v>
      </c>
      <c r="F967" s="117">
        <v>4.0693644000000001E-2</v>
      </c>
      <c r="G967" s="117">
        <v>0.30766273900000002</v>
      </c>
      <c r="H967" s="74">
        <f t="shared" si="41"/>
        <v>-0.86773294636761333</v>
      </c>
      <c r="I967" s="118">
        <f t="shared" ref="I967:I1030" si="42">F967/$F$1085</f>
        <v>2.4913093557666812E-6</v>
      </c>
      <c r="J967" s="119">
        <v>5.4749896655400008</v>
      </c>
      <c r="K967" s="119">
        <v>131.11000000000001</v>
      </c>
      <c r="M967"/>
      <c r="N967" s="161"/>
    </row>
    <row r="968" spans="1:14" ht="12.75" x14ac:dyDescent="0.2">
      <c r="A968" s="116" t="s">
        <v>1588</v>
      </c>
      <c r="B968" s="59" t="s">
        <v>899</v>
      </c>
      <c r="C968" s="59" t="s">
        <v>631</v>
      </c>
      <c r="D968" s="116" t="s">
        <v>209</v>
      </c>
      <c r="E968" s="116" t="s">
        <v>933</v>
      </c>
      <c r="F968" s="117">
        <v>4.0439230000000007E-2</v>
      </c>
      <c r="G968" s="117">
        <v>0.13858623499999997</v>
      </c>
      <c r="H968" s="74">
        <f t="shared" si="41"/>
        <v>-0.70820168395511995</v>
      </c>
      <c r="I968" s="118">
        <f t="shared" si="42"/>
        <v>2.4757338526626092E-6</v>
      </c>
      <c r="J968" s="119">
        <v>3.5425582099199997</v>
      </c>
      <c r="K968" s="119">
        <v>122.6</v>
      </c>
      <c r="M968"/>
      <c r="N968" s="161"/>
    </row>
    <row r="969" spans="1:14" ht="12.75" x14ac:dyDescent="0.2">
      <c r="A969" s="116" t="s">
        <v>1860</v>
      </c>
      <c r="B969" s="59" t="s">
        <v>3</v>
      </c>
      <c r="C969" s="59" t="s">
        <v>886</v>
      </c>
      <c r="D969" s="116" t="s">
        <v>210</v>
      </c>
      <c r="E969" s="116" t="s">
        <v>211</v>
      </c>
      <c r="F969" s="117">
        <v>4.0027470000000002E-2</v>
      </c>
      <c r="G969" s="117">
        <v>0.18033550000000001</v>
      </c>
      <c r="H969" s="74">
        <f t="shared" si="41"/>
        <v>-0.77803887753659151</v>
      </c>
      <c r="I969" s="118">
        <f t="shared" si="42"/>
        <v>2.4505254554905471E-6</v>
      </c>
      <c r="J969" s="119">
        <v>70.56676659</v>
      </c>
      <c r="K969" s="119">
        <v>27.83</v>
      </c>
      <c r="M969"/>
      <c r="N969" s="161"/>
    </row>
    <row r="970" spans="1:14" ht="12.75" x14ac:dyDescent="0.2">
      <c r="A970" s="116" t="s">
        <v>1746</v>
      </c>
      <c r="B970" s="59" t="s">
        <v>1747</v>
      </c>
      <c r="C970" s="59" t="s">
        <v>810</v>
      </c>
      <c r="D970" s="116" t="s">
        <v>761</v>
      </c>
      <c r="E970" s="116" t="s">
        <v>211</v>
      </c>
      <c r="F970" s="117">
        <v>3.9080300000000005E-2</v>
      </c>
      <c r="G970" s="117">
        <v>0.3410416</v>
      </c>
      <c r="H970" s="74">
        <f t="shared" si="41"/>
        <v>-0.88540899409338913</v>
      </c>
      <c r="I970" s="118">
        <f t="shared" si="42"/>
        <v>2.3925386730214833E-6</v>
      </c>
      <c r="J970" s="119">
        <v>41.436695319999998</v>
      </c>
      <c r="K970" s="119">
        <v>28.59</v>
      </c>
      <c r="M970"/>
      <c r="N970" s="161"/>
    </row>
    <row r="971" spans="1:14" ht="12.75" x14ac:dyDescent="0.2">
      <c r="A971" s="116" t="s">
        <v>3245</v>
      </c>
      <c r="B971" s="59" t="s">
        <v>3226</v>
      </c>
      <c r="C971" s="59" t="s">
        <v>808</v>
      </c>
      <c r="D971" s="116" t="s">
        <v>210</v>
      </c>
      <c r="E971" s="116" t="s">
        <v>211</v>
      </c>
      <c r="F971" s="117">
        <v>3.9005640000000001E-2</v>
      </c>
      <c r="G971" s="117"/>
      <c r="H971" s="74"/>
      <c r="I971" s="118">
        <f t="shared" si="42"/>
        <v>2.387967906232902E-6</v>
      </c>
      <c r="J971" s="119">
        <v>230.01011775000001</v>
      </c>
      <c r="K971" s="119">
        <v>15.29</v>
      </c>
      <c r="M971"/>
      <c r="N971" s="161"/>
    </row>
    <row r="972" spans="1:14" ht="12.75" x14ac:dyDescent="0.2">
      <c r="A972" s="116" t="s">
        <v>2491</v>
      </c>
      <c r="B972" s="59" t="s">
        <v>1608</v>
      </c>
      <c r="C972" s="59" t="s">
        <v>811</v>
      </c>
      <c r="D972" s="116" t="s">
        <v>209</v>
      </c>
      <c r="E972" s="116" t="s">
        <v>933</v>
      </c>
      <c r="F972" s="117">
        <v>3.8760559999999999E-2</v>
      </c>
      <c r="G972" s="117">
        <v>0.39222781000000001</v>
      </c>
      <c r="H972" s="74">
        <f t="shared" ref="H972:H1003" si="43">IF(ISERROR(F972/G972-1),"",IF((F972/G972-1)&gt;10000%,"",F972/G972-1))</f>
        <v>-0.90117845035006572</v>
      </c>
      <c r="I972" s="118">
        <f t="shared" si="42"/>
        <v>2.3729638408090411E-6</v>
      </c>
      <c r="J972" s="119">
        <v>3.7134867499999999</v>
      </c>
      <c r="K972" s="119">
        <v>157.68</v>
      </c>
      <c r="M972"/>
      <c r="N972" s="161"/>
    </row>
    <row r="973" spans="1:14" ht="12.75" x14ac:dyDescent="0.2">
      <c r="A973" s="116" t="s">
        <v>1987</v>
      </c>
      <c r="B973" s="59" t="s">
        <v>1533</v>
      </c>
      <c r="C973" s="59" t="s">
        <v>806</v>
      </c>
      <c r="D973" s="116" t="s">
        <v>209</v>
      </c>
      <c r="E973" s="116" t="s">
        <v>933</v>
      </c>
      <c r="F973" s="117">
        <v>3.8323999000000004E-2</v>
      </c>
      <c r="G973" s="117">
        <v>9.5591365999999997E-2</v>
      </c>
      <c r="H973" s="74">
        <f t="shared" si="43"/>
        <v>-0.59908514122499301</v>
      </c>
      <c r="I973" s="118">
        <f t="shared" si="42"/>
        <v>2.3462370993144026E-6</v>
      </c>
      <c r="J973" s="119">
        <v>10.077674249999999</v>
      </c>
      <c r="K973" s="119">
        <v>57.86</v>
      </c>
      <c r="M973"/>
      <c r="N973" s="161"/>
    </row>
    <row r="974" spans="1:14" ht="12.75" x14ac:dyDescent="0.2">
      <c r="A974" s="116" t="s">
        <v>2485</v>
      </c>
      <c r="B974" s="59" t="s">
        <v>202</v>
      </c>
      <c r="C974" s="59" t="s">
        <v>811</v>
      </c>
      <c r="D974" s="116" t="s">
        <v>209</v>
      </c>
      <c r="E974" s="116" t="s">
        <v>211</v>
      </c>
      <c r="F974" s="117">
        <v>3.7274309999999998E-2</v>
      </c>
      <c r="G974" s="117">
        <v>4.1908419999999995E-2</v>
      </c>
      <c r="H974" s="74">
        <f t="shared" si="43"/>
        <v>-0.11057706303411097</v>
      </c>
      <c r="I974" s="118">
        <f t="shared" si="42"/>
        <v>2.2819739916323924E-6</v>
      </c>
      <c r="J974" s="119">
        <v>6.7959815800000003</v>
      </c>
      <c r="K974" s="119">
        <v>76.790000000000006</v>
      </c>
      <c r="M974"/>
      <c r="N974" s="161"/>
    </row>
    <row r="975" spans="1:14" ht="12.75" x14ac:dyDescent="0.2">
      <c r="A975" s="116" t="s">
        <v>2635</v>
      </c>
      <c r="B975" s="59" t="s">
        <v>897</v>
      </c>
      <c r="C975" s="59" t="s">
        <v>631</v>
      </c>
      <c r="D975" s="116" t="s">
        <v>209</v>
      </c>
      <c r="E975" s="116" t="s">
        <v>933</v>
      </c>
      <c r="F975" s="117">
        <v>3.7001470000000002E-2</v>
      </c>
      <c r="G975" s="117">
        <v>9.782209E-2</v>
      </c>
      <c r="H975" s="74">
        <f t="shared" si="43"/>
        <v>-0.62174729654620953</v>
      </c>
      <c r="I975" s="118">
        <f t="shared" si="42"/>
        <v>2.2652704286723544E-6</v>
      </c>
      <c r="J975" s="119">
        <v>2.65</v>
      </c>
      <c r="K975" s="119">
        <v>60.29</v>
      </c>
      <c r="M975"/>
      <c r="N975" s="161"/>
    </row>
    <row r="976" spans="1:14" ht="12.75" x14ac:dyDescent="0.2">
      <c r="A976" s="116" t="s">
        <v>2228</v>
      </c>
      <c r="B976" s="59" t="s">
        <v>756</v>
      </c>
      <c r="C976" s="59" t="s">
        <v>1752</v>
      </c>
      <c r="D976" s="116" t="s">
        <v>210</v>
      </c>
      <c r="E976" s="116" t="s">
        <v>211</v>
      </c>
      <c r="F976" s="117">
        <v>3.6486999999999999E-2</v>
      </c>
      <c r="G976" s="117">
        <v>5.85059E-2</v>
      </c>
      <c r="H976" s="74">
        <f t="shared" si="43"/>
        <v>-0.37635349597220114</v>
      </c>
      <c r="I976" s="118">
        <f t="shared" si="42"/>
        <v>2.2337740130586216E-6</v>
      </c>
      <c r="J976" s="119">
        <v>5.8116561999999998</v>
      </c>
      <c r="K976" s="119">
        <v>9.23</v>
      </c>
      <c r="M976"/>
      <c r="N976" s="161"/>
    </row>
    <row r="977" spans="1:14" ht="12.75" x14ac:dyDescent="0.2">
      <c r="A977" s="116" t="s">
        <v>2520</v>
      </c>
      <c r="B977" s="59" t="s">
        <v>504</v>
      </c>
      <c r="C977" s="59" t="s">
        <v>809</v>
      </c>
      <c r="D977" s="116" t="s">
        <v>209</v>
      </c>
      <c r="E977" s="116" t="s">
        <v>933</v>
      </c>
      <c r="F977" s="117">
        <v>3.6055419999999998E-2</v>
      </c>
      <c r="G977" s="117">
        <v>9.9080000000000001E-4</v>
      </c>
      <c r="H977" s="74">
        <f t="shared" si="43"/>
        <v>35.390209931368588</v>
      </c>
      <c r="I977" s="118">
        <f t="shared" si="42"/>
        <v>2.2073522138272285E-6</v>
      </c>
      <c r="J977" s="119">
        <v>19.190873620000001</v>
      </c>
      <c r="K977" s="119">
        <v>73.77</v>
      </c>
      <c r="M977"/>
      <c r="N977" s="161"/>
    </row>
    <row r="978" spans="1:14" ht="12.75" x14ac:dyDescent="0.2">
      <c r="A978" s="116" t="s">
        <v>3151</v>
      </c>
      <c r="B978" s="59" t="s">
        <v>3152</v>
      </c>
      <c r="C978" s="59" t="s">
        <v>2875</v>
      </c>
      <c r="D978" s="116" t="s">
        <v>761</v>
      </c>
      <c r="E978" s="116" t="s">
        <v>211</v>
      </c>
      <c r="F978" s="117">
        <v>3.4425269999999994E-2</v>
      </c>
      <c r="G978" s="117">
        <v>6.7708759999999993E-2</v>
      </c>
      <c r="H978" s="74">
        <f t="shared" si="43"/>
        <v>-0.49156844697790958</v>
      </c>
      <c r="I978" s="118">
        <f t="shared" si="42"/>
        <v>2.107552649396403E-6</v>
      </c>
      <c r="J978" s="119">
        <v>57.535282760000001</v>
      </c>
      <c r="K978" s="119">
        <v>204.64</v>
      </c>
      <c r="M978"/>
      <c r="N978" s="161"/>
    </row>
    <row r="979" spans="1:14" ht="12.75" x14ac:dyDescent="0.2">
      <c r="A979" s="116" t="s">
        <v>2147</v>
      </c>
      <c r="B979" s="59" t="s">
        <v>285</v>
      </c>
      <c r="C979" s="59" t="s">
        <v>807</v>
      </c>
      <c r="D979" s="116" t="s">
        <v>209</v>
      </c>
      <c r="E979" s="116" t="s">
        <v>933</v>
      </c>
      <c r="F979" s="117">
        <v>3.3696040000000003E-2</v>
      </c>
      <c r="G979" s="117">
        <v>7.2811167300000008</v>
      </c>
      <c r="H979" s="74">
        <f t="shared" si="43"/>
        <v>-0.99537213297773897</v>
      </c>
      <c r="I979" s="118">
        <f t="shared" si="42"/>
        <v>2.0629083918925599E-6</v>
      </c>
      <c r="J979" s="119">
        <v>23.152782010694001</v>
      </c>
      <c r="K979" s="119">
        <v>14.65</v>
      </c>
      <c r="M979"/>
      <c r="N979" s="161"/>
    </row>
    <row r="980" spans="1:14" ht="12.75" x14ac:dyDescent="0.2">
      <c r="A980" s="116" t="s">
        <v>2364</v>
      </c>
      <c r="B980" s="59" t="s">
        <v>2365</v>
      </c>
      <c r="C980" s="59" t="s">
        <v>886</v>
      </c>
      <c r="D980" s="116" t="s">
        <v>210</v>
      </c>
      <c r="E980" s="116" t="s">
        <v>211</v>
      </c>
      <c r="F980" s="117">
        <v>3.3429519999999997E-2</v>
      </c>
      <c r="G980" s="117">
        <v>0</v>
      </c>
      <c r="H980" s="74" t="str">
        <f t="shared" si="43"/>
        <v/>
      </c>
      <c r="I980" s="118">
        <f t="shared" si="42"/>
        <v>2.0465917462390288E-6</v>
      </c>
      <c r="J980" s="119">
        <v>22.450500000000002</v>
      </c>
      <c r="K980" s="119">
        <v>41.9</v>
      </c>
      <c r="M980"/>
      <c r="N980" s="161"/>
    </row>
    <row r="981" spans="1:14" ht="12.75" x14ac:dyDescent="0.2">
      <c r="A981" s="116" t="s">
        <v>825</v>
      </c>
      <c r="B981" s="59" t="s">
        <v>388</v>
      </c>
      <c r="C981" s="59" t="s">
        <v>808</v>
      </c>
      <c r="D981" s="116" t="s">
        <v>209</v>
      </c>
      <c r="E981" s="116" t="s">
        <v>933</v>
      </c>
      <c r="F981" s="117">
        <v>3.2310860000000004E-2</v>
      </c>
      <c r="G981" s="117">
        <v>2.4777835499999998</v>
      </c>
      <c r="H981" s="74">
        <f t="shared" si="43"/>
        <v>-0.98695977297936299</v>
      </c>
      <c r="I981" s="118">
        <f t="shared" si="42"/>
        <v>1.9781061585653876E-6</v>
      </c>
      <c r="J981" s="119">
        <v>0</v>
      </c>
      <c r="K981" s="119">
        <v>19.23</v>
      </c>
      <c r="M981"/>
      <c r="N981" s="161"/>
    </row>
    <row r="982" spans="1:14" ht="12.75" x14ac:dyDescent="0.2">
      <c r="A982" s="116" t="s">
        <v>2828</v>
      </c>
      <c r="B982" s="59" t="s">
        <v>2829</v>
      </c>
      <c r="C982" s="59" t="s">
        <v>810</v>
      </c>
      <c r="D982" s="116" t="s">
        <v>761</v>
      </c>
      <c r="E982" s="116" t="s">
        <v>211</v>
      </c>
      <c r="F982" s="117">
        <v>2.9777700000000001E-2</v>
      </c>
      <c r="G982" s="117">
        <v>3.8743200000000001E-3</v>
      </c>
      <c r="H982" s="74">
        <f t="shared" si="43"/>
        <v>6.6859164963141922</v>
      </c>
      <c r="I982" s="118">
        <f t="shared" si="42"/>
        <v>1.8230233351236253E-6</v>
      </c>
      <c r="J982" s="119">
        <v>7.1784858899999993</v>
      </c>
      <c r="K982" s="119">
        <v>75.959999999999994</v>
      </c>
      <c r="M982"/>
      <c r="N982" s="161"/>
    </row>
    <row r="983" spans="1:14" ht="12.75" x14ac:dyDescent="0.2">
      <c r="A983" s="116" t="s">
        <v>1981</v>
      </c>
      <c r="B983" s="59" t="s">
        <v>1876</v>
      </c>
      <c r="C983" s="59" t="s">
        <v>806</v>
      </c>
      <c r="D983" s="116" t="s">
        <v>209</v>
      </c>
      <c r="E983" s="116" t="s">
        <v>933</v>
      </c>
      <c r="F983" s="117">
        <v>2.9368950000000001E-2</v>
      </c>
      <c r="G983" s="117">
        <v>7.5166445000000012E-2</v>
      </c>
      <c r="H983" s="74">
        <f t="shared" si="43"/>
        <v>-0.60928110940992353</v>
      </c>
      <c r="I983" s="118">
        <f t="shared" si="42"/>
        <v>1.7979992134408969E-6</v>
      </c>
      <c r="J983" s="119">
        <v>4.0337921300000001</v>
      </c>
      <c r="K983" s="119">
        <v>5.94</v>
      </c>
      <c r="M983"/>
      <c r="N983" s="161"/>
    </row>
    <row r="984" spans="1:14" ht="12.75" x14ac:dyDescent="0.2">
      <c r="A984" s="116" t="s">
        <v>2490</v>
      </c>
      <c r="B984" s="59" t="s">
        <v>569</v>
      </c>
      <c r="C984" s="59" t="s">
        <v>811</v>
      </c>
      <c r="D984" s="116" t="s">
        <v>209</v>
      </c>
      <c r="E984" s="116" t="s">
        <v>211</v>
      </c>
      <c r="F984" s="117">
        <v>2.8728720000000003E-2</v>
      </c>
      <c r="G984" s="117">
        <v>2.2037600000000004E-3</v>
      </c>
      <c r="H984" s="74">
        <f t="shared" si="43"/>
        <v>12.036228990452679</v>
      </c>
      <c r="I984" s="118">
        <f t="shared" si="42"/>
        <v>1.7588036331964121E-6</v>
      </c>
      <c r="J984" s="119">
        <v>8.2217520200000003</v>
      </c>
      <c r="K984" s="119">
        <v>72.25</v>
      </c>
      <c r="M984"/>
      <c r="N984" s="161"/>
    </row>
    <row r="985" spans="1:14" ht="12.75" x14ac:dyDescent="0.2">
      <c r="A985" s="116" t="s">
        <v>2226</v>
      </c>
      <c r="B985" s="59" t="s">
        <v>1620</v>
      </c>
      <c r="C985" s="59" t="s">
        <v>886</v>
      </c>
      <c r="D985" s="116" t="s">
        <v>209</v>
      </c>
      <c r="E985" s="116" t="s">
        <v>933</v>
      </c>
      <c r="F985" s="117">
        <v>2.821189E-2</v>
      </c>
      <c r="G985" s="117">
        <v>0.77521158999999995</v>
      </c>
      <c r="H985" s="74">
        <f t="shared" si="43"/>
        <v>-0.96360749714797223</v>
      </c>
      <c r="I985" s="118">
        <f t="shared" si="42"/>
        <v>1.727162735803667E-6</v>
      </c>
      <c r="J985" s="119">
        <v>282.01393584000004</v>
      </c>
      <c r="K985" s="119">
        <v>32.380000000000003</v>
      </c>
      <c r="M985"/>
      <c r="N985" s="161"/>
    </row>
    <row r="986" spans="1:14" ht="12.75" x14ac:dyDescent="0.2">
      <c r="A986" s="116" t="s">
        <v>1847</v>
      </c>
      <c r="B986" s="59" t="s">
        <v>1270</v>
      </c>
      <c r="C986" s="59" t="s">
        <v>886</v>
      </c>
      <c r="D986" s="116" t="s">
        <v>210</v>
      </c>
      <c r="E986" s="116" t="s">
        <v>211</v>
      </c>
      <c r="F986" s="117">
        <v>2.7718130000000001E-2</v>
      </c>
      <c r="G986" s="117">
        <v>0</v>
      </c>
      <c r="H986" s="74" t="str">
        <f t="shared" si="43"/>
        <v/>
      </c>
      <c r="I986" s="118">
        <f t="shared" si="42"/>
        <v>1.6969342090218591E-6</v>
      </c>
      <c r="J986" s="119">
        <v>13.063895491661999</v>
      </c>
      <c r="K986" s="119">
        <v>22.28</v>
      </c>
      <c r="M986"/>
      <c r="N986" s="161"/>
    </row>
    <row r="987" spans="1:14" ht="12.75" x14ac:dyDescent="0.2">
      <c r="A987" s="116" t="s">
        <v>3169</v>
      </c>
      <c r="B987" s="59" t="s">
        <v>3173</v>
      </c>
      <c r="C987" s="59" t="s">
        <v>805</v>
      </c>
      <c r="D987" s="116" t="s">
        <v>209</v>
      </c>
      <c r="E987" s="116" t="s">
        <v>933</v>
      </c>
      <c r="F987" s="117">
        <v>2.616195E-2</v>
      </c>
      <c r="G987" s="117">
        <v>0</v>
      </c>
      <c r="H987" s="74" t="str">
        <f t="shared" si="43"/>
        <v/>
      </c>
      <c r="I987" s="118">
        <f t="shared" si="42"/>
        <v>1.6016631688255817E-6</v>
      </c>
      <c r="J987" s="119">
        <v>76.498542520000001</v>
      </c>
      <c r="K987" s="119">
        <v>11.31</v>
      </c>
      <c r="M987"/>
      <c r="N987" s="161"/>
    </row>
    <row r="988" spans="1:14" ht="12.75" x14ac:dyDescent="0.2">
      <c r="A988" s="116" t="s">
        <v>2636</v>
      </c>
      <c r="B988" s="59" t="s">
        <v>294</v>
      </c>
      <c r="C988" s="59" t="s">
        <v>631</v>
      </c>
      <c r="D988" s="116" t="s">
        <v>209</v>
      </c>
      <c r="E988" s="116" t="s">
        <v>933</v>
      </c>
      <c r="F988" s="117">
        <v>2.6161709999999998E-2</v>
      </c>
      <c r="G988" s="117">
        <v>0.26972249999999998</v>
      </c>
      <c r="H988" s="74">
        <f t="shared" si="43"/>
        <v>-0.90300508856324557</v>
      </c>
      <c r="I988" s="118">
        <f t="shared" si="42"/>
        <v>1.6016484757633093E-6</v>
      </c>
      <c r="J988" s="119">
        <v>6.5902059980000001</v>
      </c>
      <c r="K988" s="119">
        <v>96.85</v>
      </c>
      <c r="M988"/>
      <c r="N988" s="161"/>
    </row>
    <row r="989" spans="1:14" ht="12.75" x14ac:dyDescent="0.2">
      <c r="A989" s="116" t="s">
        <v>2497</v>
      </c>
      <c r="B989" s="59" t="s">
        <v>1351</v>
      </c>
      <c r="C989" s="59" t="s">
        <v>811</v>
      </c>
      <c r="D989" s="116" t="s">
        <v>209</v>
      </c>
      <c r="E989" s="116" t="s">
        <v>933</v>
      </c>
      <c r="F989" s="117">
        <v>2.4845300000000001E-2</v>
      </c>
      <c r="G989" s="117">
        <v>5.69784E-3</v>
      </c>
      <c r="H989" s="74">
        <f t="shared" si="43"/>
        <v>3.3604769526697833</v>
      </c>
      <c r="I989" s="118">
        <f t="shared" si="42"/>
        <v>1.5210564169881156E-6</v>
      </c>
      <c r="J989" s="119">
        <v>0.40582523999999998</v>
      </c>
      <c r="K989" s="119">
        <v>75.81</v>
      </c>
      <c r="M989"/>
      <c r="N989" s="161"/>
    </row>
    <row r="990" spans="1:14" ht="12.75" x14ac:dyDescent="0.2">
      <c r="A990" s="116" t="s">
        <v>2560</v>
      </c>
      <c r="B990" s="59" t="s">
        <v>2561</v>
      </c>
      <c r="C990" s="59" t="s">
        <v>631</v>
      </c>
      <c r="D990" s="116" t="s">
        <v>210</v>
      </c>
      <c r="E990" s="116" t="s">
        <v>933</v>
      </c>
      <c r="F990" s="117">
        <v>2.2599099999999997E-2</v>
      </c>
      <c r="G990" s="117">
        <v>0.41035396000000002</v>
      </c>
      <c r="H990" s="74">
        <f t="shared" si="43"/>
        <v>-0.94492778868272653</v>
      </c>
      <c r="I990" s="118">
        <f t="shared" si="42"/>
        <v>1.3835415983367524E-6</v>
      </c>
      <c r="J990" s="119">
        <v>29.596</v>
      </c>
      <c r="K990" s="119">
        <v>43.69</v>
      </c>
      <c r="M990"/>
      <c r="N990" s="161"/>
    </row>
    <row r="991" spans="1:14" ht="12.75" x14ac:dyDescent="0.2">
      <c r="A991" s="116" t="s">
        <v>1866</v>
      </c>
      <c r="B991" s="59" t="s">
        <v>943</v>
      </c>
      <c r="C991" s="59" t="s">
        <v>886</v>
      </c>
      <c r="D991" s="116" t="s">
        <v>210</v>
      </c>
      <c r="E991" s="116" t="s">
        <v>211</v>
      </c>
      <c r="F991" s="117">
        <v>2.2398310000000001E-2</v>
      </c>
      <c r="G991" s="117">
        <v>6.73056E-3</v>
      </c>
      <c r="H991" s="74">
        <f t="shared" si="43"/>
        <v>2.3278523629534544</v>
      </c>
      <c r="I991" s="118">
        <f t="shared" si="42"/>
        <v>1.3712490151130828E-6</v>
      </c>
      <c r="J991" s="119">
        <v>22.84808301831</v>
      </c>
      <c r="K991" s="119">
        <v>44.13</v>
      </c>
      <c r="M991"/>
      <c r="N991" s="161"/>
    </row>
    <row r="992" spans="1:14" ht="12.75" x14ac:dyDescent="0.2">
      <c r="A992" s="116" t="s">
        <v>2494</v>
      </c>
      <c r="B992" s="59" t="s">
        <v>321</v>
      </c>
      <c r="C992" s="59" t="s">
        <v>811</v>
      </c>
      <c r="D992" s="116" t="s">
        <v>209</v>
      </c>
      <c r="E992" s="116" t="s">
        <v>933</v>
      </c>
      <c r="F992" s="117">
        <v>2.2105830000000003E-2</v>
      </c>
      <c r="G992" s="117">
        <v>7.6169999999999996E-3</v>
      </c>
      <c r="H992" s="74">
        <f t="shared" si="43"/>
        <v>1.9021701457266644</v>
      </c>
      <c r="I992" s="118">
        <f t="shared" si="42"/>
        <v>1.3533430698904179E-6</v>
      </c>
      <c r="J992" s="119">
        <v>12.68386954</v>
      </c>
      <c r="K992" s="119">
        <v>68.94</v>
      </c>
      <c r="M992"/>
      <c r="N992" s="161"/>
    </row>
    <row r="993" spans="1:14" ht="12.75" x14ac:dyDescent="0.2">
      <c r="A993" s="116" t="s">
        <v>2004</v>
      </c>
      <c r="B993" s="59" t="s">
        <v>445</v>
      </c>
      <c r="C993" s="59" t="s">
        <v>806</v>
      </c>
      <c r="D993" s="116" t="s">
        <v>209</v>
      </c>
      <c r="E993" s="116" t="s">
        <v>933</v>
      </c>
      <c r="F993" s="117">
        <v>2.1854580000000002E-2</v>
      </c>
      <c r="G993" s="117">
        <v>2.1396660000000001E-2</v>
      </c>
      <c r="H993" s="74">
        <f t="shared" si="43"/>
        <v>2.1401471070718436E-2</v>
      </c>
      <c r="I993" s="118">
        <f t="shared" si="42"/>
        <v>1.33796127032397E-6</v>
      </c>
      <c r="J993" s="119">
        <v>7.2086182999999995</v>
      </c>
      <c r="K993" s="119">
        <v>11.18</v>
      </c>
      <c r="M993"/>
      <c r="N993" s="161"/>
    </row>
    <row r="994" spans="1:14" ht="12.75" x14ac:dyDescent="0.2">
      <c r="A994" s="116" t="s">
        <v>2568</v>
      </c>
      <c r="B994" s="59" t="s">
        <v>2569</v>
      </c>
      <c r="C994" s="59" t="s">
        <v>886</v>
      </c>
      <c r="D994" s="116" t="s">
        <v>210</v>
      </c>
      <c r="E994" s="116" t="s">
        <v>211</v>
      </c>
      <c r="F994" s="117">
        <v>1.8669650000000003E-2</v>
      </c>
      <c r="G994" s="117">
        <v>0.25282960999999998</v>
      </c>
      <c r="H994" s="74">
        <f t="shared" si="43"/>
        <v>-0.92615718546573711</v>
      </c>
      <c r="I994" s="118">
        <f t="shared" si="42"/>
        <v>1.1429763752267904E-6</v>
      </c>
      <c r="J994" s="119">
        <v>22.13928692592</v>
      </c>
      <c r="K994" s="119">
        <v>52.76</v>
      </c>
      <c r="M994"/>
      <c r="N994" s="161"/>
    </row>
    <row r="995" spans="1:14" ht="12.75" x14ac:dyDescent="0.2">
      <c r="A995" s="116" t="s">
        <v>2428</v>
      </c>
      <c r="B995" s="59" t="s">
        <v>538</v>
      </c>
      <c r="C995" s="59" t="s">
        <v>811</v>
      </c>
      <c r="D995" s="116" t="s">
        <v>209</v>
      </c>
      <c r="E995" s="116" t="s">
        <v>933</v>
      </c>
      <c r="F995" s="117">
        <v>1.8523979999999999E-2</v>
      </c>
      <c r="G995" s="117">
        <v>2.5999619999999998E-2</v>
      </c>
      <c r="H995" s="74">
        <f t="shared" si="43"/>
        <v>-0.28752881772887451</v>
      </c>
      <c r="I995" s="118">
        <f t="shared" si="42"/>
        <v>1.1340582986383545E-6</v>
      </c>
      <c r="J995" s="119">
        <v>28.168890519999998</v>
      </c>
      <c r="K995" s="119">
        <v>47.32</v>
      </c>
      <c r="M995"/>
      <c r="N995" s="161"/>
    </row>
    <row r="996" spans="1:14" ht="12.75" x14ac:dyDescent="0.2">
      <c r="A996" s="116" t="s">
        <v>1762</v>
      </c>
      <c r="B996" s="59" t="s">
        <v>39</v>
      </c>
      <c r="C996" s="59" t="s">
        <v>1752</v>
      </c>
      <c r="D996" s="116" t="s">
        <v>210</v>
      </c>
      <c r="E996" s="116" t="s">
        <v>211</v>
      </c>
      <c r="F996" s="117">
        <v>1.844084E-2</v>
      </c>
      <c r="G996" s="117">
        <v>2.1861218849999999</v>
      </c>
      <c r="H996" s="74">
        <f t="shared" si="43"/>
        <v>-0.99156458744293663</v>
      </c>
      <c r="I996" s="118">
        <f t="shared" si="42"/>
        <v>1.1289683769828144E-6</v>
      </c>
      <c r="J996" s="119">
        <v>5.9814123111011108</v>
      </c>
      <c r="K996" s="119">
        <v>29.05</v>
      </c>
      <c r="M996"/>
      <c r="N996" s="161"/>
    </row>
    <row r="997" spans="1:14" ht="12.75" x14ac:dyDescent="0.2">
      <c r="A997" s="116" t="s">
        <v>1723</v>
      </c>
      <c r="B997" s="59" t="s">
        <v>855</v>
      </c>
      <c r="C997" s="59" t="s">
        <v>810</v>
      </c>
      <c r="D997" s="116" t="s">
        <v>210</v>
      </c>
      <c r="E997" s="116" t="s">
        <v>211</v>
      </c>
      <c r="F997" s="117">
        <v>1.7978314999999998E-2</v>
      </c>
      <c r="G997" s="117">
        <v>0.13139575000000001</v>
      </c>
      <c r="H997" s="74">
        <f t="shared" si="43"/>
        <v>-0.8631743035828785</v>
      </c>
      <c r="I997" s="118">
        <f t="shared" si="42"/>
        <v>1.1006520910346702E-6</v>
      </c>
      <c r="J997" s="119">
        <v>37.640657869999998</v>
      </c>
      <c r="K997" s="119">
        <v>20.39</v>
      </c>
      <c r="M997"/>
      <c r="N997" s="161"/>
    </row>
    <row r="998" spans="1:14" ht="12.75" x14ac:dyDescent="0.2">
      <c r="A998" s="116" t="s">
        <v>1593</v>
      </c>
      <c r="B998" s="59" t="s">
        <v>906</v>
      </c>
      <c r="C998" s="59" t="s">
        <v>631</v>
      </c>
      <c r="D998" s="116" t="s">
        <v>209</v>
      </c>
      <c r="E998" s="116" t="s">
        <v>933</v>
      </c>
      <c r="F998" s="117">
        <v>1.7821086E-2</v>
      </c>
      <c r="G998" s="117">
        <v>6.0863E-2</v>
      </c>
      <c r="H998" s="74">
        <f t="shared" si="43"/>
        <v>-0.70719343443471405</v>
      </c>
      <c r="I998" s="118">
        <f t="shared" si="42"/>
        <v>1.0910263598345388E-6</v>
      </c>
      <c r="J998" s="119">
        <v>2.9879818173000001</v>
      </c>
      <c r="K998" s="119">
        <v>128.31</v>
      </c>
      <c r="M998"/>
      <c r="N998" s="161"/>
    </row>
    <row r="999" spans="1:14" ht="12.75" x14ac:dyDescent="0.2">
      <c r="A999" s="116" t="s">
        <v>2225</v>
      </c>
      <c r="B999" s="59" t="s">
        <v>79</v>
      </c>
      <c r="C999" s="59" t="s">
        <v>812</v>
      </c>
      <c r="D999" s="116" t="s">
        <v>210</v>
      </c>
      <c r="E999" s="116" t="s">
        <v>211</v>
      </c>
      <c r="F999" s="117">
        <v>1.7215229999999998E-2</v>
      </c>
      <c r="G999" s="117">
        <v>1.3816045000000001E-2</v>
      </c>
      <c r="H999" s="74">
        <f t="shared" si="43"/>
        <v>0.24603169720422868</v>
      </c>
      <c r="I999" s="118">
        <f t="shared" si="42"/>
        <v>1.0539351934340223E-6</v>
      </c>
      <c r="J999" s="119">
        <v>5.4207060230000002</v>
      </c>
      <c r="K999" s="119">
        <v>80.55</v>
      </c>
      <c r="M999"/>
      <c r="N999" s="161"/>
    </row>
    <row r="1000" spans="1:14" ht="12.75" x14ac:dyDescent="0.2">
      <c r="A1000" s="116" t="s">
        <v>2855</v>
      </c>
      <c r="B1000" s="59" t="s">
        <v>2856</v>
      </c>
      <c r="C1000" s="59" t="s">
        <v>806</v>
      </c>
      <c r="D1000" s="116" t="s">
        <v>209</v>
      </c>
      <c r="E1000" s="116" t="s">
        <v>933</v>
      </c>
      <c r="F1000" s="117">
        <v>1.5740199999999999E-2</v>
      </c>
      <c r="G1000" s="117">
        <v>1.145067E-2</v>
      </c>
      <c r="H1000" s="74">
        <f t="shared" si="43"/>
        <v>0.37460952066560305</v>
      </c>
      <c r="I1000" s="118">
        <f t="shared" si="42"/>
        <v>9.6363224491860982E-7</v>
      </c>
      <c r="J1000" s="119">
        <v>23.30340575</v>
      </c>
      <c r="K1000" s="119">
        <v>13.14</v>
      </c>
      <c r="M1000"/>
      <c r="N1000" s="161"/>
    </row>
    <row r="1001" spans="1:14" ht="12.75" x14ac:dyDescent="0.2">
      <c r="A1001" s="116" t="s">
        <v>1717</v>
      </c>
      <c r="B1001" s="59" t="s">
        <v>306</v>
      </c>
      <c r="C1001" s="59" t="s">
        <v>810</v>
      </c>
      <c r="D1001" s="116" t="s">
        <v>761</v>
      </c>
      <c r="E1001" s="116" t="s">
        <v>933</v>
      </c>
      <c r="F1001" s="117">
        <v>1.5070200000000001E-2</v>
      </c>
      <c r="G1001" s="117">
        <v>0.17878233999999998</v>
      </c>
      <c r="H1001" s="74">
        <f t="shared" si="43"/>
        <v>-0.91570643946152619</v>
      </c>
      <c r="I1001" s="118">
        <f t="shared" si="42"/>
        <v>9.2261411274141579E-7</v>
      </c>
      <c r="J1001" s="119">
        <v>7.8167630453022001</v>
      </c>
      <c r="K1001" s="119">
        <v>93.48</v>
      </c>
      <c r="M1001"/>
      <c r="N1001" s="161"/>
    </row>
    <row r="1002" spans="1:14" ht="12.75" x14ac:dyDescent="0.2">
      <c r="A1002" s="116" t="s">
        <v>2193</v>
      </c>
      <c r="B1002" s="59" t="s">
        <v>288</v>
      </c>
      <c r="C1002" s="59" t="s">
        <v>807</v>
      </c>
      <c r="D1002" s="116" t="s">
        <v>209</v>
      </c>
      <c r="E1002" s="116" t="s">
        <v>933</v>
      </c>
      <c r="F1002" s="117">
        <v>1.4744E-2</v>
      </c>
      <c r="G1002" s="117">
        <v>2.4813450000000001E-2</v>
      </c>
      <c r="H1002" s="74">
        <f t="shared" si="43"/>
        <v>-0.40580612530704119</v>
      </c>
      <c r="I1002" s="118">
        <f t="shared" si="42"/>
        <v>9.0264379226947451E-7</v>
      </c>
      <c r="J1002" s="119">
        <v>133.26812759000001</v>
      </c>
      <c r="K1002" s="119">
        <v>28.29</v>
      </c>
      <c r="M1002"/>
      <c r="N1002" s="161"/>
    </row>
    <row r="1003" spans="1:14" ht="12.75" x14ac:dyDescent="0.2">
      <c r="A1003" s="116" t="s">
        <v>2209</v>
      </c>
      <c r="B1003" s="59" t="s">
        <v>1444</v>
      </c>
      <c r="C1003" s="59" t="s">
        <v>886</v>
      </c>
      <c r="D1003" s="116" t="s">
        <v>209</v>
      </c>
      <c r="E1003" s="116" t="s">
        <v>933</v>
      </c>
      <c r="F1003" s="117">
        <v>1.44595E-2</v>
      </c>
      <c r="G1003" s="117">
        <v>0</v>
      </c>
      <c r="H1003" s="74" t="str">
        <f t="shared" si="43"/>
        <v/>
      </c>
      <c r="I1003" s="118">
        <f t="shared" si="42"/>
        <v>8.8522639136736754E-7</v>
      </c>
      <c r="J1003" s="119">
        <v>22.020504387000003</v>
      </c>
      <c r="K1003" s="119">
        <v>76.349999999999994</v>
      </c>
      <c r="M1003"/>
      <c r="N1003" s="161"/>
    </row>
    <row r="1004" spans="1:14" ht="12.75" x14ac:dyDescent="0.2">
      <c r="A1004" s="116" t="s">
        <v>3195</v>
      </c>
      <c r="B1004" s="59" t="s">
        <v>3196</v>
      </c>
      <c r="C1004" s="59" t="s">
        <v>810</v>
      </c>
      <c r="D1004" s="116" t="s">
        <v>210</v>
      </c>
      <c r="E1004" s="116" t="s">
        <v>933</v>
      </c>
      <c r="F1004" s="117">
        <v>1.42016E-2</v>
      </c>
      <c r="G1004" s="117"/>
      <c r="H1004" s="74"/>
      <c r="I1004" s="118">
        <f t="shared" si="42"/>
        <v>8.6943747153378795E-7</v>
      </c>
      <c r="J1004" s="119">
        <v>4.7629203128658997</v>
      </c>
      <c r="K1004" s="119">
        <v>293.70999999999998</v>
      </c>
      <c r="M1004"/>
      <c r="N1004" s="161"/>
    </row>
    <row r="1005" spans="1:14" ht="12.75" x14ac:dyDescent="0.2">
      <c r="A1005" s="116" t="s">
        <v>2547</v>
      </c>
      <c r="B1005" s="59" t="s">
        <v>2548</v>
      </c>
      <c r="C1005" s="59" t="s">
        <v>812</v>
      </c>
      <c r="D1005" s="116" t="s">
        <v>210</v>
      </c>
      <c r="E1005" s="116" t="s">
        <v>211</v>
      </c>
      <c r="F1005" s="117">
        <v>1.403128E-2</v>
      </c>
      <c r="G1005" s="117">
        <v>1.4203E-2</v>
      </c>
      <c r="H1005" s="74">
        <f t="shared" ref="H1005:H1022" si="44">IF(ISERROR(F1005/G1005-1),"",IF((F1005/G1005-1)&gt;10000%,"",F1005/G1005-1))</f>
        <v>-1.2090403435893848E-2</v>
      </c>
      <c r="I1005" s="118">
        <f t="shared" si="42"/>
        <v>8.5901029500778839E-7</v>
      </c>
      <c r="J1005" s="119">
        <v>7.3360104800000006</v>
      </c>
      <c r="K1005" s="119">
        <v>75.84</v>
      </c>
      <c r="M1005"/>
      <c r="N1005" s="161"/>
    </row>
    <row r="1006" spans="1:14" ht="12.75" x14ac:dyDescent="0.2">
      <c r="A1006" s="116" t="s">
        <v>2853</v>
      </c>
      <c r="B1006" s="59" t="s">
        <v>2854</v>
      </c>
      <c r="C1006" s="59" t="s">
        <v>1752</v>
      </c>
      <c r="D1006" s="116" t="s">
        <v>210</v>
      </c>
      <c r="E1006" s="116" t="s">
        <v>211</v>
      </c>
      <c r="F1006" s="117">
        <v>1.374653E-2</v>
      </c>
      <c r="G1006" s="117">
        <v>5.0092620000000004E-2</v>
      </c>
      <c r="H1006" s="74">
        <f t="shared" si="44"/>
        <v>-0.72557773979480411</v>
      </c>
      <c r="I1006" s="118">
        <f t="shared" si="42"/>
        <v>8.4157758883248096E-7</v>
      </c>
      <c r="J1006" s="119">
        <v>58.953862819999998</v>
      </c>
      <c r="K1006" s="119">
        <v>28.14</v>
      </c>
      <c r="M1006"/>
      <c r="N1006" s="161"/>
    </row>
    <row r="1007" spans="1:14" ht="12.75" x14ac:dyDescent="0.2">
      <c r="A1007" s="116" t="s">
        <v>2449</v>
      </c>
      <c r="B1007" s="59" t="s">
        <v>542</v>
      </c>
      <c r="C1007" s="59" t="s">
        <v>811</v>
      </c>
      <c r="D1007" s="116" t="s">
        <v>209</v>
      </c>
      <c r="E1007" s="116" t="s">
        <v>933</v>
      </c>
      <c r="F1007" s="117">
        <v>1.3623399999999999E-2</v>
      </c>
      <c r="G1007" s="117">
        <v>1.90453732</v>
      </c>
      <c r="H1007" s="74">
        <f t="shared" si="44"/>
        <v>-0.99284687159608931</v>
      </c>
      <c r="I1007" s="118">
        <f t="shared" si="42"/>
        <v>8.3403943567579749E-7</v>
      </c>
      <c r="J1007" s="119">
        <v>73.730949699999996</v>
      </c>
      <c r="K1007" s="119">
        <v>18.46</v>
      </c>
      <c r="M1007"/>
      <c r="N1007" s="161"/>
    </row>
    <row r="1008" spans="1:14" ht="12.75" x14ac:dyDescent="0.2">
      <c r="A1008" s="116" t="s">
        <v>3149</v>
      </c>
      <c r="B1008" s="59" t="s">
        <v>3150</v>
      </c>
      <c r="C1008" s="59" t="s">
        <v>3162</v>
      </c>
      <c r="D1008" s="116" t="s">
        <v>209</v>
      </c>
      <c r="E1008" s="116" t="s">
        <v>933</v>
      </c>
      <c r="F1008" s="117">
        <v>1.3367E-2</v>
      </c>
      <c r="G1008" s="117">
        <v>0.26792683</v>
      </c>
      <c r="H1008" s="74">
        <f t="shared" si="44"/>
        <v>-0.95010951310848557</v>
      </c>
      <c r="I1008" s="118">
        <f t="shared" si="42"/>
        <v>8.1834234748142065E-7</v>
      </c>
      <c r="J1008" s="119">
        <v>42.184800000000003</v>
      </c>
      <c r="K1008" s="119">
        <v>24.74</v>
      </c>
      <c r="M1008"/>
      <c r="N1008" s="161"/>
    </row>
    <row r="1009" spans="1:14" ht="12.75" x14ac:dyDescent="0.2">
      <c r="A1009" s="116" t="s">
        <v>1590</v>
      </c>
      <c r="B1009" s="59" t="s">
        <v>902</v>
      </c>
      <c r="C1009" s="59" t="s">
        <v>631</v>
      </c>
      <c r="D1009" s="116" t="s">
        <v>209</v>
      </c>
      <c r="E1009" s="116" t="s">
        <v>933</v>
      </c>
      <c r="F1009" s="117">
        <v>1.315002E-2</v>
      </c>
      <c r="G1009" s="117">
        <v>0.29272032000000003</v>
      </c>
      <c r="H1009" s="74">
        <f t="shared" si="44"/>
        <v>-0.95507650442579461</v>
      </c>
      <c r="I1009" s="118">
        <f t="shared" si="42"/>
        <v>8.0505859476529E-7</v>
      </c>
      <c r="J1009" s="119">
        <v>2.4718590197000001</v>
      </c>
      <c r="K1009" s="119">
        <v>110.3</v>
      </c>
      <c r="M1009"/>
      <c r="N1009" s="161"/>
    </row>
    <row r="1010" spans="1:14" ht="12.75" x14ac:dyDescent="0.2">
      <c r="A1010" s="116" t="s">
        <v>2484</v>
      </c>
      <c r="B1010" s="59" t="s">
        <v>275</v>
      </c>
      <c r="C1010" s="59" t="s">
        <v>811</v>
      </c>
      <c r="D1010" s="116" t="s">
        <v>209</v>
      </c>
      <c r="E1010" s="116" t="s">
        <v>211</v>
      </c>
      <c r="F1010" s="117">
        <v>1.1400405000000001E-2</v>
      </c>
      <c r="G1010" s="117">
        <v>4.3032105000000001E-2</v>
      </c>
      <c r="H1010" s="74">
        <f t="shared" si="44"/>
        <v>-0.73507210488541053</v>
      </c>
      <c r="I1010" s="118">
        <f t="shared" si="42"/>
        <v>6.9794525248290011E-7</v>
      </c>
      <c r="J1010" s="119">
        <v>20.06135282</v>
      </c>
      <c r="K1010" s="119">
        <v>155.27000000000001</v>
      </c>
      <c r="M1010"/>
      <c r="N1010" s="161"/>
    </row>
    <row r="1011" spans="1:14" ht="12.75" x14ac:dyDescent="0.2">
      <c r="A1011" s="116" t="s">
        <v>2570</v>
      </c>
      <c r="B1011" s="59" t="s">
        <v>2571</v>
      </c>
      <c r="C1011" s="59" t="s">
        <v>886</v>
      </c>
      <c r="D1011" s="116" t="s">
        <v>210</v>
      </c>
      <c r="E1011" s="116" t="s">
        <v>211</v>
      </c>
      <c r="F1011" s="117">
        <v>1.0794420000000001E-2</v>
      </c>
      <c r="G1011" s="117">
        <v>6.7603300000000005E-2</v>
      </c>
      <c r="H1011" s="74">
        <f t="shared" si="44"/>
        <v>-0.84032702545585791</v>
      </c>
      <c r="I1011" s="118">
        <f t="shared" si="42"/>
        <v>6.608461885614122E-7</v>
      </c>
      <c r="J1011" s="119">
        <v>20.329809789156002</v>
      </c>
      <c r="K1011" s="119">
        <v>95.26</v>
      </c>
      <c r="M1011"/>
      <c r="N1011" s="161"/>
    </row>
    <row r="1012" spans="1:14" ht="12.75" x14ac:dyDescent="0.2">
      <c r="A1012" s="116" t="s">
        <v>2825</v>
      </c>
      <c r="B1012" s="59" t="s">
        <v>2826</v>
      </c>
      <c r="C1012" s="59" t="s">
        <v>805</v>
      </c>
      <c r="D1012" s="116" t="s">
        <v>209</v>
      </c>
      <c r="E1012" s="116" t="s">
        <v>933</v>
      </c>
      <c r="F1012" s="117">
        <v>1.0137999999999999E-2</v>
      </c>
      <c r="G1012" s="117">
        <v>1.5758967800000001</v>
      </c>
      <c r="H1012" s="74">
        <f t="shared" si="44"/>
        <v>-0.99356683754376351</v>
      </c>
      <c r="I1012" s="118">
        <f t="shared" si="42"/>
        <v>6.2065943882446637E-7</v>
      </c>
      <c r="J1012" s="119">
        <v>205.23382935999999</v>
      </c>
      <c r="K1012" s="119">
        <v>10.15</v>
      </c>
      <c r="M1012"/>
      <c r="N1012" s="161"/>
    </row>
    <row r="1013" spans="1:14" ht="12.75" x14ac:dyDescent="0.2">
      <c r="A1013" s="116" t="s">
        <v>2847</v>
      </c>
      <c r="B1013" s="59" t="s">
        <v>2848</v>
      </c>
      <c r="C1013" s="59" t="s">
        <v>147</v>
      </c>
      <c r="D1013" s="116" t="s">
        <v>761</v>
      </c>
      <c r="E1013" s="116" t="s">
        <v>933</v>
      </c>
      <c r="F1013" s="117">
        <v>1.0109940000000001E-2</v>
      </c>
      <c r="G1013" s="117">
        <v>0.11269735</v>
      </c>
      <c r="H1013" s="74">
        <f t="shared" si="44"/>
        <v>-0.9102912357743993</v>
      </c>
      <c r="I1013" s="118">
        <f t="shared" si="42"/>
        <v>6.1894157496044849E-7</v>
      </c>
      <c r="J1013" s="119">
        <v>93.035897402712294</v>
      </c>
      <c r="K1013" s="119">
        <v>44.49</v>
      </c>
      <c r="M1013"/>
      <c r="N1013" s="161"/>
    </row>
    <row r="1014" spans="1:14" ht="12.75" x14ac:dyDescent="0.2">
      <c r="A1014" s="116" t="s">
        <v>1966</v>
      </c>
      <c r="B1014" s="59" t="s">
        <v>523</v>
      </c>
      <c r="C1014" s="59" t="s">
        <v>806</v>
      </c>
      <c r="D1014" s="116" t="s">
        <v>209</v>
      </c>
      <c r="E1014" s="116" t="s">
        <v>933</v>
      </c>
      <c r="F1014" s="117">
        <v>9.9684400000000003E-3</v>
      </c>
      <c r="G1014" s="117">
        <v>0.57525407799999995</v>
      </c>
      <c r="H1014" s="74">
        <f t="shared" si="44"/>
        <v>-0.98267123975086357</v>
      </c>
      <c r="I1014" s="118">
        <f t="shared" si="42"/>
        <v>6.1027879032899621E-7</v>
      </c>
      <c r="J1014" s="119">
        <v>8.1372644000000012</v>
      </c>
      <c r="K1014" s="119">
        <v>10.199999999999999</v>
      </c>
      <c r="M1014"/>
      <c r="N1014" s="161"/>
    </row>
    <row r="1015" spans="1:14" ht="12.75" x14ac:dyDescent="0.2">
      <c r="A1015" s="116" t="s">
        <v>2622</v>
      </c>
      <c r="B1015" s="59" t="s">
        <v>1917</v>
      </c>
      <c r="C1015" s="59" t="s">
        <v>1788</v>
      </c>
      <c r="D1015" s="116" t="s">
        <v>209</v>
      </c>
      <c r="E1015" s="116" t="s">
        <v>211</v>
      </c>
      <c r="F1015" s="117">
        <v>9.3273999999999996E-3</v>
      </c>
      <c r="G1015" s="117">
        <v>0.25756484000000002</v>
      </c>
      <c r="H1015" s="74">
        <f t="shared" si="44"/>
        <v>-0.96378620622286804</v>
      </c>
      <c r="I1015" s="118">
        <f t="shared" si="42"/>
        <v>5.7103362099934186E-7</v>
      </c>
      <c r="J1015" s="119">
        <v>6.4985712255000001</v>
      </c>
      <c r="K1015" s="119">
        <v>59.26</v>
      </c>
      <c r="M1015"/>
      <c r="N1015" s="161"/>
    </row>
    <row r="1016" spans="1:14" ht="12.75" x14ac:dyDescent="0.2">
      <c r="A1016" s="116" t="s">
        <v>3122</v>
      </c>
      <c r="B1016" s="59" t="s">
        <v>3129</v>
      </c>
      <c r="C1016" s="59" t="s">
        <v>810</v>
      </c>
      <c r="D1016" s="116" t="s">
        <v>210</v>
      </c>
      <c r="E1016" s="116" t="s">
        <v>211</v>
      </c>
      <c r="F1016" s="117">
        <v>8.2416250000000007E-3</v>
      </c>
      <c r="G1016" s="117">
        <v>1.7185124999999999E-2</v>
      </c>
      <c r="H1016" s="74">
        <f t="shared" si="44"/>
        <v>-0.52042100362959243</v>
      </c>
      <c r="I1016" s="118">
        <f t="shared" si="42"/>
        <v>5.0456128896248701E-7</v>
      </c>
      <c r="J1016" s="119">
        <v>11.134402350884798</v>
      </c>
      <c r="K1016" s="119">
        <v>69.400000000000006</v>
      </c>
      <c r="M1016"/>
      <c r="N1016" s="161"/>
    </row>
    <row r="1017" spans="1:14" ht="12.75" x14ac:dyDescent="0.2">
      <c r="A1017" s="116" t="s">
        <v>2819</v>
      </c>
      <c r="B1017" s="59" t="s">
        <v>2820</v>
      </c>
      <c r="C1017" s="59" t="s">
        <v>810</v>
      </c>
      <c r="D1017" s="116" t="s">
        <v>761</v>
      </c>
      <c r="E1017" s="116" t="s">
        <v>933</v>
      </c>
      <c r="F1017" s="117">
        <v>8.1738399999999999E-3</v>
      </c>
      <c r="G1017" s="117">
        <v>1.7513685000000001E-2</v>
      </c>
      <c r="H1017" s="74">
        <f t="shared" si="44"/>
        <v>-0.53328839704493947</v>
      </c>
      <c r="I1017" s="118">
        <f t="shared" si="42"/>
        <v>5.0041141718691817E-7</v>
      </c>
      <c r="J1017" s="119">
        <v>11.6092391</v>
      </c>
      <c r="K1017" s="119">
        <v>33.25</v>
      </c>
      <c r="M1017"/>
      <c r="N1017" s="161"/>
    </row>
    <row r="1018" spans="1:14" ht="12.75" x14ac:dyDescent="0.2">
      <c r="A1018" s="116" t="s">
        <v>2310</v>
      </c>
      <c r="B1018" s="59" t="s">
        <v>1879</v>
      </c>
      <c r="C1018" s="59" t="s">
        <v>808</v>
      </c>
      <c r="D1018" s="116" t="s">
        <v>209</v>
      </c>
      <c r="E1018" s="116" t="s">
        <v>933</v>
      </c>
      <c r="F1018" s="117">
        <v>8.1625499999999993E-3</v>
      </c>
      <c r="G1018" s="117">
        <v>0.95895799000000004</v>
      </c>
      <c r="H1018" s="74">
        <f t="shared" si="44"/>
        <v>-0.99148810470831994</v>
      </c>
      <c r="I1018" s="118">
        <f t="shared" si="42"/>
        <v>4.9972023104918601E-7</v>
      </c>
      <c r="J1018" s="119">
        <v>598.3060127</v>
      </c>
      <c r="K1018" s="119">
        <v>24.16</v>
      </c>
      <c r="M1018"/>
      <c r="N1018" s="161"/>
    </row>
    <row r="1019" spans="1:14" ht="12.75" x14ac:dyDescent="0.2">
      <c r="A1019" s="116" t="s">
        <v>2309</v>
      </c>
      <c r="B1019" s="59" t="s">
        <v>1878</v>
      </c>
      <c r="C1019" s="59" t="s">
        <v>808</v>
      </c>
      <c r="D1019" s="116" t="s">
        <v>209</v>
      </c>
      <c r="E1019" s="116" t="s">
        <v>933</v>
      </c>
      <c r="F1019" s="117">
        <v>8.1336199999999994E-3</v>
      </c>
      <c r="G1019" s="117">
        <v>1.9035630000000001E-2</v>
      </c>
      <c r="H1019" s="74">
        <f t="shared" si="44"/>
        <v>-0.57271600677256296</v>
      </c>
      <c r="I1019" s="118">
        <f t="shared" si="42"/>
        <v>4.9794910483443043E-7</v>
      </c>
      <c r="J1019" s="119">
        <v>310.09953851999995</v>
      </c>
      <c r="K1019" s="119">
        <v>27.08</v>
      </c>
      <c r="M1019"/>
      <c r="N1019" s="161"/>
    </row>
    <row r="1020" spans="1:14" ht="12.75" x14ac:dyDescent="0.2">
      <c r="A1020" s="116" t="s">
        <v>2376</v>
      </c>
      <c r="B1020" s="59" t="s">
        <v>2377</v>
      </c>
      <c r="C1020" s="59" t="s">
        <v>147</v>
      </c>
      <c r="D1020" s="116" t="s">
        <v>761</v>
      </c>
      <c r="E1020" s="116" t="s">
        <v>933</v>
      </c>
      <c r="F1020" s="117">
        <v>7.9531000000000011E-3</v>
      </c>
      <c r="G1020" s="117">
        <v>2.2244999999999999E-3</v>
      </c>
      <c r="H1020" s="74">
        <f t="shared" si="44"/>
        <v>2.5752303888514279</v>
      </c>
      <c r="I1020" s="118">
        <f t="shared" si="42"/>
        <v>4.8689747316185285E-7</v>
      </c>
      <c r="J1020" s="119">
        <v>3.0095974446652001</v>
      </c>
      <c r="K1020" s="119">
        <v>50.1</v>
      </c>
      <c r="M1020"/>
      <c r="N1020" s="161"/>
    </row>
    <row r="1021" spans="1:14" ht="12.75" x14ac:dyDescent="0.2">
      <c r="A1021" s="116" t="s">
        <v>1732</v>
      </c>
      <c r="B1021" s="59" t="s">
        <v>485</v>
      </c>
      <c r="C1021" s="59" t="s">
        <v>810</v>
      </c>
      <c r="D1021" s="116" t="s">
        <v>210</v>
      </c>
      <c r="E1021" s="116" t="s">
        <v>211</v>
      </c>
      <c r="F1021" s="117">
        <v>7.8815900000000008E-3</v>
      </c>
      <c r="G1021" s="117">
        <v>8.5557549999999996E-2</v>
      </c>
      <c r="H1021" s="74">
        <f t="shared" si="44"/>
        <v>-0.90787966696101041</v>
      </c>
      <c r="I1021" s="118">
        <f t="shared" si="42"/>
        <v>4.8251955281559736E-7</v>
      </c>
      <c r="J1021" s="119">
        <v>36.214832195395594</v>
      </c>
      <c r="K1021" s="119">
        <v>35.18</v>
      </c>
      <c r="M1021"/>
      <c r="N1021" s="161"/>
    </row>
    <row r="1022" spans="1:14" ht="12.75" x14ac:dyDescent="0.2">
      <c r="A1022" s="116" t="s">
        <v>2220</v>
      </c>
      <c r="B1022" s="59" t="s">
        <v>108</v>
      </c>
      <c r="C1022" s="59" t="s">
        <v>631</v>
      </c>
      <c r="D1022" s="116" t="s">
        <v>209</v>
      </c>
      <c r="E1022" s="116" t="s">
        <v>933</v>
      </c>
      <c r="F1022" s="117">
        <v>7.8717500000000003E-3</v>
      </c>
      <c r="G1022" s="117">
        <v>0</v>
      </c>
      <c r="H1022" s="74" t="str">
        <f t="shared" si="44"/>
        <v/>
      </c>
      <c r="I1022" s="118">
        <f t="shared" si="42"/>
        <v>4.8191713726242786E-7</v>
      </c>
      <c r="J1022" s="119">
        <v>1.6904089199999999</v>
      </c>
      <c r="K1022" s="119">
        <v>29.11</v>
      </c>
      <c r="M1022"/>
      <c r="N1022" s="161"/>
    </row>
    <row r="1023" spans="1:14" ht="12.75" x14ac:dyDescent="0.2">
      <c r="A1023" s="116" t="s">
        <v>3243</v>
      </c>
      <c r="B1023" s="116" t="s">
        <v>3224</v>
      </c>
      <c r="C1023" s="59" t="s">
        <v>889</v>
      </c>
      <c r="D1023" s="116" t="s">
        <v>209</v>
      </c>
      <c r="E1023" s="116" t="s">
        <v>933</v>
      </c>
      <c r="F1023" s="117">
        <v>7.8380500000000009E-3</v>
      </c>
      <c r="G1023" s="117"/>
      <c r="H1023" s="74"/>
      <c r="I1023" s="118">
        <f t="shared" si="42"/>
        <v>4.7985398643500786E-7</v>
      </c>
      <c r="J1023" s="119">
        <v>4.9356283200000002</v>
      </c>
      <c r="K1023" s="119">
        <v>60.25</v>
      </c>
      <c r="M1023"/>
      <c r="N1023" s="161"/>
    </row>
    <row r="1024" spans="1:14" ht="12.75" x14ac:dyDescent="0.2">
      <c r="A1024" s="116" t="s">
        <v>2481</v>
      </c>
      <c r="B1024" s="59" t="s">
        <v>1221</v>
      </c>
      <c r="C1024" s="59" t="s">
        <v>811</v>
      </c>
      <c r="D1024" s="116" t="s">
        <v>209</v>
      </c>
      <c r="E1024" s="116" t="s">
        <v>933</v>
      </c>
      <c r="F1024" s="117">
        <v>7.3163999999999998E-3</v>
      </c>
      <c r="G1024" s="117">
        <v>5.8547999999999998E-4</v>
      </c>
      <c r="H1024" s="74">
        <f>IF(ISERROR(F1024/G1024-1),"",IF((F1024/G1024-1)&gt;10000%,"",F1024/G1024-1))</f>
        <v>11.496413199426112</v>
      </c>
      <c r="I1024" s="118">
        <f t="shared" si="42"/>
        <v>4.4791800337495815E-7</v>
      </c>
      <c r="J1024" s="119">
        <v>0.35521162000000001</v>
      </c>
      <c r="K1024" s="119">
        <v>32.42</v>
      </c>
      <c r="M1024"/>
      <c r="N1024" s="161"/>
    </row>
    <row r="1025" spans="1:14" ht="12.75" x14ac:dyDescent="0.2">
      <c r="A1025" s="116" t="s">
        <v>3239</v>
      </c>
      <c r="B1025" s="59" t="s">
        <v>3220</v>
      </c>
      <c r="C1025" s="59" t="s">
        <v>811</v>
      </c>
      <c r="D1025" s="116" t="s">
        <v>209</v>
      </c>
      <c r="E1025" s="116" t="s">
        <v>933</v>
      </c>
      <c r="F1025" s="117">
        <v>6.1644999999999998E-3</v>
      </c>
      <c r="G1025" s="117"/>
      <c r="H1025" s="74"/>
      <c r="I1025" s="118">
        <f t="shared" si="42"/>
        <v>3.773974265765854E-7</v>
      </c>
      <c r="J1025" s="119">
        <v>10.839214960000001</v>
      </c>
      <c r="K1025" s="119">
        <v>25.62</v>
      </c>
      <c r="M1025"/>
      <c r="N1025" s="161"/>
    </row>
    <row r="1026" spans="1:14" ht="12.75" x14ac:dyDescent="0.2">
      <c r="A1026" s="116" t="s">
        <v>2290</v>
      </c>
      <c r="B1026" s="59" t="s">
        <v>200</v>
      </c>
      <c r="C1026" s="59" t="s">
        <v>805</v>
      </c>
      <c r="D1026" s="116" t="s">
        <v>209</v>
      </c>
      <c r="E1026" s="116" t="s">
        <v>2801</v>
      </c>
      <c r="F1026" s="117">
        <v>6.0092100000000001E-3</v>
      </c>
      <c r="G1026" s="117">
        <v>0.59877655000000007</v>
      </c>
      <c r="H1026" s="74">
        <f t="shared" ref="H1026:H1053" si="45">IF(ISERROR(F1026/G1026-1),"",IF((F1026/G1026-1)&gt;10000%,"",F1026/G1026-1))</f>
        <v>-0.9899641861392201</v>
      </c>
      <c r="I1026" s="118">
        <f t="shared" si="42"/>
        <v>3.6789040307539671E-7</v>
      </c>
      <c r="J1026" s="119">
        <v>52.899891780000004</v>
      </c>
      <c r="K1026" s="119">
        <v>15.54</v>
      </c>
      <c r="M1026"/>
      <c r="N1026" s="161"/>
    </row>
    <row r="1027" spans="1:14" ht="12.75" x14ac:dyDescent="0.2">
      <c r="A1027" s="116" t="s">
        <v>2218</v>
      </c>
      <c r="B1027" s="59" t="s">
        <v>1913</v>
      </c>
      <c r="C1027" s="59" t="s">
        <v>1788</v>
      </c>
      <c r="D1027" s="116" t="s">
        <v>209</v>
      </c>
      <c r="E1027" s="116" t="s">
        <v>933</v>
      </c>
      <c r="F1027" s="117">
        <v>5.8154399999999998E-3</v>
      </c>
      <c r="G1027" s="117">
        <v>1.93922445</v>
      </c>
      <c r="H1027" s="74">
        <f t="shared" si="45"/>
        <v>-0.99700115167174175</v>
      </c>
      <c r="I1027" s="118">
        <f t="shared" si="42"/>
        <v>3.5602759192319539E-7</v>
      </c>
      <c r="J1027" s="119">
        <v>16.245526354283939</v>
      </c>
      <c r="K1027" s="119">
        <v>49</v>
      </c>
      <c r="M1027"/>
      <c r="N1027" s="161"/>
    </row>
    <row r="1028" spans="1:14" ht="12.75" x14ac:dyDescent="0.2">
      <c r="A1028" s="116" t="s">
        <v>1715</v>
      </c>
      <c r="B1028" s="59" t="s">
        <v>315</v>
      </c>
      <c r="C1028" s="59" t="s">
        <v>810</v>
      </c>
      <c r="D1028" s="116" t="s">
        <v>210</v>
      </c>
      <c r="E1028" s="116" t="s">
        <v>933</v>
      </c>
      <c r="F1028" s="117">
        <v>5.5683599999999996E-3</v>
      </c>
      <c r="G1028" s="117">
        <v>5.8524599999999996E-2</v>
      </c>
      <c r="H1028" s="74">
        <f t="shared" si="45"/>
        <v>-0.90485436893203886</v>
      </c>
      <c r="I1028" s="118">
        <f t="shared" si="42"/>
        <v>3.4090108431373105E-7</v>
      </c>
      <c r="J1028" s="119">
        <v>0</v>
      </c>
      <c r="K1028" s="119">
        <v>46.9</v>
      </c>
      <c r="M1028"/>
      <c r="N1028" s="161"/>
    </row>
    <row r="1029" spans="1:14" ht="12.75" x14ac:dyDescent="0.2">
      <c r="A1029" s="116" t="s">
        <v>2172</v>
      </c>
      <c r="B1029" s="59" t="s">
        <v>2756</v>
      </c>
      <c r="C1029" s="59" t="s">
        <v>147</v>
      </c>
      <c r="D1029" s="116" t="s">
        <v>210</v>
      </c>
      <c r="E1029" s="116" t="s">
        <v>933</v>
      </c>
      <c r="F1029" s="117">
        <v>5.5543999999999993E-3</v>
      </c>
      <c r="G1029" s="117">
        <v>0</v>
      </c>
      <c r="H1029" s="74" t="str">
        <f t="shared" si="45"/>
        <v/>
      </c>
      <c r="I1029" s="118">
        <f t="shared" si="42"/>
        <v>3.4004643785821815E-7</v>
      </c>
      <c r="J1029" s="119">
        <v>10.548236060000001</v>
      </c>
      <c r="K1029" s="119">
        <v>27.75</v>
      </c>
      <c r="M1029"/>
      <c r="N1029" s="161"/>
    </row>
    <row r="1030" spans="1:14" ht="12.75" x14ac:dyDescent="0.2">
      <c r="A1030" s="116" t="s">
        <v>2505</v>
      </c>
      <c r="B1030" s="59" t="s">
        <v>2503</v>
      </c>
      <c r="C1030" s="59" t="s">
        <v>806</v>
      </c>
      <c r="D1030" s="116" t="s">
        <v>209</v>
      </c>
      <c r="E1030" s="116" t="s">
        <v>933</v>
      </c>
      <c r="F1030" s="117">
        <v>5.1293400000000005E-3</v>
      </c>
      <c r="G1030" s="117">
        <v>0.11180134</v>
      </c>
      <c r="H1030" s="74">
        <f t="shared" si="45"/>
        <v>-0.95412094345201948</v>
      </c>
      <c r="I1030" s="118">
        <f t="shared" si="42"/>
        <v>3.1402380015189272E-7</v>
      </c>
      <c r="J1030" s="119">
        <v>5.5384401600000004</v>
      </c>
      <c r="K1030" s="119">
        <v>12.44</v>
      </c>
      <c r="M1030"/>
      <c r="N1030" s="161"/>
    </row>
    <row r="1031" spans="1:14" ht="12.75" x14ac:dyDescent="0.2">
      <c r="A1031" s="116" t="s">
        <v>2821</v>
      </c>
      <c r="B1031" s="59" t="s">
        <v>2822</v>
      </c>
      <c r="C1031" s="59" t="s">
        <v>810</v>
      </c>
      <c r="D1031" s="116" t="s">
        <v>761</v>
      </c>
      <c r="E1031" s="116" t="s">
        <v>933</v>
      </c>
      <c r="F1031" s="117">
        <v>4.8399999999999997E-3</v>
      </c>
      <c r="G1031" s="117">
        <v>2.9393200000000001E-2</v>
      </c>
      <c r="H1031" s="74">
        <f t="shared" si="45"/>
        <v>-0.83533606412367489</v>
      </c>
      <c r="I1031" s="118">
        <f t="shared" ref="I1031:I1083" si="46">F1031/$F$1085</f>
        <v>2.9631008916062507E-7</v>
      </c>
      <c r="J1031" s="119">
        <v>8.8859330500000002</v>
      </c>
      <c r="K1031" s="119">
        <v>34.92</v>
      </c>
      <c r="M1031"/>
      <c r="N1031" s="161"/>
    </row>
    <row r="1032" spans="1:14" ht="12.75" x14ac:dyDescent="0.2">
      <c r="A1032" s="116" t="s">
        <v>2487</v>
      </c>
      <c r="B1032" s="59" t="s">
        <v>1350</v>
      </c>
      <c r="C1032" s="59" t="s">
        <v>811</v>
      </c>
      <c r="D1032" s="116" t="s">
        <v>209</v>
      </c>
      <c r="E1032" s="116" t="s">
        <v>933</v>
      </c>
      <c r="F1032" s="117">
        <v>4.4717400000000001E-3</v>
      </c>
      <c r="G1032" s="117">
        <v>8.9560000000000003E-5</v>
      </c>
      <c r="H1032" s="74">
        <f t="shared" si="45"/>
        <v>48.930102724430547</v>
      </c>
      <c r="I1032" s="118">
        <f t="shared" si="46"/>
        <v>2.7376480952544086E-7</v>
      </c>
      <c r="J1032" s="119">
        <v>2.5396515099999997</v>
      </c>
      <c r="K1032" s="119">
        <v>35.92</v>
      </c>
      <c r="M1032"/>
      <c r="N1032" s="161"/>
    </row>
    <row r="1033" spans="1:14" ht="12.75" x14ac:dyDescent="0.2">
      <c r="A1033" s="116" t="s">
        <v>2264</v>
      </c>
      <c r="B1033" s="59" t="s">
        <v>185</v>
      </c>
      <c r="C1033" s="59" t="s">
        <v>805</v>
      </c>
      <c r="D1033" s="116" t="s">
        <v>209</v>
      </c>
      <c r="E1033" s="116" t="s">
        <v>933</v>
      </c>
      <c r="F1033" s="117">
        <v>4.4007600000000001E-3</v>
      </c>
      <c r="G1033" s="117">
        <v>7.4779025099999998</v>
      </c>
      <c r="H1033" s="74">
        <f t="shared" si="45"/>
        <v>-0.99941149807795504</v>
      </c>
      <c r="I1033" s="118">
        <f t="shared" si="46"/>
        <v>2.6941933635837039E-7</v>
      </c>
      <c r="J1033" s="119">
        <v>210.84556000000001</v>
      </c>
      <c r="K1033" s="119">
        <v>4.5</v>
      </c>
      <c r="M1033"/>
      <c r="N1033" s="161"/>
    </row>
    <row r="1034" spans="1:14" ht="12.75" x14ac:dyDescent="0.2">
      <c r="A1034" s="116" t="s">
        <v>2549</v>
      </c>
      <c r="B1034" s="59" t="s">
        <v>2550</v>
      </c>
      <c r="C1034" s="59" t="s">
        <v>812</v>
      </c>
      <c r="D1034" s="116" t="s">
        <v>210</v>
      </c>
      <c r="E1034" s="116" t="s">
        <v>211</v>
      </c>
      <c r="F1034" s="117">
        <v>3.5113399999999999E-3</v>
      </c>
      <c r="G1034" s="117">
        <v>1.8573650000000001E-2</v>
      </c>
      <c r="H1034" s="74">
        <f t="shared" si="45"/>
        <v>-0.81095045938735788</v>
      </c>
      <c r="I1034" s="118">
        <f t="shared" si="46"/>
        <v>2.1496807199860938E-7</v>
      </c>
      <c r="J1034" s="119">
        <v>19.612515689999999</v>
      </c>
      <c r="K1034" s="119">
        <v>46.72</v>
      </c>
      <c r="M1034"/>
      <c r="N1034" s="161"/>
    </row>
    <row r="1035" spans="1:14" ht="12.75" x14ac:dyDescent="0.2">
      <c r="A1035" s="116" t="s">
        <v>1944</v>
      </c>
      <c r="B1035" s="116" t="s">
        <v>874</v>
      </c>
      <c r="C1035" s="116" t="s">
        <v>806</v>
      </c>
      <c r="D1035" s="116" t="s">
        <v>209</v>
      </c>
      <c r="E1035" s="116" t="s">
        <v>933</v>
      </c>
      <c r="F1035" s="117">
        <v>3.2011100000000001E-3</v>
      </c>
      <c r="G1035" s="117">
        <v>0.26992840999999995</v>
      </c>
      <c r="H1035" s="74">
        <f t="shared" si="45"/>
        <v>-0.9881408926166757</v>
      </c>
      <c r="I1035" s="118">
        <f t="shared" si="46"/>
        <v>1.9597545237871254E-7</v>
      </c>
      <c r="J1035" s="119">
        <v>21.574330969999998</v>
      </c>
      <c r="K1035" s="119">
        <v>15.98</v>
      </c>
      <c r="M1035"/>
      <c r="N1035" s="161"/>
    </row>
    <row r="1036" spans="1:14" ht="12.75" x14ac:dyDescent="0.2">
      <c r="A1036" s="116" t="s">
        <v>2566</v>
      </c>
      <c r="B1036" s="59" t="s">
        <v>2567</v>
      </c>
      <c r="C1036" s="59" t="s">
        <v>886</v>
      </c>
      <c r="D1036" s="116" t="s">
        <v>210</v>
      </c>
      <c r="E1036" s="116" t="s">
        <v>211</v>
      </c>
      <c r="F1036" s="117">
        <v>2.6555999999999997E-3</v>
      </c>
      <c r="G1036" s="117">
        <v>2.8924800000000002E-3</v>
      </c>
      <c r="H1036" s="74">
        <f t="shared" si="45"/>
        <v>-8.1895121141719374E-2</v>
      </c>
      <c r="I1036" s="118">
        <f t="shared" si="46"/>
        <v>1.6257873404441238E-7</v>
      </c>
      <c r="J1036" s="119">
        <v>9.7596378599999998</v>
      </c>
      <c r="K1036" s="119">
        <v>29.3</v>
      </c>
      <c r="M1036"/>
      <c r="N1036" s="161"/>
    </row>
    <row r="1037" spans="1:14" ht="12.75" x14ac:dyDescent="0.2">
      <c r="A1037" s="116" t="s">
        <v>1831</v>
      </c>
      <c r="B1037" s="59" t="s">
        <v>1832</v>
      </c>
      <c r="C1037" s="59" t="s">
        <v>272</v>
      </c>
      <c r="D1037" s="116" t="s">
        <v>210</v>
      </c>
      <c r="E1037" s="116" t="s">
        <v>211</v>
      </c>
      <c r="F1037" s="117">
        <v>2.3625E-3</v>
      </c>
      <c r="G1037" s="117">
        <v>0.26413303999999999</v>
      </c>
      <c r="H1037" s="74">
        <f t="shared" si="45"/>
        <v>-0.99105564377709054</v>
      </c>
      <c r="I1037" s="118">
        <f t="shared" si="46"/>
        <v>1.4463483174421008E-7</v>
      </c>
      <c r="J1037" s="119">
        <v>4.658127167</v>
      </c>
      <c r="K1037" s="119">
        <v>40.409999999999997</v>
      </c>
      <c r="M1037"/>
      <c r="N1037" s="161"/>
    </row>
    <row r="1038" spans="1:14" ht="12.75" x14ac:dyDescent="0.2">
      <c r="A1038" s="116" t="s">
        <v>2202</v>
      </c>
      <c r="B1038" s="59" t="s">
        <v>753</v>
      </c>
      <c r="C1038" s="59" t="s">
        <v>886</v>
      </c>
      <c r="D1038" s="116" t="s">
        <v>209</v>
      </c>
      <c r="E1038" s="116" t="s">
        <v>933</v>
      </c>
      <c r="F1038" s="117">
        <v>2.1694316018492999E-3</v>
      </c>
      <c r="G1038" s="117">
        <v>0</v>
      </c>
      <c r="H1038" s="74" t="str">
        <f t="shared" si="45"/>
        <v/>
      </c>
      <c r="I1038" s="118">
        <f t="shared" si="46"/>
        <v>1.3281497342393467E-7</v>
      </c>
      <c r="J1038" s="119">
        <v>258.32915572100001</v>
      </c>
      <c r="K1038" s="119">
        <v>25.11</v>
      </c>
      <c r="M1038"/>
      <c r="N1038" s="161"/>
    </row>
    <row r="1039" spans="1:14" ht="12.75" x14ac:dyDescent="0.2">
      <c r="A1039" s="116" t="s">
        <v>1945</v>
      </c>
      <c r="B1039" s="59" t="s">
        <v>873</v>
      </c>
      <c r="C1039" s="59" t="s">
        <v>806</v>
      </c>
      <c r="D1039" s="116" t="s">
        <v>209</v>
      </c>
      <c r="E1039" s="116" t="s">
        <v>933</v>
      </c>
      <c r="F1039" s="117">
        <v>1.8126199999999998E-3</v>
      </c>
      <c r="G1039" s="117">
        <v>9.0295000000000002E-4</v>
      </c>
      <c r="H1039" s="74">
        <f t="shared" si="45"/>
        <v>1.0074422725510823</v>
      </c>
      <c r="I1039" s="118">
        <f t="shared" si="46"/>
        <v>1.1097057723436616E-7</v>
      </c>
      <c r="J1039" s="119">
        <v>5.7987053399999997</v>
      </c>
      <c r="K1039" s="119">
        <v>18.649999999999999</v>
      </c>
      <c r="M1039"/>
      <c r="N1039" s="161"/>
    </row>
    <row r="1040" spans="1:14" ht="12.75" x14ac:dyDescent="0.2">
      <c r="A1040" s="116" t="s">
        <v>2232</v>
      </c>
      <c r="B1040" s="59" t="s">
        <v>752</v>
      </c>
      <c r="C1040" s="59" t="s">
        <v>886</v>
      </c>
      <c r="D1040" s="116" t="s">
        <v>209</v>
      </c>
      <c r="E1040" s="116" t="s">
        <v>933</v>
      </c>
      <c r="F1040" s="117">
        <v>1.7995321959273999E-3</v>
      </c>
      <c r="G1040" s="117">
        <v>4.9443948589788997E-3</v>
      </c>
      <c r="H1040" s="74">
        <f t="shared" si="45"/>
        <v>-0.63604601831920982</v>
      </c>
      <c r="I1040" s="118">
        <f t="shared" si="46"/>
        <v>1.1016932756666598E-7</v>
      </c>
      <c r="J1040" s="119">
        <v>176.368345699</v>
      </c>
      <c r="K1040" s="119">
        <v>37.46</v>
      </c>
      <c r="M1040"/>
      <c r="N1040" s="161"/>
    </row>
    <row r="1041" spans="1:14" ht="12.75" x14ac:dyDescent="0.2">
      <c r="A1041" s="116" t="s">
        <v>2499</v>
      </c>
      <c r="B1041" s="59" t="s">
        <v>1345</v>
      </c>
      <c r="C1041" s="59" t="s">
        <v>811</v>
      </c>
      <c r="D1041" s="116" t="s">
        <v>210</v>
      </c>
      <c r="E1041" s="116" t="s">
        <v>933</v>
      </c>
      <c r="F1041" s="117">
        <v>1.4462000000000001E-3</v>
      </c>
      <c r="G1041" s="117">
        <v>0</v>
      </c>
      <c r="H1041" s="74" t="str">
        <f t="shared" si="45"/>
        <v/>
      </c>
      <c r="I1041" s="118">
        <f t="shared" si="46"/>
        <v>8.8537944409937203E-8</v>
      </c>
      <c r="J1041" s="119">
        <v>17.561477270000001</v>
      </c>
      <c r="K1041" s="119">
        <v>6.16</v>
      </c>
      <c r="M1041"/>
      <c r="N1041" s="161"/>
    </row>
    <row r="1042" spans="1:14" ht="12.75" x14ac:dyDescent="0.2">
      <c r="A1042" s="116" t="s">
        <v>2849</v>
      </c>
      <c r="B1042" s="59" t="s">
        <v>2850</v>
      </c>
      <c r="C1042" s="59" t="s">
        <v>147</v>
      </c>
      <c r="D1042" s="116" t="s">
        <v>761</v>
      </c>
      <c r="E1042" s="116" t="s">
        <v>933</v>
      </c>
      <c r="F1042" s="117">
        <v>1.3864999999999999E-3</v>
      </c>
      <c r="G1042" s="117">
        <v>0.13442418</v>
      </c>
      <c r="H1042" s="74">
        <f t="shared" si="45"/>
        <v>-0.98968563542660259</v>
      </c>
      <c r="I1042" s="118">
        <f t="shared" si="46"/>
        <v>8.4883045169670808E-8</v>
      </c>
      <c r="J1042" s="119">
        <v>10.876758572040099</v>
      </c>
      <c r="K1042" s="119">
        <v>33.79</v>
      </c>
      <c r="M1042"/>
      <c r="N1042" s="161"/>
    </row>
    <row r="1043" spans="1:14" ht="12.75" x14ac:dyDescent="0.2">
      <c r="A1043" s="116" t="s">
        <v>2238</v>
      </c>
      <c r="B1043" s="59" t="s">
        <v>1912</v>
      </c>
      <c r="C1043" s="59" t="s">
        <v>1788</v>
      </c>
      <c r="D1043" s="116" t="s">
        <v>209</v>
      </c>
      <c r="E1043" s="116" t="s">
        <v>933</v>
      </c>
      <c r="F1043" s="117">
        <v>9.7736000000000003E-4</v>
      </c>
      <c r="G1043" s="117">
        <v>9.5399999999999999E-4</v>
      </c>
      <c r="H1043" s="74">
        <f t="shared" si="45"/>
        <v>2.4486373165618414E-2</v>
      </c>
      <c r="I1043" s="118">
        <f t="shared" si="46"/>
        <v>5.9835047260749701E-8</v>
      </c>
      <c r="J1043" s="119">
        <v>5.9491291643456394</v>
      </c>
      <c r="K1043" s="119">
        <v>36.979999999999997</v>
      </c>
      <c r="M1043"/>
      <c r="N1043" s="161"/>
    </row>
    <row r="1044" spans="1:14" ht="12.75" x14ac:dyDescent="0.2">
      <c r="A1044" s="116" t="s">
        <v>2227</v>
      </c>
      <c r="B1044" s="59" t="s">
        <v>1446</v>
      </c>
      <c r="C1044" s="59" t="s">
        <v>886</v>
      </c>
      <c r="D1044" s="116" t="s">
        <v>209</v>
      </c>
      <c r="E1044" s="116" t="s">
        <v>933</v>
      </c>
      <c r="F1044" s="117">
        <v>5.8200000000000005E-4</v>
      </c>
      <c r="G1044" s="117">
        <v>1.6786040000000002E-2</v>
      </c>
      <c r="H1044" s="74">
        <f t="shared" si="45"/>
        <v>-0.96532833235235949</v>
      </c>
      <c r="I1044" s="118">
        <f t="shared" si="46"/>
        <v>3.5630676010637151E-8</v>
      </c>
      <c r="J1044" s="119">
        <v>52.013220123246796</v>
      </c>
      <c r="K1044" s="119">
        <v>71.13</v>
      </c>
      <c r="M1044"/>
      <c r="N1044" s="161"/>
    </row>
    <row r="1045" spans="1:14" ht="12.75" x14ac:dyDescent="0.2">
      <c r="A1045" s="116" t="s">
        <v>2231</v>
      </c>
      <c r="B1045" s="59" t="s">
        <v>2754</v>
      </c>
      <c r="C1045" s="59" t="s">
        <v>147</v>
      </c>
      <c r="D1045" s="116" t="s">
        <v>210</v>
      </c>
      <c r="E1045" s="116" t="s">
        <v>933</v>
      </c>
      <c r="F1045" s="117">
        <v>4.2022000000000001E-4</v>
      </c>
      <c r="G1045" s="117">
        <v>1.3201811999999999</v>
      </c>
      <c r="H1045" s="74">
        <f t="shared" si="45"/>
        <v>-0.99968169520971817</v>
      </c>
      <c r="I1045" s="118">
        <f t="shared" si="46"/>
        <v>2.5726327617164851E-8</v>
      </c>
      <c r="J1045" s="119">
        <v>18.60713947</v>
      </c>
      <c r="K1045" s="119">
        <v>29.35</v>
      </c>
      <c r="M1045"/>
      <c r="N1045" s="161"/>
    </row>
    <row r="1046" spans="1:14" ht="12.75" x14ac:dyDescent="0.2">
      <c r="A1046" s="116" t="s">
        <v>1701</v>
      </c>
      <c r="B1046" s="59" t="s">
        <v>305</v>
      </c>
      <c r="C1046" s="59" t="s">
        <v>810</v>
      </c>
      <c r="D1046" s="116" t="s">
        <v>210</v>
      </c>
      <c r="E1046" s="116" t="s">
        <v>933</v>
      </c>
      <c r="F1046" s="117">
        <v>3.6717E-4</v>
      </c>
      <c r="G1046" s="117">
        <v>8.8273539999999998E-2</v>
      </c>
      <c r="H1046" s="74">
        <f t="shared" si="45"/>
        <v>-0.99584054293053159</v>
      </c>
      <c r="I1046" s="118">
        <f t="shared" si="46"/>
        <v>2.2478548644030315E-8</v>
      </c>
      <c r="J1046" s="119">
        <v>0</v>
      </c>
      <c r="K1046" s="119">
        <v>33.07</v>
      </c>
      <c r="M1046"/>
      <c r="N1046" s="161"/>
    </row>
    <row r="1047" spans="1:14" ht="12.75" x14ac:dyDescent="0.2">
      <c r="A1047" s="116" t="s">
        <v>1741</v>
      </c>
      <c r="B1047" s="59" t="s">
        <v>1453</v>
      </c>
      <c r="C1047" s="59" t="s">
        <v>810</v>
      </c>
      <c r="D1047" s="116" t="s">
        <v>761</v>
      </c>
      <c r="E1047" s="116" t="s">
        <v>211</v>
      </c>
      <c r="F1047" s="117">
        <v>2.9280000000000002E-4</v>
      </c>
      <c r="G1047" s="117">
        <v>0.36322500000000002</v>
      </c>
      <c r="H1047" s="74">
        <f t="shared" si="45"/>
        <v>-0.99919388808589715</v>
      </c>
      <c r="I1047" s="118">
        <f t="shared" si="46"/>
        <v>1.7925535972361784E-8</v>
      </c>
      <c r="J1047" s="119">
        <v>29.700025889999999</v>
      </c>
      <c r="K1047" s="119">
        <v>18.52</v>
      </c>
      <c r="M1047"/>
      <c r="N1047" s="161"/>
    </row>
    <row r="1048" spans="1:14" ht="12.75" x14ac:dyDescent="0.2">
      <c r="A1048" s="116" t="s">
        <v>1733</v>
      </c>
      <c r="B1048" s="59" t="s">
        <v>1454</v>
      </c>
      <c r="C1048" s="59" t="s">
        <v>810</v>
      </c>
      <c r="D1048" s="116" t="s">
        <v>761</v>
      </c>
      <c r="E1048" s="116" t="s">
        <v>211</v>
      </c>
      <c r="F1048" s="117">
        <v>2.7160000000000004E-4</v>
      </c>
      <c r="G1048" s="117">
        <v>0</v>
      </c>
      <c r="H1048" s="74" t="str">
        <f t="shared" si="45"/>
        <v/>
      </c>
      <c r="I1048" s="118">
        <f t="shared" si="46"/>
        <v>1.6627648804964006E-8</v>
      </c>
      <c r="J1048" s="119">
        <v>4.1102694900000003</v>
      </c>
      <c r="K1048" s="119">
        <v>16.39</v>
      </c>
      <c r="M1048"/>
      <c r="N1048" s="161"/>
    </row>
    <row r="1049" spans="1:14" ht="12.75" x14ac:dyDescent="0.2">
      <c r="A1049" s="116" t="s">
        <v>1738</v>
      </c>
      <c r="B1049" s="59" t="s">
        <v>10</v>
      </c>
      <c r="C1049" s="59" t="s">
        <v>810</v>
      </c>
      <c r="D1049" s="116" t="s">
        <v>761</v>
      </c>
      <c r="E1049" s="116" t="s">
        <v>933</v>
      </c>
      <c r="F1049" s="117">
        <v>2.424399666988E-4</v>
      </c>
      <c r="G1049" s="117">
        <v>1.6622420439365E-3</v>
      </c>
      <c r="H1049" s="74">
        <f t="shared" si="45"/>
        <v>-0.85414881810794729</v>
      </c>
      <c r="I1049" s="118">
        <f t="shared" si="46"/>
        <v>1.4842439700128184E-8</v>
      </c>
      <c r="J1049" s="119">
        <v>47.031105020733904</v>
      </c>
      <c r="K1049" s="119">
        <v>22.74</v>
      </c>
      <c r="M1049"/>
      <c r="N1049" s="161"/>
    </row>
    <row r="1050" spans="1:14" ht="12.75" x14ac:dyDescent="0.2">
      <c r="A1050" s="116" t="s">
        <v>2614</v>
      </c>
      <c r="B1050" s="59" t="s">
        <v>1797</v>
      </c>
      <c r="C1050" s="59" t="s">
        <v>1788</v>
      </c>
      <c r="D1050" s="116" t="s">
        <v>209</v>
      </c>
      <c r="E1050" s="116" t="s">
        <v>211</v>
      </c>
      <c r="F1050" s="117">
        <v>5.2030000000000002E-5</v>
      </c>
      <c r="G1050" s="117">
        <v>2.6136471800000001</v>
      </c>
      <c r="H1050" s="74">
        <f t="shared" si="45"/>
        <v>-0.99998009295194923</v>
      </c>
      <c r="I1050" s="118">
        <f t="shared" si="46"/>
        <v>3.1853334584767199E-9</v>
      </c>
      <c r="J1050" s="119">
        <v>3.1938353159999999</v>
      </c>
      <c r="K1050" s="119">
        <v>24.62</v>
      </c>
      <c r="M1050"/>
      <c r="N1050" s="161"/>
    </row>
    <row r="1051" spans="1:14" ht="12.75" x14ac:dyDescent="0.2">
      <c r="A1051" s="116" t="s">
        <v>3120</v>
      </c>
      <c r="B1051" s="59" t="s">
        <v>3127</v>
      </c>
      <c r="C1051" s="59" t="s">
        <v>886</v>
      </c>
      <c r="D1051" s="116" t="s">
        <v>209</v>
      </c>
      <c r="E1051" s="116" t="s">
        <v>933</v>
      </c>
      <c r="F1051" s="117">
        <v>0</v>
      </c>
      <c r="G1051" s="117">
        <v>0</v>
      </c>
      <c r="H1051" s="74" t="str">
        <f t="shared" si="45"/>
        <v/>
      </c>
      <c r="I1051" s="118">
        <f t="shared" si="46"/>
        <v>0</v>
      </c>
      <c r="J1051" s="119">
        <v>3.9793411896943995</v>
      </c>
      <c r="K1051" s="119">
        <v>31.76</v>
      </c>
      <c r="M1051"/>
      <c r="N1051" s="161"/>
    </row>
    <row r="1052" spans="1:14" ht="12.75" x14ac:dyDescent="0.2">
      <c r="A1052" s="116" t="s">
        <v>2256</v>
      </c>
      <c r="B1052" s="59" t="s">
        <v>879</v>
      </c>
      <c r="C1052" s="59" t="s">
        <v>805</v>
      </c>
      <c r="D1052" s="116" t="s">
        <v>209</v>
      </c>
      <c r="E1052" s="116" t="s">
        <v>933</v>
      </c>
      <c r="F1052" s="117">
        <v>0</v>
      </c>
      <c r="G1052" s="117">
        <v>0</v>
      </c>
      <c r="H1052" s="74" t="str">
        <f t="shared" si="45"/>
        <v/>
      </c>
      <c r="I1052" s="118">
        <f t="shared" si="46"/>
        <v>0</v>
      </c>
      <c r="J1052" s="119">
        <v>18.961807160816402</v>
      </c>
      <c r="K1052" s="119">
        <v>48.22</v>
      </c>
      <c r="M1052"/>
      <c r="N1052" s="161"/>
    </row>
    <row r="1053" spans="1:14" ht="12.75" x14ac:dyDescent="0.2">
      <c r="A1053" s="116" t="s">
        <v>1902</v>
      </c>
      <c r="B1053" s="59" t="s">
        <v>1440</v>
      </c>
      <c r="C1053" s="59" t="s">
        <v>886</v>
      </c>
      <c r="D1053" s="116" t="s">
        <v>210</v>
      </c>
      <c r="E1053" s="116" t="s">
        <v>211</v>
      </c>
      <c r="F1053" s="117">
        <v>0</v>
      </c>
      <c r="G1053" s="117">
        <v>0</v>
      </c>
      <c r="H1053" s="74" t="str">
        <f t="shared" si="45"/>
        <v/>
      </c>
      <c r="I1053" s="118">
        <f t="shared" si="46"/>
        <v>0</v>
      </c>
      <c r="J1053" s="119">
        <v>26.834362051200003</v>
      </c>
      <c r="K1053" s="119">
        <v>13.61</v>
      </c>
      <c r="M1053"/>
      <c r="N1053" s="161"/>
    </row>
    <row r="1054" spans="1:14" ht="12.75" x14ac:dyDescent="0.2">
      <c r="A1054" s="116" t="s">
        <v>3238</v>
      </c>
      <c r="B1054" s="59" t="s">
        <v>3219</v>
      </c>
      <c r="C1054" s="59" t="s">
        <v>811</v>
      </c>
      <c r="D1054" s="116" t="s">
        <v>209</v>
      </c>
      <c r="E1054" s="116" t="s">
        <v>933</v>
      </c>
      <c r="F1054" s="117">
        <v>0</v>
      </c>
      <c r="G1054" s="117"/>
      <c r="H1054" s="74"/>
      <c r="I1054" s="118">
        <f t="shared" si="46"/>
        <v>0</v>
      </c>
      <c r="J1054" s="119">
        <v>10.5453668</v>
      </c>
      <c r="K1054" s="119">
        <v>23.33</v>
      </c>
      <c r="M1054"/>
      <c r="N1054" s="161"/>
    </row>
    <row r="1055" spans="1:14" ht="12.75" x14ac:dyDescent="0.2">
      <c r="A1055" s="116" t="s">
        <v>3237</v>
      </c>
      <c r="B1055" s="116" t="s">
        <v>3218</v>
      </c>
      <c r="C1055" s="59" t="s">
        <v>811</v>
      </c>
      <c r="D1055" s="116" t="s">
        <v>209</v>
      </c>
      <c r="E1055" s="116" t="s">
        <v>933</v>
      </c>
      <c r="F1055" s="117">
        <v>0</v>
      </c>
      <c r="G1055" s="117"/>
      <c r="H1055" s="74"/>
      <c r="I1055" s="118">
        <f t="shared" si="46"/>
        <v>0</v>
      </c>
      <c r="J1055" s="119">
        <v>10.596867640000001</v>
      </c>
      <c r="K1055" s="119">
        <v>23.85</v>
      </c>
      <c r="M1055"/>
      <c r="N1055" s="161"/>
    </row>
    <row r="1056" spans="1:14" ht="12.75" x14ac:dyDescent="0.2">
      <c r="A1056" s="116" t="s">
        <v>3240</v>
      </c>
      <c r="B1056" s="116" t="s">
        <v>3221</v>
      </c>
      <c r="C1056" s="59" t="s">
        <v>811</v>
      </c>
      <c r="D1056" s="116" t="s">
        <v>209</v>
      </c>
      <c r="E1056" s="116" t="s">
        <v>933</v>
      </c>
      <c r="F1056" s="117">
        <v>0</v>
      </c>
      <c r="G1056" s="117"/>
      <c r="H1056" s="74"/>
      <c r="I1056" s="118">
        <f t="shared" si="46"/>
        <v>0</v>
      </c>
      <c r="J1056" s="119">
        <v>10.88641091</v>
      </c>
      <c r="K1056" s="119">
        <v>25.24</v>
      </c>
      <c r="M1056"/>
      <c r="N1056" s="161"/>
    </row>
    <row r="1057" spans="1:14" ht="12.75" x14ac:dyDescent="0.2">
      <c r="A1057" s="116" t="s">
        <v>3236</v>
      </c>
      <c r="B1057" s="59" t="s">
        <v>3217</v>
      </c>
      <c r="C1057" s="59" t="s">
        <v>811</v>
      </c>
      <c r="D1057" s="116" t="s">
        <v>209</v>
      </c>
      <c r="E1057" s="116" t="s">
        <v>933</v>
      </c>
      <c r="F1057" s="117">
        <v>0</v>
      </c>
      <c r="G1057" s="117"/>
      <c r="H1057" s="74"/>
      <c r="I1057" s="118">
        <f t="shared" si="46"/>
        <v>0</v>
      </c>
      <c r="J1057" s="119">
        <v>10.390983</v>
      </c>
      <c r="K1057" s="119">
        <v>25.99</v>
      </c>
      <c r="M1057"/>
      <c r="N1057" s="161"/>
    </row>
    <row r="1058" spans="1:14" ht="12.75" x14ac:dyDescent="0.2">
      <c r="A1058" s="59" t="s">
        <v>2252</v>
      </c>
      <c r="B1058" s="59" t="s">
        <v>2253</v>
      </c>
      <c r="C1058" s="59" t="s">
        <v>807</v>
      </c>
      <c r="D1058" s="116" t="s">
        <v>209</v>
      </c>
      <c r="E1058" s="116" t="s">
        <v>933</v>
      </c>
      <c r="F1058" s="117">
        <v>0</v>
      </c>
      <c r="G1058" s="117">
        <v>7.7999999999999999E-4</v>
      </c>
      <c r="H1058" s="74">
        <f t="shared" ref="H1058:H1079" si="47">IF(ISERROR(F1058/G1058-1),"",IF((F1058/G1058-1)&gt;10000%,"",F1058/G1058-1))</f>
        <v>-1</v>
      </c>
      <c r="I1058" s="118">
        <f t="shared" si="46"/>
        <v>0</v>
      </c>
      <c r="J1058" s="119">
        <v>9.4413776499999997</v>
      </c>
      <c r="K1058" s="119">
        <v>27.91</v>
      </c>
      <c r="M1058"/>
      <c r="N1058" s="161"/>
    </row>
    <row r="1059" spans="1:14" ht="12.75" x14ac:dyDescent="0.2">
      <c r="A1059" s="116" t="s">
        <v>1722</v>
      </c>
      <c r="B1059" s="59" t="s">
        <v>4</v>
      </c>
      <c r="C1059" s="59" t="s">
        <v>810</v>
      </c>
      <c r="D1059" s="116" t="s">
        <v>210</v>
      </c>
      <c r="E1059" s="116" t="s">
        <v>933</v>
      </c>
      <c r="F1059" s="117">
        <v>0</v>
      </c>
      <c r="G1059" s="117">
        <v>0</v>
      </c>
      <c r="H1059" s="74" t="str">
        <f t="shared" si="47"/>
        <v/>
      </c>
      <c r="I1059" s="118">
        <f t="shared" si="46"/>
        <v>0</v>
      </c>
      <c r="J1059" s="119">
        <v>17.926932654079998</v>
      </c>
      <c r="K1059" s="119">
        <v>30.31</v>
      </c>
      <c r="M1059"/>
      <c r="N1059" s="161"/>
    </row>
    <row r="1060" spans="1:14" ht="12.75" x14ac:dyDescent="0.2">
      <c r="A1060" s="116" t="s">
        <v>2213</v>
      </c>
      <c r="B1060" s="59" t="s">
        <v>1447</v>
      </c>
      <c r="C1060" s="59" t="s">
        <v>886</v>
      </c>
      <c r="D1060" s="116" t="s">
        <v>209</v>
      </c>
      <c r="E1060" s="116" t="s">
        <v>933</v>
      </c>
      <c r="F1060" s="117">
        <v>0</v>
      </c>
      <c r="G1060" s="117">
        <v>6.9186837095458295E-2</v>
      </c>
      <c r="H1060" s="74">
        <f t="shared" si="47"/>
        <v>-1</v>
      </c>
      <c r="I1060" s="118">
        <f t="shared" si="46"/>
        <v>0</v>
      </c>
      <c r="J1060" s="119">
        <v>58.775739874220804</v>
      </c>
      <c r="K1060" s="119">
        <v>54.77</v>
      </c>
      <c r="M1060"/>
      <c r="N1060" s="161"/>
    </row>
    <row r="1061" spans="1:14" ht="12.75" x14ac:dyDescent="0.2">
      <c r="A1061" s="116" t="s">
        <v>2839</v>
      </c>
      <c r="B1061" s="59" t="s">
        <v>2840</v>
      </c>
      <c r="C1061" s="59" t="s">
        <v>886</v>
      </c>
      <c r="D1061" s="116" t="s">
        <v>210</v>
      </c>
      <c r="E1061" s="116" t="s">
        <v>211</v>
      </c>
      <c r="F1061" s="117">
        <v>0</v>
      </c>
      <c r="G1061" s="117">
        <v>9.2095652946928997E-3</v>
      </c>
      <c r="H1061" s="74">
        <f t="shared" si="47"/>
        <v>-1</v>
      </c>
      <c r="I1061" s="118">
        <f t="shared" si="46"/>
        <v>0</v>
      </c>
      <c r="J1061" s="119">
        <v>83.532299041499996</v>
      </c>
      <c r="K1061" s="119">
        <v>57.93</v>
      </c>
      <c r="M1061"/>
      <c r="N1061" s="161"/>
    </row>
    <row r="1062" spans="1:14" ht="12.75" x14ac:dyDescent="0.2">
      <c r="A1062" s="116" t="s">
        <v>2223</v>
      </c>
      <c r="B1062" s="59" t="s">
        <v>1014</v>
      </c>
      <c r="C1062" s="59" t="s">
        <v>886</v>
      </c>
      <c r="D1062" s="116" t="s">
        <v>209</v>
      </c>
      <c r="E1062" s="116" t="s">
        <v>933</v>
      </c>
      <c r="F1062" s="117">
        <v>0</v>
      </c>
      <c r="G1062" s="117">
        <v>0</v>
      </c>
      <c r="H1062" s="74" t="str">
        <f t="shared" si="47"/>
        <v/>
      </c>
      <c r="I1062" s="118">
        <f t="shared" si="46"/>
        <v>0</v>
      </c>
      <c r="J1062" s="119">
        <v>9.188551008000001</v>
      </c>
      <c r="K1062" s="119">
        <v>59.9</v>
      </c>
      <c r="M1062"/>
      <c r="N1062" s="161"/>
    </row>
    <row r="1063" spans="1:14" ht="12.75" x14ac:dyDescent="0.2">
      <c r="A1063" s="116" t="s">
        <v>1592</v>
      </c>
      <c r="B1063" s="59" t="s">
        <v>904</v>
      </c>
      <c r="C1063" s="59" t="s">
        <v>631</v>
      </c>
      <c r="D1063" s="116" t="s">
        <v>209</v>
      </c>
      <c r="E1063" s="116" t="s">
        <v>933</v>
      </c>
      <c r="F1063" s="117">
        <v>0</v>
      </c>
      <c r="G1063" s="117">
        <v>0.57407510900000003</v>
      </c>
      <c r="H1063" s="74">
        <f t="shared" si="47"/>
        <v>-1</v>
      </c>
      <c r="I1063" s="118">
        <f t="shared" si="46"/>
        <v>0</v>
      </c>
      <c r="J1063" s="119">
        <v>2.6202415852799996</v>
      </c>
      <c r="K1063" s="119">
        <v>132.34</v>
      </c>
      <c r="M1063"/>
      <c r="N1063" s="161"/>
    </row>
    <row r="1064" spans="1:14" ht="12.75" x14ac:dyDescent="0.2">
      <c r="A1064" s="116" t="s">
        <v>2406</v>
      </c>
      <c r="B1064" s="59" t="s">
        <v>221</v>
      </c>
      <c r="C1064" s="59" t="s">
        <v>811</v>
      </c>
      <c r="D1064" s="116" t="s">
        <v>209</v>
      </c>
      <c r="E1064" s="116" t="s">
        <v>211</v>
      </c>
      <c r="F1064" s="117">
        <v>0</v>
      </c>
      <c r="G1064" s="117">
        <v>24.497603094999999</v>
      </c>
      <c r="H1064" s="74">
        <f t="shared" si="47"/>
        <v>-1</v>
      </c>
      <c r="I1064" s="118">
        <f t="shared" si="46"/>
        <v>0</v>
      </c>
      <c r="J1064" s="119">
        <v>216.15858359999999</v>
      </c>
      <c r="K1064" s="119" t="s">
        <v>3247</v>
      </c>
      <c r="M1064"/>
      <c r="N1064" s="161"/>
    </row>
    <row r="1065" spans="1:14" ht="12.75" x14ac:dyDescent="0.2">
      <c r="A1065" s="116" t="s">
        <v>1852</v>
      </c>
      <c r="B1065" s="116" t="s">
        <v>1273</v>
      </c>
      <c r="C1065" s="116" t="s">
        <v>886</v>
      </c>
      <c r="D1065" s="116" t="s">
        <v>210</v>
      </c>
      <c r="E1065" s="116" t="s">
        <v>211</v>
      </c>
      <c r="F1065" s="117">
        <v>0</v>
      </c>
      <c r="G1065" s="117">
        <v>0</v>
      </c>
      <c r="H1065" s="74" t="str">
        <f t="shared" si="47"/>
        <v/>
      </c>
      <c r="I1065" s="118">
        <f t="shared" si="46"/>
        <v>0</v>
      </c>
      <c r="J1065" s="119">
        <v>4.7372573200000003</v>
      </c>
      <c r="K1065" s="119">
        <v>8.24</v>
      </c>
      <c r="M1065"/>
      <c r="N1065" s="161"/>
    </row>
    <row r="1066" spans="1:14" ht="12.75" x14ac:dyDescent="0.2">
      <c r="A1066" s="116" t="s">
        <v>2216</v>
      </c>
      <c r="B1066" s="59" t="s">
        <v>757</v>
      </c>
      <c r="C1066" s="59" t="s">
        <v>1752</v>
      </c>
      <c r="D1066" s="116" t="s">
        <v>210</v>
      </c>
      <c r="E1066" s="116" t="s">
        <v>211</v>
      </c>
      <c r="F1066" s="117">
        <v>0</v>
      </c>
      <c r="G1066" s="117">
        <v>0</v>
      </c>
      <c r="H1066" s="74" t="str">
        <f t="shared" si="47"/>
        <v/>
      </c>
      <c r="I1066" s="118">
        <f t="shared" si="46"/>
        <v>0</v>
      </c>
      <c r="J1066" s="119">
        <v>8.1987059900000006</v>
      </c>
      <c r="K1066" s="119">
        <v>10.95</v>
      </c>
      <c r="M1066"/>
      <c r="N1066" s="161"/>
    </row>
    <row r="1067" spans="1:14" ht="12.75" x14ac:dyDescent="0.2">
      <c r="A1067" s="116" t="s">
        <v>1585</v>
      </c>
      <c r="B1067" s="116" t="s">
        <v>1342</v>
      </c>
      <c r="C1067" s="116" t="s">
        <v>631</v>
      </c>
      <c r="D1067" s="116" t="s">
        <v>209</v>
      </c>
      <c r="E1067" s="116" t="s">
        <v>211</v>
      </c>
      <c r="F1067" s="117">
        <v>0</v>
      </c>
      <c r="G1067" s="117">
        <v>0</v>
      </c>
      <c r="H1067" s="74" t="str">
        <f t="shared" si="47"/>
        <v/>
      </c>
      <c r="I1067" s="118">
        <f t="shared" si="46"/>
        <v>0</v>
      </c>
      <c r="J1067" s="119">
        <v>0.74375273279999998</v>
      </c>
      <c r="K1067" s="119">
        <v>12.66</v>
      </c>
      <c r="M1067"/>
      <c r="N1067" s="161"/>
    </row>
    <row r="1068" spans="1:14" ht="12.75" x14ac:dyDescent="0.2">
      <c r="A1068" s="116" t="s">
        <v>2229</v>
      </c>
      <c r="B1068" s="59" t="s">
        <v>758</v>
      </c>
      <c r="C1068" s="59" t="s">
        <v>1752</v>
      </c>
      <c r="D1068" s="116" t="s">
        <v>210</v>
      </c>
      <c r="E1068" s="116" t="s">
        <v>211</v>
      </c>
      <c r="F1068" s="117">
        <v>0</v>
      </c>
      <c r="G1068" s="117">
        <v>0</v>
      </c>
      <c r="H1068" s="74" t="str">
        <f t="shared" si="47"/>
        <v/>
      </c>
      <c r="I1068" s="118">
        <f t="shared" si="46"/>
        <v>0</v>
      </c>
      <c r="J1068" s="119">
        <v>4.7573739400000008</v>
      </c>
      <c r="K1068" s="119">
        <v>13.44</v>
      </c>
      <c r="M1068"/>
      <c r="N1068" s="161"/>
    </row>
    <row r="1069" spans="1:14" ht="12.75" x14ac:dyDescent="0.2">
      <c r="A1069" s="116" t="s">
        <v>1737</v>
      </c>
      <c r="B1069" s="59" t="s">
        <v>9</v>
      </c>
      <c r="C1069" s="59" t="s">
        <v>810</v>
      </c>
      <c r="D1069" s="116" t="s">
        <v>761</v>
      </c>
      <c r="E1069" s="116" t="s">
        <v>933</v>
      </c>
      <c r="F1069" s="117">
        <v>0</v>
      </c>
      <c r="G1069" s="117">
        <v>3.2927084449205495E-2</v>
      </c>
      <c r="H1069" s="74">
        <f t="shared" si="47"/>
        <v>-1</v>
      </c>
      <c r="I1069" s="118">
        <f t="shared" si="46"/>
        <v>0</v>
      </c>
      <c r="J1069" s="119">
        <v>541.70955613267461</v>
      </c>
      <c r="K1069" s="119">
        <v>15.96</v>
      </c>
      <c r="M1069"/>
      <c r="N1069" s="161"/>
    </row>
    <row r="1070" spans="1:14" ht="12.75" x14ac:dyDescent="0.2">
      <c r="A1070" s="116" t="s">
        <v>2230</v>
      </c>
      <c r="B1070" s="59" t="s">
        <v>755</v>
      </c>
      <c r="C1070" s="59" t="s">
        <v>1752</v>
      </c>
      <c r="D1070" s="116" t="s">
        <v>210</v>
      </c>
      <c r="E1070" s="116" t="s">
        <v>211</v>
      </c>
      <c r="F1070" s="117">
        <v>0</v>
      </c>
      <c r="G1070" s="117">
        <v>0</v>
      </c>
      <c r="H1070" s="74" t="str">
        <f t="shared" si="47"/>
        <v/>
      </c>
      <c r="I1070" s="118">
        <f t="shared" si="46"/>
        <v>0</v>
      </c>
      <c r="J1070" s="119">
        <v>5.2995075800000002</v>
      </c>
      <c r="K1070" s="119">
        <v>16.29</v>
      </c>
      <c r="M1070"/>
      <c r="N1070" s="161"/>
    </row>
    <row r="1071" spans="1:14" ht="12.75" x14ac:dyDescent="0.2">
      <c r="A1071" s="116" t="s">
        <v>1740</v>
      </c>
      <c r="B1071" s="59" t="s">
        <v>8</v>
      </c>
      <c r="C1071" s="59" t="s">
        <v>810</v>
      </c>
      <c r="D1071" s="116" t="s">
        <v>761</v>
      </c>
      <c r="E1071" s="116" t="s">
        <v>933</v>
      </c>
      <c r="F1071" s="117">
        <v>0</v>
      </c>
      <c r="G1071" s="117">
        <v>0</v>
      </c>
      <c r="H1071" s="74" t="str">
        <f t="shared" si="47"/>
        <v/>
      </c>
      <c r="I1071" s="118">
        <f t="shared" si="46"/>
        <v>0</v>
      </c>
      <c r="J1071" s="119">
        <v>34.5737563862142</v>
      </c>
      <c r="K1071" s="119">
        <v>20.440000000000001</v>
      </c>
      <c r="M1071"/>
      <c r="N1071" s="161"/>
    </row>
    <row r="1072" spans="1:14" ht="12.75" x14ac:dyDescent="0.2">
      <c r="A1072" s="116" t="s">
        <v>2187</v>
      </c>
      <c r="B1072" s="59" t="s">
        <v>1228</v>
      </c>
      <c r="C1072" s="59" t="s">
        <v>631</v>
      </c>
      <c r="D1072" s="116" t="s">
        <v>209</v>
      </c>
      <c r="E1072" s="116" t="s">
        <v>933</v>
      </c>
      <c r="F1072" s="117">
        <v>0</v>
      </c>
      <c r="G1072" s="117">
        <v>0.2475</v>
      </c>
      <c r="H1072" s="74">
        <f t="shared" si="47"/>
        <v>-1</v>
      </c>
      <c r="I1072" s="118">
        <f t="shared" si="46"/>
        <v>0</v>
      </c>
      <c r="J1072" s="119">
        <v>2.8929123608</v>
      </c>
      <c r="K1072" s="119">
        <v>24.3</v>
      </c>
      <c r="M1072"/>
      <c r="N1072" s="161"/>
    </row>
    <row r="1073" spans="1:14" ht="12.75" x14ac:dyDescent="0.2">
      <c r="A1073" s="116" t="s">
        <v>2628</v>
      </c>
      <c r="B1073" s="59" t="s">
        <v>2073</v>
      </c>
      <c r="C1073" s="59" t="s">
        <v>1788</v>
      </c>
      <c r="D1073" s="116" t="s">
        <v>209</v>
      </c>
      <c r="E1073" s="116" t="s">
        <v>933</v>
      </c>
      <c r="F1073" s="117">
        <v>0</v>
      </c>
      <c r="G1073" s="117">
        <v>0.59124449999999995</v>
      </c>
      <c r="H1073" s="74">
        <f t="shared" si="47"/>
        <v>-1</v>
      </c>
      <c r="I1073" s="118">
        <f t="shared" si="46"/>
        <v>0</v>
      </c>
      <c r="J1073" s="119">
        <v>0.8073303945000001</v>
      </c>
      <c r="K1073" s="119">
        <v>39.380000000000003</v>
      </c>
      <c r="M1073"/>
      <c r="N1073" s="161"/>
    </row>
    <row r="1074" spans="1:14" ht="12.75" x14ac:dyDescent="0.2">
      <c r="A1074" s="116" t="s">
        <v>2627</v>
      </c>
      <c r="B1074" s="59" t="s">
        <v>2074</v>
      </c>
      <c r="C1074" s="59" t="s">
        <v>1788</v>
      </c>
      <c r="D1074" s="116" t="s">
        <v>209</v>
      </c>
      <c r="E1074" s="116" t="s">
        <v>933</v>
      </c>
      <c r="F1074" s="117">
        <v>0</v>
      </c>
      <c r="G1074" s="117">
        <v>0</v>
      </c>
      <c r="H1074" s="74" t="str">
        <f t="shared" si="47"/>
        <v/>
      </c>
      <c r="I1074" s="118">
        <f t="shared" si="46"/>
        <v>0</v>
      </c>
      <c r="J1074" s="119">
        <v>0.34250432919999996</v>
      </c>
      <c r="K1074" s="119">
        <v>39.75</v>
      </c>
      <c r="M1074"/>
      <c r="N1074" s="161"/>
    </row>
    <row r="1075" spans="1:14" ht="12.75" x14ac:dyDescent="0.2">
      <c r="A1075" s="116" t="s">
        <v>1786</v>
      </c>
      <c r="B1075" s="59" t="s">
        <v>1787</v>
      </c>
      <c r="C1075" s="59" t="s">
        <v>1788</v>
      </c>
      <c r="D1075" s="116" t="s">
        <v>209</v>
      </c>
      <c r="E1075" s="116" t="s">
        <v>933</v>
      </c>
      <c r="F1075" s="117">
        <v>0</v>
      </c>
      <c r="G1075" s="117">
        <v>5.4021720000000002E-2</v>
      </c>
      <c r="H1075" s="74">
        <f t="shared" si="47"/>
        <v>-1</v>
      </c>
      <c r="I1075" s="118">
        <f t="shared" si="46"/>
        <v>0</v>
      </c>
      <c r="J1075" s="119">
        <v>18.798897185003334</v>
      </c>
      <c r="K1075" s="119">
        <v>44.14</v>
      </c>
      <c r="M1075"/>
      <c r="N1075" s="161"/>
    </row>
    <row r="1076" spans="1:14" ht="12.75" x14ac:dyDescent="0.2">
      <c r="A1076" s="116" t="s">
        <v>2234</v>
      </c>
      <c r="B1076" s="59" t="s">
        <v>493</v>
      </c>
      <c r="C1076" s="59" t="s">
        <v>886</v>
      </c>
      <c r="D1076" s="116" t="s">
        <v>209</v>
      </c>
      <c r="E1076" s="116" t="s">
        <v>933</v>
      </c>
      <c r="F1076" s="117">
        <v>0</v>
      </c>
      <c r="G1076" s="117">
        <v>0</v>
      </c>
      <c r="H1076" s="74" t="str">
        <f t="shared" si="47"/>
        <v/>
      </c>
      <c r="I1076" s="118">
        <f t="shared" si="46"/>
        <v>0</v>
      </c>
      <c r="J1076" s="119">
        <v>6.8599170003000003</v>
      </c>
      <c r="K1076" s="119">
        <v>131.47</v>
      </c>
      <c r="M1076"/>
      <c r="N1076" s="161"/>
    </row>
    <row r="1077" spans="1:14" ht="12.75" x14ac:dyDescent="0.2">
      <c r="A1077" s="116" t="s">
        <v>2233</v>
      </c>
      <c r="B1077" s="116" t="s">
        <v>463</v>
      </c>
      <c r="C1077" s="116" t="s">
        <v>886</v>
      </c>
      <c r="D1077" s="116" t="s">
        <v>209</v>
      </c>
      <c r="E1077" s="116" t="s">
        <v>933</v>
      </c>
      <c r="F1077" s="117">
        <v>0</v>
      </c>
      <c r="G1077" s="117">
        <v>0</v>
      </c>
      <c r="H1077" s="74" t="str">
        <f t="shared" si="47"/>
        <v/>
      </c>
      <c r="I1077" s="118">
        <f t="shared" si="46"/>
        <v>0</v>
      </c>
      <c r="J1077" s="119">
        <v>2.0940811541183999</v>
      </c>
      <c r="K1077" s="119">
        <v>131.49</v>
      </c>
      <c r="M1077"/>
      <c r="N1077" s="161"/>
    </row>
    <row r="1078" spans="1:14" ht="12.75" x14ac:dyDescent="0.2">
      <c r="A1078" s="116" t="s">
        <v>2463</v>
      </c>
      <c r="B1078" s="59" t="s">
        <v>1607</v>
      </c>
      <c r="C1078" s="59" t="s">
        <v>811</v>
      </c>
      <c r="D1078" s="116" t="s">
        <v>209</v>
      </c>
      <c r="E1078" s="116" t="s">
        <v>933</v>
      </c>
      <c r="F1078" s="117">
        <v>0</v>
      </c>
      <c r="G1078" s="117">
        <v>0.40981321000000004</v>
      </c>
      <c r="H1078" s="74">
        <f t="shared" si="47"/>
        <v>-1</v>
      </c>
      <c r="I1078" s="118">
        <f t="shared" si="46"/>
        <v>0</v>
      </c>
      <c r="J1078" s="119">
        <v>2.7036429100000001</v>
      </c>
      <c r="K1078" s="119">
        <v>170.65</v>
      </c>
      <c r="M1078"/>
      <c r="N1078" s="161"/>
    </row>
    <row r="1079" spans="1:14" ht="12.75" x14ac:dyDescent="0.2">
      <c r="A1079" s="116" t="s">
        <v>2185</v>
      </c>
      <c r="B1079" s="59" t="s">
        <v>1214</v>
      </c>
      <c r="C1079" s="59" t="s">
        <v>807</v>
      </c>
      <c r="D1079" s="116" t="s">
        <v>209</v>
      </c>
      <c r="E1079" s="116" t="s">
        <v>933</v>
      </c>
      <c r="F1079" s="117">
        <v>0</v>
      </c>
      <c r="G1079" s="117">
        <v>9.7911800000000007E-2</v>
      </c>
      <c r="H1079" s="74">
        <f t="shared" si="47"/>
        <v>-1</v>
      </c>
      <c r="I1079" s="118">
        <f t="shared" si="46"/>
        <v>0</v>
      </c>
      <c r="J1079" s="119">
        <v>1.010871731408</v>
      </c>
      <c r="K1079" s="119">
        <v>195.24</v>
      </c>
      <c r="M1079"/>
      <c r="N1079" s="161"/>
    </row>
    <row r="1080" spans="1:14" ht="12.75" x14ac:dyDescent="0.2">
      <c r="A1080" s="116" t="s">
        <v>2592</v>
      </c>
      <c r="B1080" s="59" t="s">
        <v>491</v>
      </c>
      <c r="C1080" s="59" t="s">
        <v>631</v>
      </c>
      <c r="D1080" s="116" t="s">
        <v>209</v>
      </c>
      <c r="E1080" s="116" t="s">
        <v>933</v>
      </c>
      <c r="F1080" s="117"/>
      <c r="G1080" s="117">
        <v>31.312326083999999</v>
      </c>
      <c r="H1080" s="74"/>
      <c r="I1080" s="118">
        <f t="shared" si="46"/>
        <v>0</v>
      </c>
      <c r="J1080" s="119">
        <v>0</v>
      </c>
      <c r="K1080" s="119" t="e">
        <v>#N/A</v>
      </c>
      <c r="M1080"/>
      <c r="N1080" s="161"/>
    </row>
    <row r="1081" spans="1:14" ht="12.75" x14ac:dyDescent="0.2">
      <c r="A1081" s="116" t="s">
        <v>2594</v>
      </c>
      <c r="B1081" s="59" t="s">
        <v>29</v>
      </c>
      <c r="C1081" s="59" t="s">
        <v>631</v>
      </c>
      <c r="D1081" s="116" t="s">
        <v>209</v>
      </c>
      <c r="E1081" s="116" t="s">
        <v>933</v>
      </c>
      <c r="F1081" s="117"/>
      <c r="G1081" s="117">
        <v>2.37710438</v>
      </c>
      <c r="H1081" s="74"/>
      <c r="I1081" s="118">
        <f t="shared" si="46"/>
        <v>0</v>
      </c>
      <c r="J1081" s="119">
        <v>0</v>
      </c>
      <c r="K1081" s="119" t="e">
        <v>#N/A</v>
      </c>
      <c r="M1081"/>
      <c r="N1081" s="161"/>
    </row>
    <row r="1082" spans="1:14" ht="12.75" x14ac:dyDescent="0.2">
      <c r="A1082" s="116" t="s">
        <v>2593</v>
      </c>
      <c r="B1082" s="59" t="s">
        <v>926</v>
      </c>
      <c r="C1082" s="59" t="s">
        <v>631</v>
      </c>
      <c r="D1082" s="116" t="s">
        <v>209</v>
      </c>
      <c r="E1082" s="116" t="s">
        <v>933</v>
      </c>
      <c r="F1082" s="117"/>
      <c r="G1082" s="117">
        <v>0.648775133</v>
      </c>
      <c r="H1082" s="74"/>
      <c r="I1082" s="118">
        <f t="shared" si="46"/>
        <v>0</v>
      </c>
      <c r="J1082" s="119">
        <v>0</v>
      </c>
      <c r="K1082" s="119" t="e">
        <v>#N/A</v>
      </c>
      <c r="M1082"/>
      <c r="N1082" s="161"/>
    </row>
    <row r="1083" spans="1:14" ht="12.75" x14ac:dyDescent="0.2">
      <c r="A1083" s="116" t="s">
        <v>2174</v>
      </c>
      <c r="B1083" s="59" t="s">
        <v>1226</v>
      </c>
      <c r="C1083" s="59" t="s">
        <v>631</v>
      </c>
      <c r="D1083" s="116" t="s">
        <v>209</v>
      </c>
      <c r="E1083" s="116" t="s">
        <v>933</v>
      </c>
      <c r="F1083" s="117"/>
      <c r="G1083" s="117">
        <v>0.44393698999999998</v>
      </c>
      <c r="H1083" s="74"/>
      <c r="I1083" s="118">
        <f t="shared" si="46"/>
        <v>0</v>
      </c>
      <c r="J1083" s="119">
        <v>0</v>
      </c>
      <c r="K1083" s="119" t="e">
        <v>#N/A</v>
      </c>
      <c r="M1083"/>
      <c r="N1083" s="161"/>
    </row>
    <row r="1084" spans="1:14" ht="12.75" x14ac:dyDescent="0.2">
      <c r="A1084" s="169" t="s">
        <v>2152</v>
      </c>
      <c r="B1084" s="168" t="s">
        <v>769</v>
      </c>
      <c r="C1084" s="168" t="s">
        <v>809</v>
      </c>
      <c r="D1084" s="169" t="s">
        <v>209</v>
      </c>
      <c r="E1084" s="169" t="s">
        <v>933</v>
      </c>
      <c r="F1084" s="182"/>
      <c r="G1084" s="182">
        <v>0.257137903</v>
      </c>
      <c r="H1084" s="183"/>
      <c r="I1084" s="184"/>
      <c r="J1084" s="119">
        <v>0</v>
      </c>
      <c r="K1084" s="185"/>
      <c r="M1084"/>
      <c r="N1084" s="161"/>
    </row>
    <row r="1085" spans="1:14" ht="12.75" x14ac:dyDescent="0.2">
      <c r="A1085" s="61" t="s">
        <v>16</v>
      </c>
      <c r="B1085" s="62">
        <f>COUNTA(B7:B1084)</f>
        <v>1078</v>
      </c>
      <c r="C1085" s="62"/>
      <c r="D1085" s="62"/>
      <c r="E1085" s="62"/>
      <c r="F1085" s="131">
        <f>SUM(F7:F1084)</f>
        <v>16334.239626165112</v>
      </c>
      <c r="G1085" s="131">
        <f>SUM(G7:G1084)</f>
        <v>18644.054539904333</v>
      </c>
      <c r="H1085" s="72">
        <f>IF(ISERROR(F1085/G1085-1),"",((F1085/G1085-1)))</f>
        <v>-0.12389016073705783</v>
      </c>
      <c r="I1085" s="64">
        <f>SUM(I7:I1083)</f>
        <v>1.0000000000000024</v>
      </c>
      <c r="J1085" s="65">
        <f>SUM(J7:J1084)</f>
        <v>344336.70116509404</v>
      </c>
      <c r="K1085" s="109"/>
      <c r="M1085"/>
    </row>
    <row r="1086" spans="1:14" ht="12.75" x14ac:dyDescent="0.2">
      <c r="A1086" s="67"/>
      <c r="B1086" s="67"/>
      <c r="C1086" s="67"/>
      <c r="D1086" s="67"/>
      <c r="E1086" s="67"/>
      <c r="F1086" s="67"/>
      <c r="G1086" s="67"/>
      <c r="H1086" s="68"/>
      <c r="I1086" s="69"/>
      <c r="M1086"/>
    </row>
    <row r="1087" spans="1:14" s="67" customFormat="1" ht="12.75" x14ac:dyDescent="0.2">
      <c r="F1087" s="181"/>
      <c r="G1087" s="120"/>
      <c r="H1087" s="120"/>
      <c r="I1087" s="120"/>
      <c r="J1087" s="181"/>
      <c r="K1087" s="120"/>
      <c r="M1087"/>
    </row>
    <row r="1088" spans="1:14" s="158" customFormat="1" ht="22.5" x14ac:dyDescent="0.2">
      <c r="A1088" s="56" t="s">
        <v>2013</v>
      </c>
      <c r="B1088" s="56" t="s">
        <v>97</v>
      </c>
      <c r="C1088" s="56" t="s">
        <v>2078</v>
      </c>
      <c r="D1088" s="56" t="s">
        <v>208</v>
      </c>
      <c r="E1088" s="100" t="s">
        <v>117</v>
      </c>
      <c r="F1088" s="56" t="s">
        <v>625</v>
      </c>
      <c r="G1088" s="56"/>
      <c r="H1088" s="56"/>
      <c r="I1088" s="56"/>
      <c r="J1088" s="56" t="s">
        <v>276</v>
      </c>
      <c r="K1088" s="56" t="s">
        <v>166</v>
      </c>
      <c r="M1088"/>
    </row>
    <row r="1089" spans="1:13" ht="22.5" x14ac:dyDescent="0.2">
      <c r="A1089" s="103"/>
      <c r="B1089" s="103"/>
      <c r="C1089" s="103"/>
      <c r="D1089" s="103"/>
      <c r="E1089" s="57"/>
      <c r="F1089" s="104" t="s">
        <v>3248</v>
      </c>
      <c r="G1089" s="104" t="s">
        <v>3183</v>
      </c>
      <c r="H1089" s="58" t="s">
        <v>94</v>
      </c>
      <c r="I1089" s="105" t="s">
        <v>95</v>
      </c>
      <c r="J1089" s="106" t="s">
        <v>277</v>
      </c>
      <c r="K1089" s="106" t="s">
        <v>826</v>
      </c>
      <c r="M1089"/>
    </row>
    <row r="1090" spans="1:13" ht="12.75" x14ac:dyDescent="0.2">
      <c r="A1090" s="102" t="s">
        <v>2239</v>
      </c>
      <c r="B1090" s="102" t="s">
        <v>1406</v>
      </c>
      <c r="C1090" s="102" t="s">
        <v>1213</v>
      </c>
      <c r="D1090" s="102"/>
      <c r="E1090" s="116" t="s">
        <v>211</v>
      </c>
      <c r="F1090" s="117">
        <v>43.394908516999998</v>
      </c>
      <c r="G1090" s="117">
        <v>23.114482938000002</v>
      </c>
      <c r="H1090" s="74">
        <f t="shared" ref="H1090:H1105" si="48">IF(ISERROR(F1090/G1090-1),"",IF((F1090/G1090-1)&gt;10000%,"",F1090/G1090-1))</f>
        <v>0.87739040641307864</v>
      </c>
      <c r="I1090" s="60">
        <f t="shared" ref="I1090:I1105" si="49">F1090/$F$1106</f>
        <v>0.80824579916349171</v>
      </c>
      <c r="J1090" s="119">
        <v>2258.6361230000002</v>
      </c>
      <c r="K1090" s="119">
        <v>8.35</v>
      </c>
      <c r="M1090"/>
    </row>
    <row r="1091" spans="1:13" ht="12.75" x14ac:dyDescent="0.2">
      <c r="A1091" s="59" t="s">
        <v>2077</v>
      </c>
      <c r="B1091" s="59" t="s">
        <v>754</v>
      </c>
      <c r="C1091" s="102" t="s">
        <v>807</v>
      </c>
      <c r="D1091" s="59"/>
      <c r="E1091" s="116" t="s">
        <v>933</v>
      </c>
      <c r="F1091" s="117">
        <v>3.6068657400000004</v>
      </c>
      <c r="G1091" s="117">
        <v>7.0928872400000005</v>
      </c>
      <c r="H1091" s="74">
        <f t="shared" si="48"/>
        <v>-0.49148130825212444</v>
      </c>
      <c r="I1091" s="60">
        <f t="shared" si="49"/>
        <v>6.7179173366840331E-2</v>
      </c>
      <c r="J1091" s="119">
        <v>132.66054642</v>
      </c>
      <c r="K1091" s="119">
        <v>30.02</v>
      </c>
      <c r="M1091"/>
    </row>
    <row r="1092" spans="1:13" ht="12.75" x14ac:dyDescent="0.2">
      <c r="A1092" s="59" t="s">
        <v>2019</v>
      </c>
      <c r="B1092" s="59" t="s">
        <v>2020</v>
      </c>
      <c r="C1092" s="102" t="s">
        <v>1213</v>
      </c>
      <c r="D1092" s="59"/>
      <c r="E1092" s="116" t="s">
        <v>211</v>
      </c>
      <c r="F1092" s="117">
        <v>2.5724802100000002</v>
      </c>
      <c r="G1092" s="117">
        <v>3.21126662</v>
      </c>
      <c r="H1092" s="74">
        <f t="shared" si="48"/>
        <v>-0.198920390484425</v>
      </c>
      <c r="I1092" s="60">
        <f t="shared" si="49"/>
        <v>4.7913370351943242E-2</v>
      </c>
      <c r="J1092" s="119">
        <v>413.40881247999999</v>
      </c>
      <c r="K1092" s="119">
        <v>18.739999999999998</v>
      </c>
      <c r="M1092"/>
    </row>
    <row r="1093" spans="1:13" ht="12.75" x14ac:dyDescent="0.2">
      <c r="A1093" s="59" t="s">
        <v>2749</v>
      </c>
      <c r="B1093" s="59" t="s">
        <v>2750</v>
      </c>
      <c r="C1093" s="102" t="s">
        <v>1213</v>
      </c>
      <c r="D1093" s="59"/>
      <c r="E1093" s="116" t="s">
        <v>211</v>
      </c>
      <c r="F1093" s="117">
        <v>1.438124</v>
      </c>
      <c r="G1093" s="117">
        <v>2.0367986</v>
      </c>
      <c r="H1093" s="74">
        <f t="shared" si="48"/>
        <v>-0.29392920831740554</v>
      </c>
      <c r="I1093" s="60">
        <f t="shared" si="49"/>
        <v>2.6785577419084605E-2</v>
      </c>
      <c r="J1093" s="119">
        <v>127.77831712000001</v>
      </c>
      <c r="K1093" s="119">
        <v>30.46</v>
      </c>
      <c r="M1093"/>
    </row>
    <row r="1094" spans="1:13" ht="12.75" x14ac:dyDescent="0.2">
      <c r="A1094" s="59" t="s">
        <v>2240</v>
      </c>
      <c r="B1094" s="59" t="s">
        <v>1896</v>
      </c>
      <c r="C1094" s="102" t="s">
        <v>886</v>
      </c>
      <c r="D1094" s="59"/>
      <c r="E1094" s="116" t="s">
        <v>933</v>
      </c>
      <c r="F1094" s="117">
        <v>1.18097524</v>
      </c>
      <c r="G1094" s="117">
        <v>0.12198966</v>
      </c>
      <c r="H1094" s="74">
        <f t="shared" si="48"/>
        <v>8.6809454178329535</v>
      </c>
      <c r="I1094" s="60">
        <f t="shared" si="49"/>
        <v>2.199608915576266E-2</v>
      </c>
      <c r="J1094" s="119">
        <v>48.681567480000005</v>
      </c>
      <c r="K1094" s="119">
        <v>57.08</v>
      </c>
      <c r="M1094"/>
    </row>
    <row r="1095" spans="1:13" ht="12.75" x14ac:dyDescent="0.2">
      <c r="A1095" s="59" t="s">
        <v>2313</v>
      </c>
      <c r="B1095" s="59" t="s">
        <v>1450</v>
      </c>
      <c r="C1095" s="102" t="s">
        <v>1909</v>
      </c>
      <c r="D1095" s="59"/>
      <c r="E1095" s="116" t="s">
        <v>933</v>
      </c>
      <c r="F1095" s="117">
        <v>0.3959724</v>
      </c>
      <c r="G1095" s="117">
        <v>5.1446999999999994E-3</v>
      </c>
      <c r="H1095" s="74">
        <f t="shared" si="48"/>
        <v>75.967053472505697</v>
      </c>
      <c r="I1095" s="60">
        <f t="shared" si="49"/>
        <v>7.375128553602288E-3</v>
      </c>
      <c r="J1095" s="119">
        <v>18.2209225</v>
      </c>
      <c r="K1095" s="119">
        <v>50.87</v>
      </c>
      <c r="M1095"/>
    </row>
    <row r="1096" spans="1:13" ht="12.75" x14ac:dyDescent="0.2">
      <c r="A1096" s="59" t="s">
        <v>1753</v>
      </c>
      <c r="B1096" s="59" t="s">
        <v>1785</v>
      </c>
      <c r="C1096" s="102" t="s">
        <v>1754</v>
      </c>
      <c r="D1096" s="59"/>
      <c r="E1096" s="116" t="s">
        <v>933</v>
      </c>
      <c r="F1096" s="117">
        <v>0.36824448999999998</v>
      </c>
      <c r="G1096" s="117">
        <v>0.27572718000000002</v>
      </c>
      <c r="H1096" s="74">
        <f t="shared" si="48"/>
        <v>0.33553931824929251</v>
      </c>
      <c r="I1096" s="60">
        <f t="shared" si="49"/>
        <v>6.8586862440556768E-3</v>
      </c>
      <c r="J1096" s="119">
        <v>54.320250000000001</v>
      </c>
      <c r="K1096" s="119">
        <v>15.01</v>
      </c>
      <c r="M1096"/>
    </row>
    <row r="1097" spans="1:13" ht="12.75" x14ac:dyDescent="0.2">
      <c r="A1097" s="59" t="s">
        <v>2394</v>
      </c>
      <c r="B1097" s="59" t="s">
        <v>1621</v>
      </c>
      <c r="C1097" s="102" t="s">
        <v>811</v>
      </c>
      <c r="D1097" s="59"/>
      <c r="E1097" s="116" t="s">
        <v>933</v>
      </c>
      <c r="F1097" s="117">
        <v>0.31593840000000001</v>
      </c>
      <c r="G1097" s="117">
        <v>0.16799998999999999</v>
      </c>
      <c r="H1097" s="74">
        <f t="shared" si="48"/>
        <v>0.88058582622534698</v>
      </c>
      <c r="I1097" s="60">
        <f t="shared" si="49"/>
        <v>5.8844664805411213E-3</v>
      </c>
      <c r="J1097" s="119">
        <v>13.87097614</v>
      </c>
      <c r="K1097" s="119">
        <v>181.5</v>
      </c>
      <c r="M1097"/>
    </row>
    <row r="1098" spans="1:13" ht="12.75" x14ac:dyDescent="0.2">
      <c r="A1098" s="59" t="s">
        <v>2311</v>
      </c>
      <c r="B1098" s="59" t="s">
        <v>1448</v>
      </c>
      <c r="C1098" s="102" t="s">
        <v>1909</v>
      </c>
      <c r="D1098" s="59"/>
      <c r="E1098" s="116" t="s">
        <v>933</v>
      </c>
      <c r="F1098" s="117">
        <v>0.18606</v>
      </c>
      <c r="G1098" s="117">
        <v>0</v>
      </c>
      <c r="H1098" s="74" t="str">
        <f t="shared" si="48"/>
        <v/>
      </c>
      <c r="I1098" s="60">
        <f t="shared" si="49"/>
        <v>3.465434506756637E-3</v>
      </c>
      <c r="J1098" s="119">
        <v>7.6246810199999997</v>
      </c>
      <c r="K1098" s="119">
        <v>180.7</v>
      </c>
      <c r="M1098"/>
    </row>
    <row r="1099" spans="1:13" ht="12.75" x14ac:dyDescent="0.2">
      <c r="A1099" s="59" t="s">
        <v>2378</v>
      </c>
      <c r="B1099" s="59" t="s">
        <v>2379</v>
      </c>
      <c r="C1099" s="102" t="s">
        <v>807</v>
      </c>
      <c r="D1099" s="59"/>
      <c r="E1099" s="116" t="s">
        <v>933</v>
      </c>
      <c r="F1099" s="117">
        <v>0.18556889000000001</v>
      </c>
      <c r="G1099" s="117">
        <v>0</v>
      </c>
      <c r="H1099" s="74" t="str">
        <f t="shared" si="48"/>
        <v/>
      </c>
      <c r="I1099" s="60">
        <f t="shared" si="49"/>
        <v>3.4562874061406356E-3</v>
      </c>
      <c r="J1099" s="119">
        <v>33.87380177</v>
      </c>
      <c r="K1099" s="119">
        <v>59.5</v>
      </c>
      <c r="M1099"/>
    </row>
    <row r="1100" spans="1:13" ht="12.75" x14ac:dyDescent="0.2">
      <c r="A1100" s="59" t="s">
        <v>2314</v>
      </c>
      <c r="B1100" s="59" t="s">
        <v>1451</v>
      </c>
      <c r="C1100" s="102" t="s">
        <v>1909</v>
      </c>
      <c r="D1100" s="59"/>
      <c r="E1100" s="116" t="s">
        <v>933</v>
      </c>
      <c r="F1100" s="117">
        <v>3.5226420000000001E-2</v>
      </c>
      <c r="G1100" s="117">
        <v>1.1663750000000001E-2</v>
      </c>
      <c r="H1100" s="74">
        <f t="shared" si="48"/>
        <v>2.0201624691887257</v>
      </c>
      <c r="I1100" s="60">
        <f t="shared" si="49"/>
        <v>6.5610475877406281E-4</v>
      </c>
      <c r="J1100" s="119">
        <v>14.827221880000002</v>
      </c>
      <c r="K1100" s="119">
        <v>104.85</v>
      </c>
      <c r="M1100"/>
    </row>
    <row r="1101" spans="1:13" ht="12.75" x14ac:dyDescent="0.2">
      <c r="A1101" s="59" t="s">
        <v>2574</v>
      </c>
      <c r="B1101" s="59" t="s">
        <v>2575</v>
      </c>
      <c r="C1101" s="102" t="s">
        <v>807</v>
      </c>
      <c r="D1101" s="59"/>
      <c r="E1101" s="116" t="s">
        <v>933</v>
      </c>
      <c r="F1101" s="117">
        <v>6.1911000000000006E-3</v>
      </c>
      <c r="G1101" s="117">
        <v>4.2372000000000004E-4</v>
      </c>
      <c r="H1101" s="74">
        <f t="shared" si="48"/>
        <v>13.611299915038233</v>
      </c>
      <c r="I1101" s="60">
        <f t="shared" si="49"/>
        <v>1.1531146713308081E-4</v>
      </c>
      <c r="J1101" s="119">
        <v>69.190754127947201</v>
      </c>
      <c r="K1101" s="119">
        <v>60.44</v>
      </c>
      <c r="M1101"/>
    </row>
    <row r="1102" spans="1:13" ht="12.75" x14ac:dyDescent="0.2">
      <c r="A1102" s="59" t="s">
        <v>2312</v>
      </c>
      <c r="B1102" s="59" t="s">
        <v>1449</v>
      </c>
      <c r="C1102" s="102" t="s">
        <v>1909</v>
      </c>
      <c r="D1102" s="59"/>
      <c r="E1102" s="116" t="s">
        <v>933</v>
      </c>
      <c r="F1102" s="117">
        <v>3.6815999999999997E-3</v>
      </c>
      <c r="G1102" s="117">
        <v>2.2104E-3</v>
      </c>
      <c r="H1102" s="74">
        <f t="shared" si="48"/>
        <v>0.66558089033659051</v>
      </c>
      <c r="I1102" s="60">
        <f t="shared" si="49"/>
        <v>6.8571125873778527E-5</v>
      </c>
      <c r="J1102" s="119">
        <v>7.2617233499999996</v>
      </c>
      <c r="K1102" s="119">
        <v>180.42</v>
      </c>
      <c r="M1102"/>
    </row>
    <row r="1103" spans="1:13" ht="12.75" x14ac:dyDescent="0.2">
      <c r="A1103" s="59" t="s">
        <v>2877</v>
      </c>
      <c r="B1103" s="59" t="s">
        <v>2878</v>
      </c>
      <c r="C1103" s="102" t="s">
        <v>886</v>
      </c>
      <c r="D1103" s="59"/>
      <c r="E1103" s="116" t="s">
        <v>933</v>
      </c>
      <c r="F1103" s="117">
        <v>0</v>
      </c>
      <c r="G1103" s="117">
        <v>1.0800780000000001E-2</v>
      </c>
      <c r="H1103" s="74">
        <f t="shared" si="48"/>
        <v>-1</v>
      </c>
      <c r="I1103" s="60">
        <f t="shared" si="49"/>
        <v>0</v>
      </c>
      <c r="J1103" s="119">
        <v>5.1467683099999997</v>
      </c>
      <c r="K1103" s="119">
        <v>53.11</v>
      </c>
      <c r="M1103"/>
    </row>
    <row r="1104" spans="1:13" ht="12.75" x14ac:dyDescent="0.2">
      <c r="A1104" s="59" t="s">
        <v>2239</v>
      </c>
      <c r="B1104" s="59" t="s">
        <v>3161</v>
      </c>
      <c r="C1104" s="102" t="s">
        <v>1213</v>
      </c>
      <c r="D1104" s="59"/>
      <c r="E1104" s="116" t="s">
        <v>933</v>
      </c>
      <c r="F1104" s="117">
        <v>0</v>
      </c>
      <c r="G1104" s="117">
        <v>0</v>
      </c>
      <c r="H1104" s="74" t="str">
        <f t="shared" si="48"/>
        <v/>
      </c>
      <c r="I1104" s="60">
        <f t="shared" si="49"/>
        <v>0</v>
      </c>
      <c r="J1104" s="119">
        <v>2362.204866</v>
      </c>
      <c r="K1104" s="119">
        <v>4.34</v>
      </c>
      <c r="M1104"/>
    </row>
    <row r="1105" spans="1:13" ht="12.75" x14ac:dyDescent="0.2">
      <c r="A1105" s="168" t="s">
        <v>2576</v>
      </c>
      <c r="B1105" s="168" t="s">
        <v>2577</v>
      </c>
      <c r="C1105" s="168" t="s">
        <v>807</v>
      </c>
      <c r="D1105" s="168"/>
      <c r="E1105" s="169" t="s">
        <v>933</v>
      </c>
      <c r="F1105" s="117">
        <v>0</v>
      </c>
      <c r="G1105" s="117">
        <v>0</v>
      </c>
      <c r="H1105" s="74" t="str">
        <f t="shared" si="48"/>
        <v/>
      </c>
      <c r="I1105" s="60">
        <f t="shared" si="49"/>
        <v>0</v>
      </c>
      <c r="J1105" s="119">
        <v>24.706626000000004</v>
      </c>
      <c r="K1105" s="119">
        <v>32.61</v>
      </c>
      <c r="M1105"/>
    </row>
    <row r="1106" spans="1:13" ht="12.75" x14ac:dyDescent="0.2">
      <c r="A1106" s="61" t="s">
        <v>16</v>
      </c>
      <c r="B1106" s="62">
        <f>COUNTA(B1090:B1105)</f>
        <v>16</v>
      </c>
      <c r="C1106" s="62"/>
      <c r="D1106" s="62"/>
      <c r="E1106" s="62"/>
      <c r="F1106" s="63">
        <f>SUM(F1090:F1105)</f>
        <v>53.690237007000007</v>
      </c>
      <c r="G1106" s="63">
        <f>SUM(G1090:G1105)</f>
        <v>36.05139557799999</v>
      </c>
      <c r="H1106" s="72">
        <f>IF(ISERROR(F1106/G1106-1),"",((F1106/G1106-1)))</f>
        <v>0.48926930972303184</v>
      </c>
      <c r="I1106" s="64">
        <f>SUM(I1090:I1105)</f>
        <v>0.99999999999999989</v>
      </c>
      <c r="J1106" s="65">
        <f>SUM(J1090:J1105)</f>
        <v>5592.413957597948</v>
      </c>
      <c r="K1106" s="66"/>
      <c r="M1106"/>
    </row>
    <row r="1107" spans="1:13" ht="12.75" x14ac:dyDescent="0.2">
      <c r="A1107" s="67"/>
      <c r="B1107" s="67"/>
      <c r="C1107" s="67"/>
      <c r="D1107" s="67"/>
      <c r="E1107" s="67"/>
      <c r="F1107" s="107"/>
      <c r="G1107" s="107"/>
      <c r="H1107" s="67"/>
      <c r="I1107" s="67"/>
      <c r="J1107" s="107"/>
      <c r="K1107" s="67"/>
      <c r="M1107"/>
    </row>
    <row r="1108" spans="1:13" ht="12.75" x14ac:dyDescent="0.2">
      <c r="A1108" s="54" t="s">
        <v>278</v>
      </c>
      <c r="B1108" s="67"/>
      <c r="C1108" s="67"/>
      <c r="D1108" s="67"/>
      <c r="E1108" s="67"/>
      <c r="F1108" s="85"/>
      <c r="G1108" s="75"/>
      <c r="H1108" s="68"/>
      <c r="I1108" s="67"/>
      <c r="J1108" s="126"/>
      <c r="M1108"/>
    </row>
    <row r="1109" spans="1:13" ht="12.75" x14ac:dyDescent="0.2">
      <c r="A1109" s="67"/>
      <c r="B1109" s="67"/>
      <c r="C1109" s="67"/>
      <c r="D1109" s="67"/>
      <c r="E1109" s="67"/>
      <c r="F1109" s="76"/>
      <c r="G1109" s="76"/>
      <c r="H1109" s="68"/>
      <c r="I1109" s="107"/>
      <c r="J1109" s="76"/>
      <c r="M1109"/>
    </row>
    <row r="1110" spans="1:13" ht="12.75" x14ac:dyDescent="0.2">
      <c r="A1110" s="70" t="s">
        <v>62</v>
      </c>
      <c r="B1110" s="67"/>
      <c r="C1110" s="67"/>
      <c r="D1110" s="67"/>
      <c r="E1110" s="67"/>
      <c r="F1110" s="76"/>
      <c r="G1110" s="68"/>
      <c r="H1110" s="68"/>
      <c r="I1110" s="67"/>
      <c r="M1110"/>
    </row>
    <row r="1111" spans="1:13" ht="12.75" x14ac:dyDescent="0.2">
      <c r="M1111"/>
    </row>
    <row r="1112" spans="1:13" ht="12.75" x14ac:dyDescent="0.2">
      <c r="F1112" s="154"/>
      <c r="M1112"/>
    </row>
    <row r="1113" spans="1:13" ht="12.75" x14ac:dyDescent="0.2">
      <c r="M1113"/>
    </row>
    <row r="1114" spans="1:13" ht="12.75" x14ac:dyDescent="0.2">
      <c r="M1114"/>
    </row>
    <row r="1115" spans="1:13" ht="12.75" x14ac:dyDescent="0.2">
      <c r="M1115"/>
    </row>
    <row r="1116" spans="1:13" ht="12.75" x14ac:dyDescent="0.2">
      <c r="M1116"/>
    </row>
    <row r="1117" spans="1:13" ht="12.75" x14ac:dyDescent="0.2">
      <c r="M1117"/>
    </row>
    <row r="1118" spans="1:13" ht="12.75" x14ac:dyDescent="0.2">
      <c r="M1118"/>
    </row>
    <row r="1119" spans="1:13" ht="12.75" x14ac:dyDescent="0.2">
      <c r="M1119"/>
    </row>
    <row r="1120" spans="1:13" ht="12.75" x14ac:dyDescent="0.2">
      <c r="M1120"/>
    </row>
    <row r="1121" spans="13:13" ht="12.75" x14ac:dyDescent="0.2">
      <c r="M1121"/>
    </row>
    <row r="1122" spans="13:13" ht="12.75" x14ac:dyDescent="0.2">
      <c r="M1122"/>
    </row>
    <row r="1123" spans="13:13" ht="12.75" x14ac:dyDescent="0.2">
      <c r="M1123"/>
    </row>
    <row r="1124" spans="13:13" ht="12.75" x14ac:dyDescent="0.2">
      <c r="M1124"/>
    </row>
    <row r="1125" spans="13:13" ht="12.75" x14ac:dyDescent="0.2">
      <c r="M1125"/>
    </row>
    <row r="1126" spans="13:13" ht="12.75" x14ac:dyDescent="0.2">
      <c r="M1126"/>
    </row>
    <row r="1127" spans="13:13" ht="12.75" x14ac:dyDescent="0.2">
      <c r="M1127"/>
    </row>
    <row r="1128" spans="13:13" ht="12.75" x14ac:dyDescent="0.2">
      <c r="M1128"/>
    </row>
    <row r="1129" spans="13:13" ht="12.75" x14ac:dyDescent="0.2">
      <c r="M1129"/>
    </row>
    <row r="1130" spans="13:13" ht="12.75" x14ac:dyDescent="0.2">
      <c r="M1130"/>
    </row>
    <row r="1131" spans="13:13" ht="12.75" x14ac:dyDescent="0.2">
      <c r="M1131"/>
    </row>
    <row r="1132" spans="13:13" ht="12.75" x14ac:dyDescent="0.2">
      <c r="M1132"/>
    </row>
    <row r="1133" spans="13:13" ht="12.75" x14ac:dyDescent="0.2">
      <c r="M1133"/>
    </row>
    <row r="1134" spans="13:13" ht="12.75" x14ac:dyDescent="0.2">
      <c r="M1134"/>
    </row>
    <row r="1135" spans="13:13" ht="12.75" x14ac:dyDescent="0.2">
      <c r="M1135"/>
    </row>
    <row r="1136" spans="13:13" ht="12.75" x14ac:dyDescent="0.2">
      <c r="M1136"/>
    </row>
    <row r="1137" spans="13:13" ht="12.75" x14ac:dyDescent="0.2">
      <c r="M1137"/>
    </row>
    <row r="1138" spans="13:13" ht="12.75" x14ac:dyDescent="0.2">
      <c r="M1138"/>
    </row>
    <row r="1139" spans="13:13" ht="12.75" x14ac:dyDescent="0.2">
      <c r="M1139"/>
    </row>
    <row r="1140" spans="13:13" ht="12.75" x14ac:dyDescent="0.2">
      <c r="M1140"/>
    </row>
    <row r="1141" spans="13:13" ht="12.75" x14ac:dyDescent="0.2">
      <c r="M1141"/>
    </row>
    <row r="1142" spans="13:13" ht="12.75" x14ac:dyDescent="0.2">
      <c r="M1142"/>
    </row>
    <row r="1143" spans="13:13" ht="12.75" x14ac:dyDescent="0.2">
      <c r="M1143"/>
    </row>
    <row r="1144" spans="13:13" ht="12.75" x14ac:dyDescent="0.2">
      <c r="M1144"/>
    </row>
    <row r="1145" spans="13:13" ht="12.75" x14ac:dyDescent="0.2">
      <c r="M1145"/>
    </row>
    <row r="1146" spans="13:13" ht="12.75" x14ac:dyDescent="0.2">
      <c r="M1146"/>
    </row>
    <row r="1147" spans="13:13" ht="12.75" x14ac:dyDescent="0.2">
      <c r="M1147"/>
    </row>
    <row r="1148" spans="13:13" ht="12.75" x14ac:dyDescent="0.2">
      <c r="M1148"/>
    </row>
    <row r="1149" spans="13:13" ht="12.75" x14ac:dyDescent="0.2">
      <c r="M1149"/>
    </row>
    <row r="1150" spans="13:13" ht="12.75" x14ac:dyDescent="0.2">
      <c r="M1150"/>
    </row>
    <row r="1151" spans="13:13" ht="12.75" x14ac:dyDescent="0.2">
      <c r="M1151"/>
    </row>
    <row r="1152" spans="13:13" ht="12.75" x14ac:dyDescent="0.2">
      <c r="M1152"/>
    </row>
    <row r="1153" spans="13:13" ht="12.75" x14ac:dyDescent="0.2">
      <c r="M1153"/>
    </row>
    <row r="1154" spans="13:13" ht="12.75" x14ac:dyDescent="0.2">
      <c r="M1154"/>
    </row>
    <row r="1155" spans="13:13" ht="12.75" x14ac:dyDescent="0.2">
      <c r="M1155"/>
    </row>
    <row r="1156" spans="13:13" ht="12.75" x14ac:dyDescent="0.2">
      <c r="M1156"/>
    </row>
    <row r="1157" spans="13:13" ht="12.75" x14ac:dyDescent="0.2">
      <c r="M1157"/>
    </row>
    <row r="1158" spans="13:13" ht="12.75" x14ac:dyDescent="0.2">
      <c r="M1158"/>
    </row>
    <row r="1159" spans="13:13" ht="12.75" x14ac:dyDescent="0.2">
      <c r="M1159"/>
    </row>
    <row r="1160" spans="13:13" ht="12.75" x14ac:dyDescent="0.2">
      <c r="M1160"/>
    </row>
    <row r="1161" spans="13:13" ht="12.75" x14ac:dyDescent="0.2">
      <c r="M1161"/>
    </row>
    <row r="1162" spans="13:13" ht="12.75" x14ac:dyDescent="0.2">
      <c r="M1162"/>
    </row>
    <row r="1163" spans="13:13" ht="12.75" x14ac:dyDescent="0.2">
      <c r="M1163"/>
    </row>
    <row r="1164" spans="13:13" ht="12.75" x14ac:dyDescent="0.2">
      <c r="M1164"/>
    </row>
    <row r="1165" spans="13:13" ht="12.75" x14ac:dyDescent="0.2">
      <c r="M1165"/>
    </row>
    <row r="1166" spans="13:13" ht="12.75" x14ac:dyDescent="0.2">
      <c r="M1166"/>
    </row>
    <row r="1167" spans="13:13" ht="12.75" x14ac:dyDescent="0.2">
      <c r="M1167"/>
    </row>
    <row r="1168" spans="13:13" ht="12.75" x14ac:dyDescent="0.2">
      <c r="M1168"/>
    </row>
    <row r="1169" spans="13:13" ht="12.75" x14ac:dyDescent="0.2">
      <c r="M1169"/>
    </row>
    <row r="1170" spans="13:13" ht="12.75" x14ac:dyDescent="0.2">
      <c r="M1170"/>
    </row>
    <row r="1171" spans="13:13" ht="12.75" x14ac:dyDescent="0.2">
      <c r="M1171"/>
    </row>
    <row r="1172" spans="13:13" ht="12.75" x14ac:dyDescent="0.2">
      <c r="M1172"/>
    </row>
    <row r="1173" spans="13:13" ht="12.75" x14ac:dyDescent="0.2">
      <c r="M1173"/>
    </row>
    <row r="1174" spans="13:13" ht="12.75" x14ac:dyDescent="0.2">
      <c r="M1174"/>
    </row>
    <row r="1175" spans="13:13" ht="12.75" x14ac:dyDescent="0.2">
      <c r="M1175"/>
    </row>
    <row r="1176" spans="13:13" ht="12.75" x14ac:dyDescent="0.2">
      <c r="M1176"/>
    </row>
    <row r="1177" spans="13:13" ht="12.75" x14ac:dyDescent="0.2">
      <c r="M1177"/>
    </row>
    <row r="1178" spans="13:13" ht="12.75" x14ac:dyDescent="0.2">
      <c r="M1178"/>
    </row>
    <row r="1179" spans="13:13" ht="12.75" x14ac:dyDescent="0.2">
      <c r="M1179"/>
    </row>
    <row r="1180" spans="13:13" ht="12.75" x14ac:dyDescent="0.2">
      <c r="M1180"/>
    </row>
    <row r="1181" spans="13:13" ht="12.75" x14ac:dyDescent="0.2">
      <c r="M1181"/>
    </row>
    <row r="1182" spans="13:13" ht="12.75" x14ac:dyDescent="0.2">
      <c r="M1182"/>
    </row>
    <row r="1183" spans="13:13" ht="12.75" x14ac:dyDescent="0.2">
      <c r="M1183"/>
    </row>
    <row r="1184" spans="13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</sheetData>
  <autoFilter ref="A5:K1085"/>
  <sortState ref="A7:N1084">
    <sortCondition descending="1" ref="F7:F1084"/>
  </sortState>
  <conditionalFormatting sqref="D7:F7 E1099:E1101 D21:E495 D8:E19 E1103:E1105 D1057:E1062 D497:E1045 G7:G1062 F8:F1084 F1090:F1105">
    <cfRule type="containsErrors" dxfId="37" priority="54">
      <formula>ISERROR(D7)</formula>
    </cfRule>
  </conditionalFormatting>
  <conditionalFormatting sqref="E1090:E1098">
    <cfRule type="containsErrors" dxfId="36" priority="53">
      <formula>ISERROR(E1090)</formula>
    </cfRule>
  </conditionalFormatting>
  <conditionalFormatting sqref="E496">
    <cfRule type="containsErrors" dxfId="35" priority="52">
      <formula>ISERROR(E496)</formula>
    </cfRule>
  </conditionalFormatting>
  <conditionalFormatting sqref="D496">
    <cfRule type="containsErrors" dxfId="34" priority="49">
      <formula>ISERROR(D496)</formula>
    </cfRule>
  </conditionalFormatting>
  <conditionalFormatting sqref="D20:E20">
    <cfRule type="containsErrors" dxfId="33" priority="36">
      <formula>ISERROR(D20)</formula>
    </cfRule>
  </conditionalFormatting>
  <conditionalFormatting sqref="E1102">
    <cfRule type="containsErrors" dxfId="32" priority="28">
      <formula>ISERROR(E1102)</formula>
    </cfRule>
  </conditionalFormatting>
  <conditionalFormatting sqref="D1046:E1056">
    <cfRule type="containsErrors" dxfId="31" priority="30">
      <formula>ISERROR(D1046)</formula>
    </cfRule>
  </conditionalFormatting>
  <conditionalFormatting sqref="G1090:G1105">
    <cfRule type="containsErrors" dxfId="30" priority="1">
      <formula>ISERROR(G1090)</formula>
    </cfRule>
  </conditionalFormatting>
  <conditionalFormatting sqref="D1063:E1084 G1063:G1084">
    <cfRule type="containsErrors" dxfId="29" priority="2">
      <formula>ISERROR(D1063)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112"/>
  <sheetViews>
    <sheetView showGridLines="0" zoomScaleNormal="100" workbookViewId="0">
      <selection activeCell="F7" sqref="F7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12.42578125" style="5" bestFit="1" customWidth="1"/>
    <col min="14" max="16384" width="9.140625" style="5"/>
  </cols>
  <sheetData>
    <row r="1" spans="1:12" ht="20.25" x14ac:dyDescent="0.2">
      <c r="A1" s="53" t="s">
        <v>279</v>
      </c>
    </row>
    <row r="2" spans="1:12" ht="15.75" customHeight="1" x14ac:dyDescent="0.2">
      <c r="A2" s="6" t="s">
        <v>3252</v>
      </c>
      <c r="F2" s="38"/>
      <c r="G2" s="38"/>
      <c r="H2" s="3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0"/>
      <c r="G4" s="120"/>
      <c r="H4" s="120"/>
    </row>
    <row r="5" spans="1:12" ht="22.5" customHeight="1" x14ac:dyDescent="0.2">
      <c r="A5" s="56" t="s">
        <v>368</v>
      </c>
      <c r="B5" s="56" t="s">
        <v>97</v>
      </c>
      <c r="C5" s="56" t="s">
        <v>2078</v>
      </c>
      <c r="D5" s="56" t="s">
        <v>208</v>
      </c>
      <c r="E5" s="100" t="s">
        <v>1474</v>
      </c>
      <c r="F5" s="56" t="s">
        <v>625</v>
      </c>
      <c r="G5" s="56"/>
      <c r="H5" s="56"/>
      <c r="I5" s="192" t="s">
        <v>1872</v>
      </c>
      <c r="J5" s="193"/>
      <c r="K5" s="194"/>
      <c r="L5" s="112"/>
    </row>
    <row r="6" spans="1:12" s="55" customFormat="1" ht="27.75" customHeight="1" x14ac:dyDescent="0.2">
      <c r="A6" s="77"/>
      <c r="B6" s="77"/>
      <c r="C6" s="77"/>
      <c r="D6" s="77"/>
      <c r="E6" s="101"/>
      <c r="F6" s="78" t="s">
        <v>3248</v>
      </c>
      <c r="G6" s="78" t="s">
        <v>3183</v>
      </c>
      <c r="H6" s="79" t="s">
        <v>94</v>
      </c>
      <c r="I6" s="78" t="s">
        <v>3248</v>
      </c>
      <c r="J6" s="78" t="s">
        <v>3183</v>
      </c>
      <c r="K6" s="79" t="s">
        <v>94</v>
      </c>
      <c r="L6" s="111" t="s">
        <v>96</v>
      </c>
    </row>
    <row r="7" spans="1:12" x14ac:dyDescent="0.2">
      <c r="A7" s="116" t="s">
        <v>2522</v>
      </c>
      <c r="B7" s="116" t="s">
        <v>572</v>
      </c>
      <c r="C7" s="116" t="s">
        <v>810</v>
      </c>
      <c r="D7" s="116" t="s">
        <v>210</v>
      </c>
      <c r="E7" s="116" t="s">
        <v>933</v>
      </c>
      <c r="F7" s="117">
        <v>1659.2152805129999</v>
      </c>
      <c r="G7" s="117">
        <v>2355.8251662020002</v>
      </c>
      <c r="H7" s="74">
        <f t="shared" ref="H7:H70" si="0">IF(ISERROR(F7/G7-1),"",IF((F7/G7-1)&gt;10000%,"",F7/G7-1))</f>
        <v>-0.29569676718075666</v>
      </c>
      <c r="I7" s="117">
        <v>4360.92868</v>
      </c>
      <c r="J7" s="117">
        <v>3009.8355155200002</v>
      </c>
      <c r="K7" s="74">
        <f t="shared" ref="K7:K70" si="1">IF(ISERROR(I7/J7-1),"",IF((I7/J7-1)&gt;10000%,"",I7/J7-1))</f>
        <v>0.44889269114979369</v>
      </c>
      <c r="L7" s="74">
        <f t="shared" ref="L7:L70" si="2">IF(ISERROR(I7/F7),"",IF(I7/F7&gt;10000%,"",I7/F7))</f>
        <v>2.6283079303920576</v>
      </c>
    </row>
    <row r="8" spans="1:12" x14ac:dyDescent="0.2">
      <c r="A8" s="116" t="s">
        <v>2037</v>
      </c>
      <c r="B8" s="116" t="s">
        <v>579</v>
      </c>
      <c r="C8" s="116" t="s">
        <v>810</v>
      </c>
      <c r="D8" s="116" t="s">
        <v>210</v>
      </c>
      <c r="E8" s="116" t="s">
        <v>211</v>
      </c>
      <c r="F8" s="117">
        <v>1014.292684655</v>
      </c>
      <c r="G8" s="117">
        <v>1094.8498426600001</v>
      </c>
      <c r="H8" s="74">
        <f t="shared" si="0"/>
        <v>-7.3578270614061525E-2</v>
      </c>
      <c r="I8" s="117">
        <v>3996.3350110000001</v>
      </c>
      <c r="J8" s="117">
        <v>2816.6322920300004</v>
      </c>
      <c r="K8" s="74">
        <f t="shared" si="1"/>
        <v>0.41883447914309246</v>
      </c>
      <c r="L8" s="74">
        <f t="shared" si="2"/>
        <v>3.9400215257978592</v>
      </c>
    </row>
    <row r="9" spans="1:12" x14ac:dyDescent="0.2">
      <c r="A9" s="116" t="s">
        <v>2702</v>
      </c>
      <c r="B9" s="116" t="s">
        <v>578</v>
      </c>
      <c r="C9" s="116" t="s">
        <v>810</v>
      </c>
      <c r="D9" s="116" t="s">
        <v>210</v>
      </c>
      <c r="E9" s="116" t="s">
        <v>211</v>
      </c>
      <c r="F9" s="117">
        <v>570.85916161800003</v>
      </c>
      <c r="G9" s="117">
        <v>472.21113893099999</v>
      </c>
      <c r="H9" s="74">
        <f t="shared" si="0"/>
        <v>0.20890659824399993</v>
      </c>
      <c r="I9" s="117">
        <v>1980.471624</v>
      </c>
      <c r="J9" s="117">
        <v>1057.5896750300001</v>
      </c>
      <c r="K9" s="74">
        <f t="shared" si="1"/>
        <v>0.87262760857023403</v>
      </c>
      <c r="L9" s="74">
        <f t="shared" si="2"/>
        <v>3.4692823679779456</v>
      </c>
    </row>
    <row r="10" spans="1:12" x14ac:dyDescent="0.2">
      <c r="A10" s="116" t="s">
        <v>2080</v>
      </c>
      <c r="B10" s="59" t="s">
        <v>98</v>
      </c>
      <c r="C10" s="59" t="s">
        <v>631</v>
      </c>
      <c r="D10" s="116" t="s">
        <v>210</v>
      </c>
      <c r="E10" s="116" t="s">
        <v>933</v>
      </c>
      <c r="F10" s="117">
        <v>619.66363083099998</v>
      </c>
      <c r="G10" s="117">
        <v>994.52846273800003</v>
      </c>
      <c r="H10" s="74">
        <f t="shared" si="0"/>
        <v>-0.37692720314406425</v>
      </c>
      <c r="I10" s="117">
        <v>1763.3444770000001</v>
      </c>
      <c r="J10" s="117">
        <v>1946.30826847</v>
      </c>
      <c r="K10" s="74">
        <f t="shared" si="1"/>
        <v>-9.4005556280058578E-2</v>
      </c>
      <c r="L10" s="74">
        <f t="shared" si="2"/>
        <v>2.8456478470993476</v>
      </c>
    </row>
    <row r="11" spans="1:12" x14ac:dyDescent="0.2">
      <c r="A11" s="116" t="s">
        <v>2060</v>
      </c>
      <c r="B11" s="59" t="s">
        <v>593</v>
      </c>
      <c r="C11" s="59" t="s">
        <v>810</v>
      </c>
      <c r="D11" s="116" t="s">
        <v>210</v>
      </c>
      <c r="E11" s="116" t="s">
        <v>211</v>
      </c>
      <c r="F11" s="117">
        <v>771.08960878199991</v>
      </c>
      <c r="G11" s="117">
        <v>703.26542595000001</v>
      </c>
      <c r="H11" s="74">
        <f t="shared" si="0"/>
        <v>9.6441798969969517E-2</v>
      </c>
      <c r="I11" s="117">
        <v>1471.6716100000001</v>
      </c>
      <c r="J11" s="117">
        <v>4774.8024297100001</v>
      </c>
      <c r="K11" s="74">
        <f t="shared" si="1"/>
        <v>-0.69178376871828329</v>
      </c>
      <c r="L11" s="74">
        <f t="shared" si="2"/>
        <v>1.9085610715525367</v>
      </c>
    </row>
    <row r="12" spans="1:12" x14ac:dyDescent="0.2">
      <c r="A12" s="116" t="s">
        <v>2083</v>
      </c>
      <c r="B12" s="59" t="s">
        <v>225</v>
      </c>
      <c r="C12" s="59" t="s">
        <v>807</v>
      </c>
      <c r="D12" s="116" t="s">
        <v>209</v>
      </c>
      <c r="E12" s="116" t="s">
        <v>933</v>
      </c>
      <c r="F12" s="117">
        <v>125.16471958</v>
      </c>
      <c r="G12" s="117">
        <v>86.184365580000005</v>
      </c>
      <c r="H12" s="74">
        <f t="shared" si="0"/>
        <v>0.45229031666789687</v>
      </c>
      <c r="I12" s="117">
        <v>1261.992354</v>
      </c>
      <c r="J12" s="117">
        <v>694.8880390700001</v>
      </c>
      <c r="K12" s="74">
        <f t="shared" si="1"/>
        <v>0.81610890250605128</v>
      </c>
      <c r="L12" s="74">
        <f t="shared" si="2"/>
        <v>10.082652349917085</v>
      </c>
    </row>
    <row r="13" spans="1:12" x14ac:dyDescent="0.2">
      <c r="A13" s="116" t="s">
        <v>2632</v>
      </c>
      <c r="B13" s="116" t="s">
        <v>390</v>
      </c>
      <c r="C13" s="116" t="s">
        <v>631</v>
      </c>
      <c r="D13" s="116" t="s">
        <v>210</v>
      </c>
      <c r="E13" s="116" t="s">
        <v>933</v>
      </c>
      <c r="F13" s="117">
        <v>299.12915067400002</v>
      </c>
      <c r="G13" s="117">
        <v>239.431979044</v>
      </c>
      <c r="H13" s="74">
        <f t="shared" si="0"/>
        <v>0.2493283139050928</v>
      </c>
      <c r="I13" s="117">
        <v>1146.5062324999999</v>
      </c>
      <c r="J13" s="117">
        <v>1048.79797156</v>
      </c>
      <c r="K13" s="74">
        <f t="shared" si="1"/>
        <v>9.3162137598976402E-2</v>
      </c>
      <c r="L13" s="74">
        <f t="shared" si="2"/>
        <v>3.8328134517036658</v>
      </c>
    </row>
    <row r="14" spans="1:12" x14ac:dyDescent="0.2">
      <c r="A14" s="116" t="s">
        <v>2110</v>
      </c>
      <c r="B14" s="59" t="s">
        <v>283</v>
      </c>
      <c r="C14" s="59" t="s">
        <v>807</v>
      </c>
      <c r="D14" s="116" t="s">
        <v>209</v>
      </c>
      <c r="E14" s="116" t="s">
        <v>933</v>
      </c>
      <c r="F14" s="117">
        <v>75.213714719999999</v>
      </c>
      <c r="G14" s="117">
        <v>103.759142135</v>
      </c>
      <c r="H14" s="74">
        <f t="shared" si="0"/>
        <v>-0.2751124077130459</v>
      </c>
      <c r="I14" s="117">
        <v>1090.865454</v>
      </c>
      <c r="J14" s="117">
        <v>403.95891368000002</v>
      </c>
      <c r="K14" s="74">
        <f t="shared" si="1"/>
        <v>1.7004366460499485</v>
      </c>
      <c r="L14" s="74">
        <f t="shared" si="2"/>
        <v>14.503544440810995</v>
      </c>
    </row>
    <row r="15" spans="1:12" x14ac:dyDescent="0.2">
      <c r="A15" s="116" t="s">
        <v>2632</v>
      </c>
      <c r="B15" s="116" t="s">
        <v>100</v>
      </c>
      <c r="C15" s="116" t="s">
        <v>631</v>
      </c>
      <c r="D15" s="116" t="s">
        <v>210</v>
      </c>
      <c r="E15" s="116" t="s">
        <v>211</v>
      </c>
      <c r="F15" s="117">
        <v>271.09161189899999</v>
      </c>
      <c r="G15" s="117">
        <v>295.050556691</v>
      </c>
      <c r="H15" s="74">
        <f t="shared" si="0"/>
        <v>-8.120284557568791E-2</v>
      </c>
      <c r="I15" s="117">
        <v>1070.1483740000001</v>
      </c>
      <c r="J15" s="117">
        <v>579.04029025</v>
      </c>
      <c r="K15" s="74">
        <f t="shared" si="1"/>
        <v>0.84814147136111151</v>
      </c>
      <c r="L15" s="74">
        <f t="shared" si="2"/>
        <v>3.9475525137188789</v>
      </c>
    </row>
    <row r="16" spans="1:12" x14ac:dyDescent="0.2">
      <c r="A16" s="116" t="s">
        <v>2193</v>
      </c>
      <c r="B16" s="59" t="s">
        <v>288</v>
      </c>
      <c r="C16" s="59" t="s">
        <v>807</v>
      </c>
      <c r="D16" s="116" t="s">
        <v>209</v>
      </c>
      <c r="E16" s="116" t="s">
        <v>933</v>
      </c>
      <c r="F16" s="117">
        <v>1.4744E-2</v>
      </c>
      <c r="G16" s="117">
        <v>2.4813450000000001E-2</v>
      </c>
      <c r="H16" s="74">
        <f t="shared" si="0"/>
        <v>-0.40580612530704119</v>
      </c>
      <c r="I16" s="117">
        <v>1057.8721475</v>
      </c>
      <c r="J16" s="117">
        <v>460.29357125999996</v>
      </c>
      <c r="K16" s="74">
        <f t="shared" si="1"/>
        <v>1.2982553169365332</v>
      </c>
      <c r="L16" s="74" t="str">
        <f t="shared" si="2"/>
        <v/>
      </c>
    </row>
    <row r="17" spans="1:12" x14ac:dyDescent="0.2">
      <c r="A17" s="116" t="s">
        <v>2082</v>
      </c>
      <c r="B17" s="59" t="s">
        <v>344</v>
      </c>
      <c r="C17" s="59" t="s">
        <v>1752</v>
      </c>
      <c r="D17" s="116" t="s">
        <v>210</v>
      </c>
      <c r="E17" s="116" t="s">
        <v>211</v>
      </c>
      <c r="F17" s="117">
        <v>280.21176222600002</v>
      </c>
      <c r="G17" s="117">
        <v>321.73261391900002</v>
      </c>
      <c r="H17" s="74">
        <f t="shared" si="0"/>
        <v>-0.1290539096650406</v>
      </c>
      <c r="I17" s="117">
        <v>867.24521349999998</v>
      </c>
      <c r="J17" s="117">
        <v>782.95687050000004</v>
      </c>
      <c r="K17" s="74">
        <f t="shared" si="1"/>
        <v>0.1076538774685929</v>
      </c>
      <c r="L17" s="74">
        <f t="shared" si="2"/>
        <v>3.0949636325420848</v>
      </c>
    </row>
    <row r="18" spans="1:12" x14ac:dyDescent="0.2">
      <c r="A18" s="116" t="s">
        <v>2079</v>
      </c>
      <c r="B18" s="116" t="s">
        <v>343</v>
      </c>
      <c r="C18" s="116" t="s">
        <v>1752</v>
      </c>
      <c r="D18" s="116" t="s">
        <v>210</v>
      </c>
      <c r="E18" s="116" t="s">
        <v>933</v>
      </c>
      <c r="F18" s="117">
        <v>1336.0045669240001</v>
      </c>
      <c r="G18" s="117">
        <v>1510.1290797260001</v>
      </c>
      <c r="H18" s="74">
        <f t="shared" si="0"/>
        <v>-0.11530439029330752</v>
      </c>
      <c r="I18" s="117">
        <v>795.60107000000005</v>
      </c>
      <c r="J18" s="117">
        <v>1062.8039901</v>
      </c>
      <c r="K18" s="74">
        <f t="shared" si="1"/>
        <v>-0.25141316986856499</v>
      </c>
      <c r="L18" s="74">
        <f t="shared" si="2"/>
        <v>0.59550774727647959</v>
      </c>
    </row>
    <row r="19" spans="1:12" x14ac:dyDescent="0.2">
      <c r="A19" s="116" t="s">
        <v>2100</v>
      </c>
      <c r="B19" s="59" t="s">
        <v>234</v>
      </c>
      <c r="C19" s="59" t="s">
        <v>807</v>
      </c>
      <c r="D19" s="116" t="s">
        <v>209</v>
      </c>
      <c r="E19" s="116" t="s">
        <v>933</v>
      </c>
      <c r="F19" s="117">
        <v>15.07653226</v>
      </c>
      <c r="G19" s="117">
        <v>24.115044738000002</v>
      </c>
      <c r="H19" s="74">
        <f t="shared" si="0"/>
        <v>-0.37480803275298491</v>
      </c>
      <c r="I19" s="117">
        <v>763.06681800000001</v>
      </c>
      <c r="J19" s="117">
        <v>520.07179834999999</v>
      </c>
      <c r="K19" s="74">
        <f t="shared" si="1"/>
        <v>0.46723360201598219</v>
      </c>
      <c r="L19" s="74">
        <f t="shared" si="2"/>
        <v>50.612886626755376</v>
      </c>
    </row>
    <row r="20" spans="1:12" x14ac:dyDescent="0.2">
      <c r="A20" s="116" t="s">
        <v>2371</v>
      </c>
      <c r="B20" s="59" t="s">
        <v>580</v>
      </c>
      <c r="C20" s="59" t="s">
        <v>810</v>
      </c>
      <c r="D20" s="116" t="s">
        <v>210</v>
      </c>
      <c r="E20" s="116" t="s">
        <v>211</v>
      </c>
      <c r="F20" s="117">
        <v>365.15838813800002</v>
      </c>
      <c r="G20" s="117">
        <v>444.775469149</v>
      </c>
      <c r="H20" s="74">
        <f t="shared" si="0"/>
        <v>-0.1790051082703219</v>
      </c>
      <c r="I20" s="117">
        <v>653.90934249999998</v>
      </c>
      <c r="J20" s="117">
        <v>677.17591054999991</v>
      </c>
      <c r="K20" s="74">
        <f t="shared" si="1"/>
        <v>-3.4358233492244095E-2</v>
      </c>
      <c r="L20" s="74">
        <f t="shared" si="2"/>
        <v>1.7907553646361143</v>
      </c>
    </row>
    <row r="21" spans="1:12" x14ac:dyDescent="0.2">
      <c r="A21" s="116" t="s">
        <v>2092</v>
      </c>
      <c r="B21" s="116" t="s">
        <v>837</v>
      </c>
      <c r="C21" s="59" t="s">
        <v>810</v>
      </c>
      <c r="D21" s="116" t="s">
        <v>210</v>
      </c>
      <c r="E21" s="116" t="s">
        <v>211</v>
      </c>
      <c r="F21" s="117">
        <v>22.598979293999999</v>
      </c>
      <c r="G21" s="117">
        <v>10.102779585999999</v>
      </c>
      <c r="H21" s="74">
        <f t="shared" si="0"/>
        <v>1.236907090927402</v>
      </c>
      <c r="I21" s="117">
        <v>562.904582</v>
      </c>
      <c r="J21" s="117">
        <v>65.436250670000007</v>
      </c>
      <c r="K21" s="74">
        <f t="shared" si="1"/>
        <v>7.602335498083022</v>
      </c>
      <c r="L21" s="74">
        <f t="shared" si="2"/>
        <v>24.908407352249331</v>
      </c>
    </row>
    <row r="22" spans="1:12" x14ac:dyDescent="0.2">
      <c r="A22" s="116" t="s">
        <v>2103</v>
      </c>
      <c r="B22" s="59" t="s">
        <v>126</v>
      </c>
      <c r="C22" s="59" t="s">
        <v>807</v>
      </c>
      <c r="D22" s="116" t="s">
        <v>209</v>
      </c>
      <c r="E22" s="116" t="s">
        <v>933</v>
      </c>
      <c r="F22" s="117">
        <v>55.107431909999995</v>
      </c>
      <c r="G22" s="117">
        <v>61.180926569999997</v>
      </c>
      <c r="H22" s="74">
        <f t="shared" si="0"/>
        <v>-9.9271047375378174E-2</v>
      </c>
      <c r="I22" s="117">
        <v>556.93023600000004</v>
      </c>
      <c r="J22" s="117">
        <v>484.26204918999997</v>
      </c>
      <c r="K22" s="74">
        <f t="shared" si="1"/>
        <v>0.15005963595856486</v>
      </c>
      <c r="L22" s="74">
        <f t="shared" si="2"/>
        <v>10.106263650782417</v>
      </c>
    </row>
    <row r="23" spans="1:12" x14ac:dyDescent="0.2">
      <c r="A23" s="116" t="s">
        <v>2075</v>
      </c>
      <c r="B23" s="59" t="s">
        <v>2076</v>
      </c>
      <c r="C23" s="59" t="s">
        <v>631</v>
      </c>
      <c r="D23" s="116" t="s">
        <v>761</v>
      </c>
      <c r="E23" s="116" t="s">
        <v>933</v>
      </c>
      <c r="F23" s="117">
        <v>4.9740947000000002</v>
      </c>
      <c r="G23" s="117">
        <v>5.8218316400000001</v>
      </c>
      <c r="H23" s="74">
        <f t="shared" si="0"/>
        <v>-0.14561344133957121</v>
      </c>
      <c r="I23" s="117">
        <v>556.27476200000001</v>
      </c>
      <c r="J23" s="117">
        <v>456.77083211000001</v>
      </c>
      <c r="K23" s="74">
        <f t="shared" si="1"/>
        <v>0.21784212759460386</v>
      </c>
      <c r="L23" s="74" t="str">
        <f t="shared" si="2"/>
        <v/>
      </c>
    </row>
    <row r="24" spans="1:12" x14ac:dyDescent="0.2">
      <c r="A24" s="116" t="s">
        <v>1556</v>
      </c>
      <c r="B24" s="59" t="s">
        <v>123</v>
      </c>
      <c r="C24" s="59" t="s">
        <v>631</v>
      </c>
      <c r="D24" s="116" t="s">
        <v>209</v>
      </c>
      <c r="E24" s="116" t="s">
        <v>933</v>
      </c>
      <c r="F24" s="117">
        <v>115.706900038</v>
      </c>
      <c r="G24" s="117">
        <v>117.675552767</v>
      </c>
      <c r="H24" s="74">
        <f t="shared" si="0"/>
        <v>-1.6729496337255179E-2</v>
      </c>
      <c r="I24" s="117">
        <v>522.23790750000001</v>
      </c>
      <c r="J24" s="117">
        <v>284.30010420999997</v>
      </c>
      <c r="K24" s="74">
        <f t="shared" si="1"/>
        <v>0.8369247839397409</v>
      </c>
      <c r="L24" s="74">
        <f t="shared" si="2"/>
        <v>4.5134551813979007</v>
      </c>
    </row>
    <row r="25" spans="1:12" x14ac:dyDescent="0.2">
      <c r="A25" s="116" t="s">
        <v>2012</v>
      </c>
      <c r="B25" s="59" t="s">
        <v>250</v>
      </c>
      <c r="C25" s="59" t="s">
        <v>631</v>
      </c>
      <c r="D25" s="116" t="s">
        <v>209</v>
      </c>
      <c r="E25" s="116" t="s">
        <v>933</v>
      </c>
      <c r="F25" s="117">
        <v>48.016578104000004</v>
      </c>
      <c r="G25" s="117">
        <v>102.87981218500001</v>
      </c>
      <c r="H25" s="74">
        <f t="shared" si="0"/>
        <v>-0.53327502175396779</v>
      </c>
      <c r="I25" s="117">
        <v>494.87129449999998</v>
      </c>
      <c r="J25" s="117">
        <v>1329.50566331</v>
      </c>
      <c r="K25" s="74">
        <f t="shared" si="1"/>
        <v>-0.62777797180047723</v>
      </c>
      <c r="L25" s="74">
        <f t="shared" si="2"/>
        <v>10.306259088853624</v>
      </c>
    </row>
    <row r="26" spans="1:12" x14ac:dyDescent="0.2">
      <c r="A26" s="116" t="s">
        <v>1758</v>
      </c>
      <c r="B26" s="59" t="s">
        <v>40</v>
      </c>
      <c r="C26" s="59" t="s">
        <v>1752</v>
      </c>
      <c r="D26" s="116" t="s">
        <v>210</v>
      </c>
      <c r="E26" s="116" t="s">
        <v>211</v>
      </c>
      <c r="F26" s="117">
        <v>55.128928542000004</v>
      </c>
      <c r="G26" s="117">
        <v>34.855656133000004</v>
      </c>
      <c r="H26" s="74">
        <f t="shared" si="0"/>
        <v>0.58163508188290969</v>
      </c>
      <c r="I26" s="117">
        <v>487.59682149999998</v>
      </c>
      <c r="J26" s="117">
        <v>49.805722229999994</v>
      </c>
      <c r="K26" s="74">
        <f t="shared" si="1"/>
        <v>8.789975923816657</v>
      </c>
      <c r="L26" s="74">
        <f t="shared" si="2"/>
        <v>8.8446634896690242</v>
      </c>
    </row>
    <row r="27" spans="1:12" x14ac:dyDescent="0.2">
      <c r="A27" s="116" t="s">
        <v>1559</v>
      </c>
      <c r="B27" s="59" t="s">
        <v>330</v>
      </c>
      <c r="C27" s="59" t="s">
        <v>631</v>
      </c>
      <c r="D27" s="116" t="s">
        <v>209</v>
      </c>
      <c r="E27" s="116" t="s">
        <v>933</v>
      </c>
      <c r="F27" s="117">
        <v>110.122225675</v>
      </c>
      <c r="G27" s="117">
        <v>216.913287102</v>
      </c>
      <c r="H27" s="74">
        <f t="shared" si="0"/>
        <v>-0.49232143799832428</v>
      </c>
      <c r="I27" s="117">
        <v>485.54946150000001</v>
      </c>
      <c r="J27" s="117">
        <v>388.69136851999997</v>
      </c>
      <c r="K27" s="74">
        <f t="shared" si="1"/>
        <v>0.24919023375487237</v>
      </c>
      <c r="L27" s="74">
        <f t="shared" si="2"/>
        <v>4.4091867788159833</v>
      </c>
    </row>
    <row r="28" spans="1:12" x14ac:dyDescent="0.2">
      <c r="A28" s="116" t="s">
        <v>1623</v>
      </c>
      <c r="B28" s="116" t="s">
        <v>352</v>
      </c>
      <c r="C28" s="116" t="s">
        <v>810</v>
      </c>
      <c r="D28" s="116" t="s">
        <v>761</v>
      </c>
      <c r="E28" s="116" t="s">
        <v>211</v>
      </c>
      <c r="F28" s="117">
        <v>47.315273737999995</v>
      </c>
      <c r="G28" s="117">
        <v>39.462212737000002</v>
      </c>
      <c r="H28" s="74">
        <f t="shared" si="0"/>
        <v>0.199002044141253</v>
      </c>
      <c r="I28" s="117">
        <v>479.00525649999997</v>
      </c>
      <c r="J28" s="117">
        <v>521.81801012000005</v>
      </c>
      <c r="K28" s="74">
        <f t="shared" si="1"/>
        <v>-8.2045373654609288E-2</v>
      </c>
      <c r="L28" s="74">
        <f t="shared" si="2"/>
        <v>10.123691963664996</v>
      </c>
    </row>
    <row r="29" spans="1:12" x14ac:dyDescent="0.2">
      <c r="A29" s="116" t="s">
        <v>2368</v>
      </c>
      <c r="B29" s="59" t="s">
        <v>2742</v>
      </c>
      <c r="C29" s="59" t="s">
        <v>810</v>
      </c>
      <c r="D29" s="116" t="s">
        <v>761</v>
      </c>
      <c r="E29" s="116" t="s">
        <v>211</v>
      </c>
      <c r="F29" s="117">
        <v>19.681184980000001</v>
      </c>
      <c r="G29" s="117">
        <v>36.514468399999998</v>
      </c>
      <c r="H29" s="74">
        <f t="shared" si="0"/>
        <v>-0.46100310801731403</v>
      </c>
      <c r="I29" s="117">
        <v>469.08901950000001</v>
      </c>
      <c r="J29" s="117">
        <v>1285.3287941800002</v>
      </c>
      <c r="K29" s="74">
        <f t="shared" si="1"/>
        <v>-0.6350435611307812</v>
      </c>
      <c r="L29" s="74">
        <f t="shared" si="2"/>
        <v>23.834389035857736</v>
      </c>
    </row>
    <row r="30" spans="1:12" x14ac:dyDescent="0.2">
      <c r="A30" s="116" t="s">
        <v>2370</v>
      </c>
      <c r="B30" s="59" t="s">
        <v>836</v>
      </c>
      <c r="C30" s="59" t="s">
        <v>810</v>
      </c>
      <c r="D30" s="116" t="s">
        <v>209</v>
      </c>
      <c r="E30" s="116" t="s">
        <v>933</v>
      </c>
      <c r="F30" s="117">
        <v>48.553867746000002</v>
      </c>
      <c r="G30" s="117">
        <v>19.035060759</v>
      </c>
      <c r="H30" s="74">
        <f t="shared" si="0"/>
        <v>1.5507597984967378</v>
      </c>
      <c r="I30" s="117">
        <v>433.4978155</v>
      </c>
      <c r="J30" s="117">
        <v>163.39005105999999</v>
      </c>
      <c r="K30" s="74">
        <f t="shared" si="1"/>
        <v>1.6531469492032365</v>
      </c>
      <c r="L30" s="74">
        <f t="shared" si="2"/>
        <v>8.9281829774665624</v>
      </c>
    </row>
    <row r="31" spans="1:12" x14ac:dyDescent="0.2">
      <c r="A31" s="116" t="s">
        <v>2106</v>
      </c>
      <c r="B31" s="59" t="s">
        <v>101</v>
      </c>
      <c r="C31" s="59" t="s">
        <v>631</v>
      </c>
      <c r="D31" s="116" t="s">
        <v>209</v>
      </c>
      <c r="E31" s="116" t="s">
        <v>933</v>
      </c>
      <c r="F31" s="117">
        <v>83.557242685000006</v>
      </c>
      <c r="G31" s="117">
        <v>106.022679645</v>
      </c>
      <c r="H31" s="74">
        <f t="shared" si="0"/>
        <v>-0.21189274818578363</v>
      </c>
      <c r="I31" s="117">
        <v>432.47426300000001</v>
      </c>
      <c r="J31" s="117">
        <v>362.14127902999996</v>
      </c>
      <c r="K31" s="74">
        <f t="shared" si="1"/>
        <v>0.1942142142933494</v>
      </c>
      <c r="L31" s="74">
        <f t="shared" si="2"/>
        <v>5.1757842779754233</v>
      </c>
    </row>
    <row r="32" spans="1:12" x14ac:dyDescent="0.2">
      <c r="A32" s="116" t="s">
        <v>2523</v>
      </c>
      <c r="B32" s="59" t="s">
        <v>169</v>
      </c>
      <c r="C32" s="59" t="s">
        <v>810</v>
      </c>
      <c r="D32" s="116" t="s">
        <v>210</v>
      </c>
      <c r="E32" s="116" t="s">
        <v>933</v>
      </c>
      <c r="F32" s="117">
        <v>52.890567642000001</v>
      </c>
      <c r="G32" s="117">
        <v>109.038430924</v>
      </c>
      <c r="H32" s="74">
        <f t="shared" si="0"/>
        <v>-0.51493645686386635</v>
      </c>
      <c r="I32" s="117">
        <v>431.16902149999999</v>
      </c>
      <c r="J32" s="117">
        <v>180.83295938999998</v>
      </c>
      <c r="K32" s="74">
        <f t="shared" si="1"/>
        <v>1.3843497499264146</v>
      </c>
      <c r="L32" s="74">
        <f t="shared" si="2"/>
        <v>8.1520966917664897</v>
      </c>
    </row>
    <row r="33" spans="1:12" x14ac:dyDescent="0.2">
      <c r="A33" s="116" t="s">
        <v>2081</v>
      </c>
      <c r="B33" s="59" t="s">
        <v>860</v>
      </c>
      <c r="C33" s="59" t="s">
        <v>810</v>
      </c>
      <c r="D33" s="116" t="s">
        <v>210</v>
      </c>
      <c r="E33" s="116" t="s">
        <v>933</v>
      </c>
      <c r="F33" s="117">
        <v>244.92819585299998</v>
      </c>
      <c r="G33" s="117">
        <v>204.45852634099998</v>
      </c>
      <c r="H33" s="74">
        <f t="shared" si="0"/>
        <v>0.19793583684792826</v>
      </c>
      <c r="I33" s="117">
        <v>425.16403250000002</v>
      </c>
      <c r="J33" s="117">
        <v>263.48152621999998</v>
      </c>
      <c r="K33" s="74">
        <f t="shared" si="1"/>
        <v>0.61363887100380432</v>
      </c>
      <c r="L33" s="74">
        <f t="shared" si="2"/>
        <v>1.7358721441576015</v>
      </c>
    </row>
    <row r="34" spans="1:12" x14ac:dyDescent="0.2">
      <c r="A34" s="116" t="s">
        <v>1543</v>
      </c>
      <c r="B34" s="59" t="s">
        <v>154</v>
      </c>
      <c r="C34" s="59" t="s">
        <v>631</v>
      </c>
      <c r="D34" s="116" t="s">
        <v>209</v>
      </c>
      <c r="E34" s="116" t="s">
        <v>933</v>
      </c>
      <c r="F34" s="117">
        <v>98.942898462000002</v>
      </c>
      <c r="G34" s="117">
        <v>103.508042593</v>
      </c>
      <c r="H34" s="74">
        <f t="shared" si="0"/>
        <v>-4.4104245589402402E-2</v>
      </c>
      <c r="I34" s="117">
        <v>406.80803400000002</v>
      </c>
      <c r="J34" s="117">
        <v>403.81545850999998</v>
      </c>
      <c r="K34" s="74">
        <f t="shared" si="1"/>
        <v>7.4107502002078718E-3</v>
      </c>
      <c r="L34" s="74">
        <f t="shared" si="2"/>
        <v>4.1115435298900067</v>
      </c>
    </row>
    <row r="35" spans="1:12" x14ac:dyDescent="0.2">
      <c r="A35" s="116" t="s">
        <v>2602</v>
      </c>
      <c r="B35" s="59" t="s">
        <v>917</v>
      </c>
      <c r="C35" s="59" t="s">
        <v>631</v>
      </c>
      <c r="D35" s="116" t="s">
        <v>209</v>
      </c>
      <c r="E35" s="116" t="s">
        <v>933</v>
      </c>
      <c r="F35" s="117">
        <v>16.470740549000002</v>
      </c>
      <c r="G35" s="117">
        <v>2.3680523720000002</v>
      </c>
      <c r="H35" s="74">
        <f t="shared" si="0"/>
        <v>5.9553953889496158</v>
      </c>
      <c r="I35" s="117">
        <v>400.59498500000001</v>
      </c>
      <c r="J35" s="117">
        <v>10.035776519999999</v>
      </c>
      <c r="K35" s="74">
        <f t="shared" si="1"/>
        <v>38.916690472497692</v>
      </c>
      <c r="L35" s="74">
        <f t="shared" si="2"/>
        <v>24.321613458013069</v>
      </c>
    </row>
    <row r="36" spans="1:12" x14ac:dyDescent="0.2">
      <c r="A36" s="116" t="s">
        <v>1622</v>
      </c>
      <c r="B36" s="116" t="s">
        <v>751</v>
      </c>
      <c r="C36" s="116" t="s">
        <v>810</v>
      </c>
      <c r="D36" s="116" t="s">
        <v>761</v>
      </c>
      <c r="E36" s="116" t="s">
        <v>933</v>
      </c>
      <c r="F36" s="117">
        <v>118.74771932700001</v>
      </c>
      <c r="G36" s="117">
        <v>114.208597036</v>
      </c>
      <c r="H36" s="74">
        <f t="shared" si="0"/>
        <v>3.9744138434423038E-2</v>
      </c>
      <c r="I36" s="117">
        <v>394.85051600000003</v>
      </c>
      <c r="J36" s="117">
        <v>145.58368774000002</v>
      </c>
      <c r="K36" s="74">
        <f t="shared" si="1"/>
        <v>1.712189271542353</v>
      </c>
      <c r="L36" s="74">
        <f t="shared" si="2"/>
        <v>3.3251208380068795</v>
      </c>
    </row>
    <row r="37" spans="1:12" x14ac:dyDescent="0.2">
      <c r="A37" s="116" t="s">
        <v>2736</v>
      </c>
      <c r="B37" s="116" t="s">
        <v>1468</v>
      </c>
      <c r="C37" s="116" t="s">
        <v>631</v>
      </c>
      <c r="D37" s="116" t="s">
        <v>210</v>
      </c>
      <c r="E37" s="116" t="s">
        <v>933</v>
      </c>
      <c r="F37" s="117">
        <v>27.430859751</v>
      </c>
      <c r="G37" s="117">
        <v>13.558540517999999</v>
      </c>
      <c r="H37" s="74">
        <f t="shared" si="0"/>
        <v>1.0231425140916484</v>
      </c>
      <c r="I37" s="117">
        <v>377.77848499999999</v>
      </c>
      <c r="J37" s="117">
        <v>72.404552909999992</v>
      </c>
      <c r="K37" s="74">
        <f t="shared" si="1"/>
        <v>4.2176067638948709</v>
      </c>
      <c r="L37" s="74">
        <f t="shared" si="2"/>
        <v>13.772024953983733</v>
      </c>
    </row>
    <row r="38" spans="1:12" x14ac:dyDescent="0.2">
      <c r="A38" s="116" t="s">
        <v>1773</v>
      </c>
      <c r="B38" s="59" t="s">
        <v>22</v>
      </c>
      <c r="C38" s="59" t="s">
        <v>1752</v>
      </c>
      <c r="D38" s="116" t="s">
        <v>210</v>
      </c>
      <c r="E38" s="116" t="s">
        <v>211</v>
      </c>
      <c r="F38" s="117">
        <v>1.9046953200000001</v>
      </c>
      <c r="G38" s="117">
        <v>5.3023440199999996</v>
      </c>
      <c r="H38" s="74">
        <f t="shared" si="0"/>
        <v>-0.64078239495294009</v>
      </c>
      <c r="I38" s="117">
        <v>369.708549</v>
      </c>
      <c r="J38" s="117">
        <v>122.67747165999999</v>
      </c>
      <c r="K38" s="74">
        <f t="shared" si="1"/>
        <v>2.0136629325443338</v>
      </c>
      <c r="L38" s="74" t="str">
        <f t="shared" si="2"/>
        <v/>
      </c>
    </row>
    <row r="39" spans="1:12" x14ac:dyDescent="0.2">
      <c r="A39" s="116" t="s">
        <v>2039</v>
      </c>
      <c r="B39" s="116" t="s">
        <v>577</v>
      </c>
      <c r="C39" s="116" t="s">
        <v>810</v>
      </c>
      <c r="D39" s="116" t="s">
        <v>210</v>
      </c>
      <c r="E39" s="116" t="s">
        <v>211</v>
      </c>
      <c r="F39" s="117">
        <v>72.89528407600001</v>
      </c>
      <c r="G39" s="117">
        <v>98.953962219999994</v>
      </c>
      <c r="H39" s="74">
        <f t="shared" si="0"/>
        <v>-0.2633414323123805</v>
      </c>
      <c r="I39" s="117">
        <v>359.77333149999998</v>
      </c>
      <c r="J39" s="117">
        <v>156.92583028999999</v>
      </c>
      <c r="K39" s="74">
        <f t="shared" si="1"/>
        <v>1.2926329644720469</v>
      </c>
      <c r="L39" s="74">
        <f t="shared" si="2"/>
        <v>4.9354815755283061</v>
      </c>
    </row>
    <row r="40" spans="1:12" x14ac:dyDescent="0.2">
      <c r="A40" s="116" t="s">
        <v>2114</v>
      </c>
      <c r="B40" s="59" t="s">
        <v>282</v>
      </c>
      <c r="C40" s="59" t="s">
        <v>807</v>
      </c>
      <c r="D40" s="116" t="s">
        <v>209</v>
      </c>
      <c r="E40" s="116" t="s">
        <v>933</v>
      </c>
      <c r="F40" s="117">
        <v>23.65559777</v>
      </c>
      <c r="G40" s="117">
        <v>14.431394359999999</v>
      </c>
      <c r="H40" s="74">
        <f t="shared" si="0"/>
        <v>0.63917617244020786</v>
      </c>
      <c r="I40" s="117">
        <v>338.77188150000001</v>
      </c>
      <c r="J40" s="117">
        <v>880.85156522</v>
      </c>
      <c r="K40" s="74">
        <f t="shared" si="1"/>
        <v>-0.61540412156117474</v>
      </c>
      <c r="L40" s="74">
        <f t="shared" si="2"/>
        <v>14.321002783097288</v>
      </c>
    </row>
    <row r="41" spans="1:12" x14ac:dyDescent="0.2">
      <c r="A41" s="116" t="s">
        <v>2086</v>
      </c>
      <c r="B41" s="116" t="s">
        <v>298</v>
      </c>
      <c r="C41" s="116" t="s">
        <v>631</v>
      </c>
      <c r="D41" s="116" t="s">
        <v>210</v>
      </c>
      <c r="E41" s="116" t="s">
        <v>933</v>
      </c>
      <c r="F41" s="117">
        <v>126.586651476</v>
      </c>
      <c r="G41" s="117">
        <v>69.082378538</v>
      </c>
      <c r="H41" s="74">
        <f t="shared" si="0"/>
        <v>0.83240146264461257</v>
      </c>
      <c r="I41" s="117">
        <v>323.76835549999998</v>
      </c>
      <c r="J41" s="117">
        <v>272.80587024138998</v>
      </c>
      <c r="K41" s="74">
        <f t="shared" si="1"/>
        <v>0.18680860940974719</v>
      </c>
      <c r="L41" s="74">
        <f t="shared" si="2"/>
        <v>2.5576816490906573</v>
      </c>
    </row>
    <row r="42" spans="1:12" x14ac:dyDescent="0.2">
      <c r="A42" s="116" t="s">
        <v>2090</v>
      </c>
      <c r="B42" s="59" t="s">
        <v>573</v>
      </c>
      <c r="C42" s="59" t="s">
        <v>810</v>
      </c>
      <c r="D42" s="116" t="s">
        <v>210</v>
      </c>
      <c r="E42" s="116" t="s">
        <v>211</v>
      </c>
      <c r="F42" s="117">
        <v>67.212395477000001</v>
      </c>
      <c r="G42" s="117">
        <v>46.339203650000002</v>
      </c>
      <c r="H42" s="74">
        <f t="shared" si="0"/>
        <v>0.45044347297496112</v>
      </c>
      <c r="I42" s="117">
        <v>311.200579</v>
      </c>
      <c r="J42" s="117">
        <v>25.727162940000003</v>
      </c>
      <c r="K42" s="74">
        <f t="shared" si="1"/>
        <v>11.096187198167602</v>
      </c>
      <c r="L42" s="74">
        <f t="shared" si="2"/>
        <v>4.6301069436885713</v>
      </c>
    </row>
    <row r="43" spans="1:12" x14ac:dyDescent="0.2">
      <c r="A43" s="116" t="s">
        <v>2307</v>
      </c>
      <c r="B43" s="59" t="s">
        <v>297</v>
      </c>
      <c r="C43" s="59" t="s">
        <v>631</v>
      </c>
      <c r="D43" s="116" t="s">
        <v>761</v>
      </c>
      <c r="E43" s="116" t="s">
        <v>933</v>
      </c>
      <c r="F43" s="117">
        <v>53.879908090000001</v>
      </c>
      <c r="G43" s="117">
        <v>25.936782215999997</v>
      </c>
      <c r="H43" s="74">
        <f t="shared" si="0"/>
        <v>1.077355149196662</v>
      </c>
      <c r="I43" s="117">
        <v>309.3991345</v>
      </c>
      <c r="J43" s="117">
        <v>116.09127103579</v>
      </c>
      <c r="K43" s="74">
        <f t="shared" si="1"/>
        <v>1.6651369369934348</v>
      </c>
      <c r="L43" s="74">
        <f t="shared" si="2"/>
        <v>5.7423842294457037</v>
      </c>
    </row>
    <row r="44" spans="1:12" x14ac:dyDescent="0.2">
      <c r="A44" s="116" t="s">
        <v>1634</v>
      </c>
      <c r="B44" s="59" t="s">
        <v>912</v>
      </c>
      <c r="C44" s="59" t="s">
        <v>810</v>
      </c>
      <c r="D44" s="116" t="s">
        <v>210</v>
      </c>
      <c r="E44" s="116" t="s">
        <v>211</v>
      </c>
      <c r="F44" s="117">
        <v>10.686379240000001</v>
      </c>
      <c r="G44" s="117">
        <v>10.49408908</v>
      </c>
      <c r="H44" s="74">
        <f t="shared" si="0"/>
        <v>1.8323663781973698E-2</v>
      </c>
      <c r="I44" s="117">
        <v>291.461343</v>
      </c>
      <c r="J44" s="117">
        <v>250.9045017519795</v>
      </c>
      <c r="K44" s="74">
        <f t="shared" si="1"/>
        <v>0.16164254114544008</v>
      </c>
      <c r="L44" s="74">
        <f t="shared" si="2"/>
        <v>27.274096909179125</v>
      </c>
    </row>
    <row r="45" spans="1:12" x14ac:dyDescent="0.2">
      <c r="A45" s="116" t="s">
        <v>2133</v>
      </c>
      <c r="B45" s="59" t="s">
        <v>284</v>
      </c>
      <c r="C45" s="59" t="s">
        <v>807</v>
      </c>
      <c r="D45" s="116" t="s">
        <v>209</v>
      </c>
      <c r="E45" s="116" t="s">
        <v>933</v>
      </c>
      <c r="F45" s="117">
        <v>21.0042492</v>
      </c>
      <c r="G45" s="117">
        <v>19.877148004999999</v>
      </c>
      <c r="H45" s="74">
        <f t="shared" si="0"/>
        <v>5.6703365830776287E-2</v>
      </c>
      <c r="I45" s="117">
        <v>286.80599749999999</v>
      </c>
      <c r="J45" s="117">
        <v>110.26300636000001</v>
      </c>
      <c r="K45" s="74">
        <f t="shared" si="1"/>
        <v>1.60110808663788</v>
      </c>
      <c r="L45" s="74">
        <f t="shared" si="2"/>
        <v>13.654665528344616</v>
      </c>
    </row>
    <row r="46" spans="1:12" x14ac:dyDescent="0.2">
      <c r="A46" s="116" t="s">
        <v>2527</v>
      </c>
      <c r="B46" s="59" t="s">
        <v>2537</v>
      </c>
      <c r="C46" s="59" t="s">
        <v>810</v>
      </c>
      <c r="D46" s="116" t="s">
        <v>761</v>
      </c>
      <c r="E46" s="116" t="s">
        <v>933</v>
      </c>
      <c r="F46" s="117">
        <v>79.800088489999993</v>
      </c>
      <c r="G46" s="117">
        <v>79.818526459999987</v>
      </c>
      <c r="H46" s="74">
        <f t="shared" si="0"/>
        <v>-2.309986267314823E-4</v>
      </c>
      <c r="I46" s="117">
        <v>282.45390700000002</v>
      </c>
      <c r="J46" s="117">
        <v>639.08796948875499</v>
      </c>
      <c r="K46" s="74">
        <f t="shared" si="1"/>
        <v>-0.55803595047180754</v>
      </c>
      <c r="L46" s="74">
        <f t="shared" si="2"/>
        <v>3.5395187191477264</v>
      </c>
    </row>
    <row r="47" spans="1:12" x14ac:dyDescent="0.2">
      <c r="A47" s="116" t="s">
        <v>1553</v>
      </c>
      <c r="B47" s="59" t="s">
        <v>131</v>
      </c>
      <c r="C47" s="59" t="s">
        <v>631</v>
      </c>
      <c r="D47" s="116" t="s">
        <v>209</v>
      </c>
      <c r="E47" s="116" t="s">
        <v>933</v>
      </c>
      <c r="F47" s="117">
        <v>48.784397523000003</v>
      </c>
      <c r="G47" s="117">
        <v>39.267236689000001</v>
      </c>
      <c r="H47" s="74">
        <f t="shared" si="0"/>
        <v>0.24236899859739958</v>
      </c>
      <c r="I47" s="117">
        <v>280.77500650000002</v>
      </c>
      <c r="J47" s="117">
        <v>214.26401497000001</v>
      </c>
      <c r="K47" s="74">
        <f t="shared" si="1"/>
        <v>0.31041606094851004</v>
      </c>
      <c r="L47" s="74">
        <f t="shared" si="2"/>
        <v>5.7554263403094232</v>
      </c>
    </row>
    <row r="48" spans="1:12" x14ac:dyDescent="0.2">
      <c r="A48" s="116" t="s">
        <v>2167</v>
      </c>
      <c r="B48" s="59" t="s">
        <v>235</v>
      </c>
      <c r="C48" s="59" t="s">
        <v>807</v>
      </c>
      <c r="D48" s="116" t="s">
        <v>209</v>
      </c>
      <c r="E48" s="116" t="s">
        <v>933</v>
      </c>
      <c r="F48" s="117">
        <v>1.2446749500000001</v>
      </c>
      <c r="G48" s="117">
        <v>1.9841481699999999</v>
      </c>
      <c r="H48" s="74">
        <f t="shared" si="0"/>
        <v>-0.37269052340985198</v>
      </c>
      <c r="I48" s="117">
        <v>269.93978650000003</v>
      </c>
      <c r="J48" s="117">
        <v>213.26867440999999</v>
      </c>
      <c r="K48" s="74">
        <f t="shared" si="1"/>
        <v>0.26572637658474041</v>
      </c>
      <c r="L48" s="74" t="str">
        <f t="shared" si="2"/>
        <v/>
      </c>
    </row>
    <row r="49" spans="1:12" x14ac:dyDescent="0.2">
      <c r="A49" s="116" t="s">
        <v>2766</v>
      </c>
      <c r="B49" s="59" t="s">
        <v>1487</v>
      </c>
      <c r="C49" s="59" t="s">
        <v>631</v>
      </c>
      <c r="D49" s="116" t="s">
        <v>210</v>
      </c>
      <c r="E49" s="116" t="s">
        <v>211</v>
      </c>
      <c r="F49" s="117">
        <v>36.774818873000001</v>
      </c>
      <c r="G49" s="117">
        <v>10.712312198999999</v>
      </c>
      <c r="H49" s="74">
        <f t="shared" si="0"/>
        <v>2.4329487593194821</v>
      </c>
      <c r="I49" s="117">
        <v>258.30570599999999</v>
      </c>
      <c r="J49" s="117">
        <v>22.666221739999997</v>
      </c>
      <c r="K49" s="74">
        <f t="shared" si="1"/>
        <v>10.396063665262634</v>
      </c>
      <c r="L49" s="74">
        <f t="shared" si="2"/>
        <v>7.0239830926712603</v>
      </c>
    </row>
    <row r="50" spans="1:12" x14ac:dyDescent="0.2">
      <c r="A50" s="116" t="s">
        <v>2038</v>
      </c>
      <c r="B50" s="59" t="s">
        <v>584</v>
      </c>
      <c r="C50" s="59" t="s">
        <v>810</v>
      </c>
      <c r="D50" s="116" t="s">
        <v>210</v>
      </c>
      <c r="E50" s="116" t="s">
        <v>211</v>
      </c>
      <c r="F50" s="117">
        <v>22.889072541000001</v>
      </c>
      <c r="G50" s="117">
        <v>31.167672792000001</v>
      </c>
      <c r="H50" s="74">
        <f t="shared" si="0"/>
        <v>-0.26561496285744246</v>
      </c>
      <c r="I50" s="117">
        <v>254.48861400000001</v>
      </c>
      <c r="J50" s="117">
        <v>28.067326170000001</v>
      </c>
      <c r="K50" s="74">
        <f t="shared" si="1"/>
        <v>8.0670772291808941</v>
      </c>
      <c r="L50" s="74">
        <f t="shared" si="2"/>
        <v>11.118345382677601</v>
      </c>
    </row>
    <row r="51" spans="1:12" x14ac:dyDescent="0.2">
      <c r="A51" s="116" t="s">
        <v>2792</v>
      </c>
      <c r="B51" s="59" t="s">
        <v>2793</v>
      </c>
      <c r="C51" s="59" t="s">
        <v>811</v>
      </c>
      <c r="D51" s="116" t="s">
        <v>210</v>
      </c>
      <c r="E51" s="116" t="s">
        <v>933</v>
      </c>
      <c r="F51" s="117">
        <v>0.31809171999999997</v>
      </c>
      <c r="G51" s="117">
        <v>2.63583188</v>
      </c>
      <c r="H51" s="74">
        <f t="shared" si="0"/>
        <v>-0.87932017879683588</v>
      </c>
      <c r="I51" s="117">
        <v>254.44312199999999</v>
      </c>
      <c r="J51" s="117">
        <v>7.8680342000000003</v>
      </c>
      <c r="K51" s="74">
        <f t="shared" si="1"/>
        <v>31.338842909452524</v>
      </c>
      <c r="L51" s="74" t="str">
        <f t="shared" si="2"/>
        <v/>
      </c>
    </row>
    <row r="52" spans="1:12" x14ac:dyDescent="0.2">
      <c r="A52" s="116" t="s">
        <v>1517</v>
      </c>
      <c r="B52" s="59" t="s">
        <v>1344</v>
      </c>
      <c r="C52" s="59" t="s">
        <v>147</v>
      </c>
      <c r="D52" s="116" t="s">
        <v>210</v>
      </c>
      <c r="E52" s="116" t="s">
        <v>211</v>
      </c>
      <c r="F52" s="117">
        <v>44.093972049999998</v>
      </c>
      <c r="G52" s="117">
        <v>69.350516560000003</v>
      </c>
      <c r="H52" s="74">
        <f t="shared" si="0"/>
        <v>-0.3641868260368154</v>
      </c>
      <c r="I52" s="117">
        <v>253.14755299999999</v>
      </c>
      <c r="J52" s="117">
        <v>185.24034638058501</v>
      </c>
      <c r="K52" s="74">
        <f t="shared" si="1"/>
        <v>0.36658971949823727</v>
      </c>
      <c r="L52" s="74">
        <f t="shared" si="2"/>
        <v>5.7410920638527507</v>
      </c>
    </row>
    <row r="53" spans="1:12" x14ac:dyDescent="0.2">
      <c r="A53" s="116" t="s">
        <v>1632</v>
      </c>
      <c r="B53" s="59" t="s">
        <v>1459</v>
      </c>
      <c r="C53" s="59" t="s">
        <v>810</v>
      </c>
      <c r="D53" s="116" t="s">
        <v>761</v>
      </c>
      <c r="E53" s="116" t="s">
        <v>211</v>
      </c>
      <c r="F53" s="117">
        <v>17.319640767999999</v>
      </c>
      <c r="G53" s="117">
        <v>35.424824890000004</v>
      </c>
      <c r="H53" s="74">
        <f t="shared" si="0"/>
        <v>-0.51108746982432862</v>
      </c>
      <c r="I53" s="117">
        <v>249.36035050000001</v>
      </c>
      <c r="J53" s="117">
        <v>69.99357148</v>
      </c>
      <c r="K53" s="74">
        <f t="shared" si="1"/>
        <v>2.5626178980058527</v>
      </c>
      <c r="L53" s="74">
        <f t="shared" si="2"/>
        <v>14.397547491904193</v>
      </c>
    </row>
    <row r="54" spans="1:12" x14ac:dyDescent="0.2">
      <c r="A54" s="116" t="s">
        <v>2053</v>
      </c>
      <c r="B54" s="116" t="s">
        <v>402</v>
      </c>
      <c r="C54" s="59" t="s">
        <v>810</v>
      </c>
      <c r="D54" s="116" t="s">
        <v>210</v>
      </c>
      <c r="E54" s="116" t="s">
        <v>211</v>
      </c>
      <c r="F54" s="117">
        <v>51.770676987999998</v>
      </c>
      <c r="G54" s="117">
        <v>45.974731642999998</v>
      </c>
      <c r="H54" s="74">
        <f t="shared" si="0"/>
        <v>0.12606806256111081</v>
      </c>
      <c r="I54" s="117">
        <v>245.57158200000001</v>
      </c>
      <c r="J54" s="117">
        <v>109.73058334999999</v>
      </c>
      <c r="K54" s="74">
        <f t="shared" si="1"/>
        <v>1.2379502095301675</v>
      </c>
      <c r="L54" s="74">
        <f t="shared" si="2"/>
        <v>4.7434493092860537</v>
      </c>
    </row>
    <row r="55" spans="1:12" x14ac:dyDescent="0.2">
      <c r="A55" s="116" t="s">
        <v>1557</v>
      </c>
      <c r="B55" s="116" t="s">
        <v>329</v>
      </c>
      <c r="C55" s="116" t="s">
        <v>631</v>
      </c>
      <c r="D55" s="116" t="s">
        <v>209</v>
      </c>
      <c r="E55" s="116" t="s">
        <v>933</v>
      </c>
      <c r="F55" s="117">
        <v>98.464345838</v>
      </c>
      <c r="G55" s="117">
        <v>28.104634236000003</v>
      </c>
      <c r="H55" s="74">
        <f t="shared" si="0"/>
        <v>2.5034914530883414</v>
      </c>
      <c r="I55" s="117">
        <v>244.76817750000001</v>
      </c>
      <c r="J55" s="117">
        <v>157.4558285893535</v>
      </c>
      <c r="K55" s="74">
        <f t="shared" si="1"/>
        <v>0.55451963698567197</v>
      </c>
      <c r="L55" s="74">
        <f t="shared" si="2"/>
        <v>2.4858559249731744</v>
      </c>
    </row>
    <row r="56" spans="1:12" x14ac:dyDescent="0.2">
      <c r="A56" s="116" t="s">
        <v>1642</v>
      </c>
      <c r="B56" s="116" t="s">
        <v>750</v>
      </c>
      <c r="C56" s="116" t="s">
        <v>810</v>
      </c>
      <c r="D56" s="116" t="s">
        <v>761</v>
      </c>
      <c r="E56" s="116" t="s">
        <v>933</v>
      </c>
      <c r="F56" s="117">
        <v>56.555881274999997</v>
      </c>
      <c r="G56" s="117">
        <v>51.183263373999999</v>
      </c>
      <c r="H56" s="74">
        <f t="shared" si="0"/>
        <v>0.10496825616103989</v>
      </c>
      <c r="I56" s="117">
        <v>242.42034649999999</v>
      </c>
      <c r="J56" s="117">
        <v>85.332972010000006</v>
      </c>
      <c r="K56" s="74">
        <f t="shared" si="1"/>
        <v>1.8408754645460048</v>
      </c>
      <c r="L56" s="74">
        <f t="shared" si="2"/>
        <v>4.2863861553362383</v>
      </c>
    </row>
    <row r="57" spans="1:12" x14ac:dyDescent="0.2">
      <c r="A57" s="116" t="s">
        <v>2101</v>
      </c>
      <c r="B57" s="59" t="s">
        <v>238</v>
      </c>
      <c r="C57" s="59" t="s">
        <v>807</v>
      </c>
      <c r="D57" s="116" t="s">
        <v>209</v>
      </c>
      <c r="E57" s="116" t="s">
        <v>933</v>
      </c>
      <c r="F57" s="117">
        <v>5.3964644499999999</v>
      </c>
      <c r="G57" s="117">
        <v>4.9070349599999998</v>
      </c>
      <c r="H57" s="74">
        <f t="shared" si="0"/>
        <v>9.9740371525700366E-2</v>
      </c>
      <c r="I57" s="117">
        <v>240.78144499999999</v>
      </c>
      <c r="J57" s="117">
        <v>377.82598333999999</v>
      </c>
      <c r="K57" s="74">
        <f t="shared" si="1"/>
        <v>-0.36271867045384132</v>
      </c>
      <c r="L57" s="74">
        <f t="shared" si="2"/>
        <v>44.61836953266689</v>
      </c>
    </row>
    <row r="58" spans="1:12" x14ac:dyDescent="0.2">
      <c r="A58" s="116" t="s">
        <v>1626</v>
      </c>
      <c r="B58" s="116" t="s">
        <v>2743</v>
      </c>
      <c r="C58" s="116" t="s">
        <v>810</v>
      </c>
      <c r="D58" s="116" t="s">
        <v>761</v>
      </c>
      <c r="E58" s="116" t="s">
        <v>211</v>
      </c>
      <c r="F58" s="117">
        <v>57.08049673</v>
      </c>
      <c r="G58" s="117">
        <v>45.891210280000003</v>
      </c>
      <c r="H58" s="74">
        <f t="shared" si="0"/>
        <v>0.24382199514307512</v>
      </c>
      <c r="I58" s="117">
        <v>235.44793200000001</v>
      </c>
      <c r="J58" s="117">
        <v>292.18532372999999</v>
      </c>
      <c r="K58" s="74">
        <f t="shared" si="1"/>
        <v>-0.19418289394449317</v>
      </c>
      <c r="L58" s="74">
        <f t="shared" si="2"/>
        <v>4.1248402779973494</v>
      </c>
    </row>
    <row r="59" spans="1:12" x14ac:dyDescent="0.2">
      <c r="A59" s="116" t="s">
        <v>2084</v>
      </c>
      <c r="B59" s="116" t="s">
        <v>337</v>
      </c>
      <c r="C59" s="116" t="s">
        <v>631</v>
      </c>
      <c r="D59" s="116" t="s">
        <v>209</v>
      </c>
      <c r="E59" s="116" t="s">
        <v>933</v>
      </c>
      <c r="F59" s="117">
        <v>216.391665569</v>
      </c>
      <c r="G59" s="117">
        <v>323.48699532999996</v>
      </c>
      <c r="H59" s="74">
        <f t="shared" si="0"/>
        <v>-0.33106533278640282</v>
      </c>
      <c r="I59" s="117">
        <v>235.26171249999999</v>
      </c>
      <c r="J59" s="117">
        <v>409.80767560999999</v>
      </c>
      <c r="K59" s="74">
        <f t="shared" si="1"/>
        <v>-0.42592165422521133</v>
      </c>
      <c r="L59" s="74">
        <f t="shared" si="2"/>
        <v>1.0872032057305967</v>
      </c>
    </row>
    <row r="60" spans="1:12" x14ac:dyDescent="0.2">
      <c r="A60" s="116" t="s">
        <v>2705</v>
      </c>
      <c r="B60" s="59" t="s">
        <v>2688</v>
      </c>
      <c r="C60" s="59" t="s">
        <v>810</v>
      </c>
      <c r="D60" s="116" t="s">
        <v>761</v>
      </c>
      <c r="E60" s="116" t="s">
        <v>211</v>
      </c>
      <c r="F60" s="117">
        <v>66.749124170000002</v>
      </c>
      <c r="G60" s="117">
        <v>68.454756110000005</v>
      </c>
      <c r="H60" s="74">
        <f t="shared" si="0"/>
        <v>-2.4916193365136285E-2</v>
      </c>
      <c r="I60" s="117">
        <v>232.10015899999999</v>
      </c>
      <c r="J60" s="117">
        <v>134.51103268</v>
      </c>
      <c r="K60" s="74">
        <f t="shared" si="1"/>
        <v>0.72551020072950645</v>
      </c>
      <c r="L60" s="74">
        <f t="shared" si="2"/>
        <v>3.4772015646059371</v>
      </c>
    </row>
    <row r="61" spans="1:12" x14ac:dyDescent="0.2">
      <c r="A61" s="116" t="s">
        <v>2200</v>
      </c>
      <c r="B61" s="59" t="s">
        <v>226</v>
      </c>
      <c r="C61" s="59" t="s">
        <v>807</v>
      </c>
      <c r="D61" s="116" t="s">
        <v>209</v>
      </c>
      <c r="E61" s="116" t="s">
        <v>933</v>
      </c>
      <c r="F61" s="117">
        <v>5.2060279999999999</v>
      </c>
      <c r="G61" s="117">
        <v>5.8616367199999999</v>
      </c>
      <c r="H61" s="74">
        <f t="shared" si="0"/>
        <v>-0.11184738176677722</v>
      </c>
      <c r="I61" s="117">
        <v>227.38820050000001</v>
      </c>
      <c r="J61" s="117">
        <v>226.01751228999998</v>
      </c>
      <c r="K61" s="74">
        <f t="shared" si="1"/>
        <v>6.0645221519000092E-3</v>
      </c>
      <c r="L61" s="74">
        <f t="shared" si="2"/>
        <v>43.677867368366059</v>
      </c>
    </row>
    <row r="62" spans="1:12" x14ac:dyDescent="0.2">
      <c r="A62" s="116" t="s">
        <v>2080</v>
      </c>
      <c r="B62" s="59" t="s">
        <v>1485</v>
      </c>
      <c r="C62" s="59" t="s">
        <v>631</v>
      </c>
      <c r="D62" s="116" t="s">
        <v>210</v>
      </c>
      <c r="E62" s="116" t="s">
        <v>211</v>
      </c>
      <c r="F62" s="117">
        <v>76.517271765000004</v>
      </c>
      <c r="G62" s="117">
        <v>146.70700985299999</v>
      </c>
      <c r="H62" s="74">
        <f t="shared" si="0"/>
        <v>-0.47843479434506853</v>
      </c>
      <c r="I62" s="117">
        <v>215.57291549999999</v>
      </c>
      <c r="J62" s="117">
        <v>254.66880214</v>
      </c>
      <c r="K62" s="74">
        <f t="shared" si="1"/>
        <v>-0.15351659218355174</v>
      </c>
      <c r="L62" s="74">
        <f t="shared" si="2"/>
        <v>2.8173105303867598</v>
      </c>
    </row>
    <row r="63" spans="1:12" x14ac:dyDescent="0.2">
      <c r="A63" s="116" t="s">
        <v>2196</v>
      </c>
      <c r="B63" s="59" t="s">
        <v>236</v>
      </c>
      <c r="C63" s="59" t="s">
        <v>807</v>
      </c>
      <c r="D63" s="116" t="s">
        <v>209</v>
      </c>
      <c r="E63" s="116" t="s">
        <v>933</v>
      </c>
      <c r="F63" s="117">
        <v>0.10496939</v>
      </c>
      <c r="G63" s="117">
        <v>8.0618129800000009</v>
      </c>
      <c r="H63" s="74">
        <f t="shared" si="0"/>
        <v>-0.98697943126931731</v>
      </c>
      <c r="I63" s="117">
        <v>214.95554799999999</v>
      </c>
      <c r="J63" s="117">
        <v>184.05226805000001</v>
      </c>
      <c r="K63" s="74">
        <f t="shared" si="1"/>
        <v>0.16790491243283534</v>
      </c>
      <c r="L63" s="74" t="str">
        <f t="shared" si="2"/>
        <v/>
      </c>
    </row>
    <row r="64" spans="1:12" x14ac:dyDescent="0.2">
      <c r="A64" s="116" t="s">
        <v>2401</v>
      </c>
      <c r="B64" s="59" t="s">
        <v>502</v>
      </c>
      <c r="C64" s="59" t="s">
        <v>811</v>
      </c>
      <c r="D64" s="116" t="s">
        <v>210</v>
      </c>
      <c r="E64" s="116" t="s">
        <v>933</v>
      </c>
      <c r="F64" s="117">
        <v>49.541130897999999</v>
      </c>
      <c r="G64" s="117">
        <v>90.029081700000006</v>
      </c>
      <c r="H64" s="74">
        <f t="shared" si="0"/>
        <v>-0.4497208017395562</v>
      </c>
      <c r="I64" s="117">
        <v>207.94789950000001</v>
      </c>
      <c r="J64" s="117">
        <v>93.760588180000013</v>
      </c>
      <c r="K64" s="74">
        <f t="shared" si="1"/>
        <v>1.2178604415405871</v>
      </c>
      <c r="L64" s="74">
        <f t="shared" si="2"/>
        <v>4.1974798663385977</v>
      </c>
    </row>
    <row r="65" spans="1:12" x14ac:dyDescent="0.2">
      <c r="A65" s="116" t="s">
        <v>2528</v>
      </c>
      <c r="B65" s="59" t="s">
        <v>818</v>
      </c>
      <c r="C65" s="59" t="s">
        <v>810</v>
      </c>
      <c r="D65" s="116" t="s">
        <v>210</v>
      </c>
      <c r="E65" s="116" t="s">
        <v>933</v>
      </c>
      <c r="F65" s="117">
        <v>73.268160909999992</v>
      </c>
      <c r="G65" s="117">
        <v>78.493466768000005</v>
      </c>
      <c r="H65" s="74">
        <f t="shared" si="0"/>
        <v>-6.6569946177103323E-2</v>
      </c>
      <c r="I65" s="117">
        <v>207.16090850000001</v>
      </c>
      <c r="J65" s="117">
        <v>214.964722004789</v>
      </c>
      <c r="K65" s="74">
        <f t="shared" si="1"/>
        <v>-3.6302763690756357E-2</v>
      </c>
      <c r="L65" s="74">
        <f t="shared" si="2"/>
        <v>2.8274342624004047</v>
      </c>
    </row>
    <row r="66" spans="1:12" x14ac:dyDescent="0.2">
      <c r="A66" s="116" t="s">
        <v>1552</v>
      </c>
      <c r="B66" s="116" t="s">
        <v>137</v>
      </c>
      <c r="C66" s="59" t="s">
        <v>631</v>
      </c>
      <c r="D66" s="116" t="s">
        <v>209</v>
      </c>
      <c r="E66" s="116" t="s">
        <v>933</v>
      </c>
      <c r="F66" s="117">
        <v>70.833331775999994</v>
      </c>
      <c r="G66" s="117">
        <v>117.49796968000001</v>
      </c>
      <c r="H66" s="74">
        <f t="shared" si="0"/>
        <v>-0.39715271703067623</v>
      </c>
      <c r="I66" s="117">
        <v>203.2867645</v>
      </c>
      <c r="J66" s="117">
        <v>397.74196131000002</v>
      </c>
      <c r="K66" s="74">
        <f t="shared" si="1"/>
        <v>-0.48889786777724886</v>
      </c>
      <c r="L66" s="74">
        <f t="shared" si="2"/>
        <v>2.8699308560391388</v>
      </c>
    </row>
    <row r="67" spans="1:12" x14ac:dyDescent="0.2">
      <c r="A67" s="116" t="s">
        <v>1643</v>
      </c>
      <c r="B67" s="59" t="s">
        <v>350</v>
      </c>
      <c r="C67" s="59" t="s">
        <v>810</v>
      </c>
      <c r="D67" s="116" t="s">
        <v>210</v>
      </c>
      <c r="E67" s="116" t="s">
        <v>211</v>
      </c>
      <c r="F67" s="117">
        <v>21.265143793</v>
      </c>
      <c r="G67" s="117">
        <v>8.4834167970000003</v>
      </c>
      <c r="H67" s="74">
        <f t="shared" si="0"/>
        <v>1.5066720522938368</v>
      </c>
      <c r="I67" s="117">
        <v>202.2495175</v>
      </c>
      <c r="J67" s="117">
        <v>52.712479803571</v>
      </c>
      <c r="K67" s="74">
        <f t="shared" si="1"/>
        <v>2.8368431584639398</v>
      </c>
      <c r="L67" s="74">
        <f t="shared" si="2"/>
        <v>9.5108464569412376</v>
      </c>
    </row>
    <row r="68" spans="1:12" x14ac:dyDescent="0.2">
      <c r="A68" s="116" t="s">
        <v>2109</v>
      </c>
      <c r="B68" s="59" t="s">
        <v>232</v>
      </c>
      <c r="C68" s="59" t="s">
        <v>807</v>
      </c>
      <c r="D68" s="116" t="s">
        <v>209</v>
      </c>
      <c r="E68" s="116" t="s">
        <v>933</v>
      </c>
      <c r="F68" s="117">
        <v>0.93713069999999998</v>
      </c>
      <c r="G68" s="117">
        <v>5.3862550899999997</v>
      </c>
      <c r="H68" s="74">
        <f t="shared" si="0"/>
        <v>-0.82601442294482941</v>
      </c>
      <c r="I68" s="117">
        <v>198.20716849999999</v>
      </c>
      <c r="J68" s="117">
        <v>264.07294622000001</v>
      </c>
      <c r="K68" s="74">
        <f t="shared" si="1"/>
        <v>-0.24942266393743728</v>
      </c>
      <c r="L68" s="74" t="str">
        <f t="shared" si="2"/>
        <v/>
      </c>
    </row>
    <row r="69" spans="1:12" x14ac:dyDescent="0.2">
      <c r="A69" s="116" t="s">
        <v>2706</v>
      </c>
      <c r="B69" s="59" t="s">
        <v>2746</v>
      </c>
      <c r="C69" s="59" t="s">
        <v>810</v>
      </c>
      <c r="D69" s="116" t="s">
        <v>761</v>
      </c>
      <c r="E69" s="116" t="s">
        <v>211</v>
      </c>
      <c r="F69" s="117">
        <v>63.371614520000001</v>
      </c>
      <c r="G69" s="117">
        <v>41.489294200000003</v>
      </c>
      <c r="H69" s="74">
        <f t="shared" si="0"/>
        <v>0.52742088632589934</v>
      </c>
      <c r="I69" s="117">
        <v>191.27466749999999</v>
      </c>
      <c r="J69" s="117">
        <v>493.11537519999996</v>
      </c>
      <c r="K69" s="74">
        <f t="shared" si="1"/>
        <v>-0.61210970673461162</v>
      </c>
      <c r="L69" s="74">
        <f t="shared" si="2"/>
        <v>3.0183019471538626</v>
      </c>
    </row>
    <row r="70" spans="1:12" x14ac:dyDescent="0.2">
      <c r="A70" s="116" t="s">
        <v>1649</v>
      </c>
      <c r="B70" s="59" t="s">
        <v>760</v>
      </c>
      <c r="C70" s="59" t="s">
        <v>810</v>
      </c>
      <c r="D70" s="116" t="s">
        <v>761</v>
      </c>
      <c r="E70" s="116" t="s">
        <v>933</v>
      </c>
      <c r="F70" s="117">
        <v>56.120617805999998</v>
      </c>
      <c r="G70" s="117">
        <v>54.133160760999999</v>
      </c>
      <c r="H70" s="74">
        <f t="shared" si="0"/>
        <v>3.6714225015876956E-2</v>
      </c>
      <c r="I70" s="117">
        <v>187.40574699999999</v>
      </c>
      <c r="J70" s="117">
        <v>121.93478696</v>
      </c>
      <c r="K70" s="74">
        <f t="shared" si="1"/>
        <v>0.53693422256502865</v>
      </c>
      <c r="L70" s="74">
        <f t="shared" si="2"/>
        <v>3.3393386303734518</v>
      </c>
    </row>
    <row r="71" spans="1:12" x14ac:dyDescent="0.2">
      <c r="A71" s="116" t="s">
        <v>2102</v>
      </c>
      <c r="B71" s="59" t="s">
        <v>246</v>
      </c>
      <c r="C71" s="59" t="s">
        <v>810</v>
      </c>
      <c r="D71" s="116" t="s">
        <v>210</v>
      </c>
      <c r="E71" s="116" t="s">
        <v>211</v>
      </c>
      <c r="F71" s="117">
        <v>26.650080145</v>
      </c>
      <c r="G71" s="117">
        <v>17.020799718999999</v>
      </c>
      <c r="H71" s="74">
        <f t="shared" ref="H71:H134" si="3">IF(ISERROR(F71/G71-1),"",IF((F71/G71-1)&gt;10000%,"",F71/G71-1))</f>
        <v>0.56573607497719491</v>
      </c>
      <c r="I71" s="117">
        <v>187.24659449999999</v>
      </c>
      <c r="J71" s="117">
        <v>73.292087230000007</v>
      </c>
      <c r="K71" s="74">
        <f t="shared" ref="K71:K134" si="4">IF(ISERROR(I71/J71-1),"",IF((I71/J71-1)&gt;10000%,"",I71/J71-1))</f>
        <v>1.5547995912900676</v>
      </c>
      <c r="L71" s="74">
        <f t="shared" ref="L71:L134" si="5">IF(ISERROR(I71/F71),"",IF(I71/F71&gt;10000%,"",I71/F71))</f>
        <v>7.0261175006308783</v>
      </c>
    </row>
    <row r="72" spans="1:12" x14ac:dyDescent="0.2">
      <c r="A72" s="116" t="s">
        <v>1535</v>
      </c>
      <c r="B72" s="59" t="s">
        <v>165</v>
      </c>
      <c r="C72" s="59" t="s">
        <v>631</v>
      </c>
      <c r="D72" s="116" t="s">
        <v>209</v>
      </c>
      <c r="E72" s="116" t="s">
        <v>211</v>
      </c>
      <c r="F72" s="117">
        <v>1.7187816100000002</v>
      </c>
      <c r="G72" s="117">
        <v>6.5394996500000007</v>
      </c>
      <c r="H72" s="74">
        <f t="shared" si="3"/>
        <v>-0.73716924810906592</v>
      </c>
      <c r="I72" s="117">
        <v>187.22483550000001</v>
      </c>
      <c r="J72" s="117">
        <v>33.318386529999998</v>
      </c>
      <c r="K72" s="74">
        <f t="shared" si="4"/>
        <v>4.6192647663602218</v>
      </c>
      <c r="L72" s="74" t="str">
        <f t="shared" si="5"/>
        <v/>
      </c>
    </row>
    <row r="73" spans="1:12" x14ac:dyDescent="0.2">
      <c r="A73" s="116" t="s">
        <v>1539</v>
      </c>
      <c r="B73" s="59" t="s">
        <v>824</v>
      </c>
      <c r="C73" s="59" t="s">
        <v>631</v>
      </c>
      <c r="D73" s="116" t="s">
        <v>209</v>
      </c>
      <c r="E73" s="116" t="s">
        <v>933</v>
      </c>
      <c r="F73" s="117">
        <v>84.318040941999996</v>
      </c>
      <c r="G73" s="117">
        <v>36.634653755999999</v>
      </c>
      <c r="H73" s="74">
        <f t="shared" si="3"/>
        <v>1.3015924076582941</v>
      </c>
      <c r="I73" s="117">
        <v>183.79544949999999</v>
      </c>
      <c r="J73" s="117">
        <v>133.44460035</v>
      </c>
      <c r="K73" s="74">
        <f t="shared" si="4"/>
        <v>0.37731649701778269</v>
      </c>
      <c r="L73" s="74">
        <f t="shared" si="5"/>
        <v>2.1797879486600942</v>
      </c>
    </row>
    <row r="74" spans="1:12" x14ac:dyDescent="0.2">
      <c r="A74" s="116" t="s">
        <v>1930</v>
      </c>
      <c r="B74" s="59" t="s">
        <v>454</v>
      </c>
      <c r="C74" s="59" t="s">
        <v>806</v>
      </c>
      <c r="D74" s="116" t="s">
        <v>209</v>
      </c>
      <c r="E74" s="116" t="s">
        <v>933</v>
      </c>
      <c r="F74" s="117">
        <v>4.0606420400000003</v>
      </c>
      <c r="G74" s="117">
        <v>1.5260474199999998</v>
      </c>
      <c r="H74" s="74">
        <f t="shared" si="3"/>
        <v>1.6608885063348824</v>
      </c>
      <c r="I74" s="117">
        <v>180.20053250000001</v>
      </c>
      <c r="J74" s="117">
        <v>155.02156214181301</v>
      </c>
      <c r="K74" s="74">
        <f t="shared" si="4"/>
        <v>0.16242237537997073</v>
      </c>
      <c r="L74" s="74">
        <f t="shared" si="5"/>
        <v>44.377349868544435</v>
      </c>
    </row>
    <row r="75" spans="1:12" x14ac:dyDescent="0.2">
      <c r="A75" s="116" t="s">
        <v>2121</v>
      </c>
      <c r="B75" s="59" t="s">
        <v>230</v>
      </c>
      <c r="C75" s="59" t="s">
        <v>807</v>
      </c>
      <c r="D75" s="116" t="s">
        <v>209</v>
      </c>
      <c r="E75" s="116" t="s">
        <v>933</v>
      </c>
      <c r="F75" s="117">
        <v>0.69155540999999998</v>
      </c>
      <c r="G75" s="117">
        <v>3.4671339300000001</v>
      </c>
      <c r="H75" s="74">
        <f t="shared" si="3"/>
        <v>-0.80053974724881771</v>
      </c>
      <c r="I75" s="117">
        <v>173.19324700000001</v>
      </c>
      <c r="J75" s="117">
        <v>360.37541216000005</v>
      </c>
      <c r="K75" s="74">
        <f t="shared" si="4"/>
        <v>-0.51940881326524746</v>
      </c>
      <c r="L75" s="74" t="str">
        <f t="shared" si="5"/>
        <v/>
      </c>
    </row>
    <row r="76" spans="1:12" x14ac:dyDescent="0.2">
      <c r="A76" s="116" t="s">
        <v>2096</v>
      </c>
      <c r="B76" s="59" t="s">
        <v>838</v>
      </c>
      <c r="C76" s="59" t="s">
        <v>810</v>
      </c>
      <c r="D76" s="116" t="s">
        <v>210</v>
      </c>
      <c r="E76" s="116" t="s">
        <v>211</v>
      </c>
      <c r="F76" s="117">
        <v>26.827683618999998</v>
      </c>
      <c r="G76" s="117">
        <v>12.054760380999999</v>
      </c>
      <c r="H76" s="74">
        <f t="shared" si="3"/>
        <v>1.225484602853177</v>
      </c>
      <c r="I76" s="117">
        <v>172.2939595</v>
      </c>
      <c r="J76" s="117">
        <v>82.982292270000002</v>
      </c>
      <c r="K76" s="74">
        <f t="shared" si="4"/>
        <v>1.0762738023602201</v>
      </c>
      <c r="L76" s="74">
        <f t="shared" si="5"/>
        <v>6.4222450937947304</v>
      </c>
    </row>
    <row r="77" spans="1:12" x14ac:dyDescent="0.2">
      <c r="A77" s="116" t="s">
        <v>2158</v>
      </c>
      <c r="B77" s="59" t="s">
        <v>224</v>
      </c>
      <c r="C77" s="59" t="s">
        <v>807</v>
      </c>
      <c r="D77" s="116" t="s">
        <v>209</v>
      </c>
      <c r="E77" s="116" t="s">
        <v>933</v>
      </c>
      <c r="F77" s="117">
        <v>7.0478282999999999</v>
      </c>
      <c r="G77" s="117">
        <v>14.204259260000001</v>
      </c>
      <c r="H77" s="74">
        <f t="shared" si="3"/>
        <v>-0.50382289065596797</v>
      </c>
      <c r="I77" s="117">
        <v>166.338741</v>
      </c>
      <c r="J77" s="117">
        <v>298.08378811</v>
      </c>
      <c r="K77" s="74">
        <f t="shared" si="4"/>
        <v>-0.44197320473323742</v>
      </c>
      <c r="L77" s="74">
        <f t="shared" si="5"/>
        <v>23.601417900603508</v>
      </c>
    </row>
    <row r="78" spans="1:12" x14ac:dyDescent="0.2">
      <c r="A78" s="116" t="s">
        <v>1544</v>
      </c>
      <c r="B78" s="59" t="s">
        <v>151</v>
      </c>
      <c r="C78" s="59" t="s">
        <v>631</v>
      </c>
      <c r="D78" s="116" t="s">
        <v>209</v>
      </c>
      <c r="E78" s="116" t="s">
        <v>933</v>
      </c>
      <c r="F78" s="117">
        <v>38.517483382999998</v>
      </c>
      <c r="G78" s="117">
        <v>14.559072369999999</v>
      </c>
      <c r="H78" s="74">
        <f t="shared" si="3"/>
        <v>1.6456001044659962</v>
      </c>
      <c r="I78" s="117">
        <v>165.07453749999999</v>
      </c>
      <c r="J78" s="117">
        <v>194.21123256232849</v>
      </c>
      <c r="K78" s="74">
        <f t="shared" si="4"/>
        <v>-0.15002579757057877</v>
      </c>
      <c r="L78" s="74">
        <f t="shared" si="5"/>
        <v>4.2857041270992529</v>
      </c>
    </row>
    <row r="79" spans="1:12" x14ac:dyDescent="0.2">
      <c r="A79" s="116" t="s">
        <v>1547</v>
      </c>
      <c r="B79" s="59" t="s">
        <v>136</v>
      </c>
      <c r="C79" s="59" t="s">
        <v>631</v>
      </c>
      <c r="D79" s="116" t="s">
        <v>209</v>
      </c>
      <c r="E79" s="116" t="s">
        <v>933</v>
      </c>
      <c r="F79" s="117">
        <v>16.591311689999998</v>
      </c>
      <c r="G79" s="117">
        <v>25.544837749999999</v>
      </c>
      <c r="H79" s="74">
        <f t="shared" si="3"/>
        <v>-0.35050236559048031</v>
      </c>
      <c r="I79" s="117">
        <v>163.36953449999999</v>
      </c>
      <c r="J79" s="117">
        <v>18.455141140000002</v>
      </c>
      <c r="K79" s="74">
        <f t="shared" si="4"/>
        <v>7.8522506146490496</v>
      </c>
      <c r="L79" s="74">
        <f t="shared" si="5"/>
        <v>9.8466919043216414</v>
      </c>
    </row>
    <row r="80" spans="1:12" x14ac:dyDescent="0.2">
      <c r="A80" s="116" t="s">
        <v>2049</v>
      </c>
      <c r="B80" s="59" t="s">
        <v>398</v>
      </c>
      <c r="C80" s="59" t="s">
        <v>810</v>
      </c>
      <c r="D80" s="116" t="s">
        <v>210</v>
      </c>
      <c r="E80" s="116" t="s">
        <v>211</v>
      </c>
      <c r="F80" s="117">
        <v>32.742192903000003</v>
      </c>
      <c r="G80" s="117">
        <v>58.240011954000003</v>
      </c>
      <c r="H80" s="74">
        <f t="shared" si="3"/>
        <v>-0.43780586911862363</v>
      </c>
      <c r="I80" s="117">
        <v>162.904372</v>
      </c>
      <c r="J80" s="117">
        <v>503.75142820999997</v>
      </c>
      <c r="K80" s="74">
        <f t="shared" si="4"/>
        <v>-0.67661754810531338</v>
      </c>
      <c r="L80" s="74">
        <f t="shared" si="5"/>
        <v>4.9753653483934448</v>
      </c>
    </row>
    <row r="81" spans="1:12" x14ac:dyDescent="0.2">
      <c r="A81" s="116" t="s">
        <v>1641</v>
      </c>
      <c r="B81" s="59" t="s">
        <v>366</v>
      </c>
      <c r="C81" s="59" t="s">
        <v>810</v>
      </c>
      <c r="D81" s="116" t="s">
        <v>761</v>
      </c>
      <c r="E81" s="116" t="s">
        <v>211</v>
      </c>
      <c r="F81" s="117">
        <v>17.277797671000002</v>
      </c>
      <c r="G81" s="117">
        <v>22.392437169000001</v>
      </c>
      <c r="H81" s="74">
        <f t="shared" si="3"/>
        <v>-0.22840923743131836</v>
      </c>
      <c r="I81" s="117">
        <v>162.86022249999999</v>
      </c>
      <c r="J81" s="117">
        <v>43.201168189999997</v>
      </c>
      <c r="K81" s="74">
        <f t="shared" si="4"/>
        <v>2.7698106167809162</v>
      </c>
      <c r="L81" s="74">
        <f t="shared" si="5"/>
        <v>9.4259827323567666</v>
      </c>
    </row>
    <row r="82" spans="1:12" x14ac:dyDescent="0.2">
      <c r="A82" s="116" t="s">
        <v>2091</v>
      </c>
      <c r="B82" s="116" t="s">
        <v>517</v>
      </c>
      <c r="C82" s="116" t="s">
        <v>631</v>
      </c>
      <c r="D82" s="116" t="s">
        <v>761</v>
      </c>
      <c r="E82" s="116" t="s">
        <v>933</v>
      </c>
      <c r="F82" s="117">
        <v>68.172282234999997</v>
      </c>
      <c r="G82" s="117">
        <v>48.697097413000002</v>
      </c>
      <c r="H82" s="74">
        <f t="shared" si="3"/>
        <v>0.39992496178634607</v>
      </c>
      <c r="I82" s="117">
        <v>162.1886605</v>
      </c>
      <c r="J82" s="117">
        <v>34.042769590000006</v>
      </c>
      <c r="K82" s="74">
        <f t="shared" si="4"/>
        <v>3.7642616171759009</v>
      </c>
      <c r="L82" s="74">
        <f t="shared" si="5"/>
        <v>2.3790997628759376</v>
      </c>
    </row>
    <row r="83" spans="1:12" x14ac:dyDescent="0.2">
      <c r="A83" s="116" t="s">
        <v>1931</v>
      </c>
      <c r="B83" s="116" t="s">
        <v>410</v>
      </c>
      <c r="C83" s="59" t="s">
        <v>806</v>
      </c>
      <c r="D83" s="116" t="s">
        <v>209</v>
      </c>
      <c r="E83" s="116" t="s">
        <v>933</v>
      </c>
      <c r="F83" s="117">
        <v>163.48755183700001</v>
      </c>
      <c r="G83" s="117">
        <v>220.37336037900002</v>
      </c>
      <c r="H83" s="74">
        <f t="shared" si="3"/>
        <v>-0.25813378007290577</v>
      </c>
      <c r="I83" s="117">
        <v>160.92867050000001</v>
      </c>
      <c r="J83" s="117">
        <v>48.588039479999999</v>
      </c>
      <c r="K83" s="74">
        <f t="shared" si="4"/>
        <v>2.3121046294992436</v>
      </c>
      <c r="L83" s="74">
        <f t="shared" si="5"/>
        <v>0.98434815795913777</v>
      </c>
    </row>
    <row r="84" spans="1:12" x14ac:dyDescent="0.2">
      <c r="A84" s="116" t="s">
        <v>1640</v>
      </c>
      <c r="B84" s="59" t="s">
        <v>364</v>
      </c>
      <c r="C84" s="59" t="s">
        <v>810</v>
      </c>
      <c r="D84" s="116" t="s">
        <v>210</v>
      </c>
      <c r="E84" s="116" t="s">
        <v>211</v>
      </c>
      <c r="F84" s="117">
        <v>42.988374106999999</v>
      </c>
      <c r="G84" s="117">
        <v>26.824690344</v>
      </c>
      <c r="H84" s="74">
        <f t="shared" si="3"/>
        <v>0.60256739428179085</v>
      </c>
      <c r="I84" s="117">
        <v>157.85291549999999</v>
      </c>
      <c r="J84" s="117">
        <v>287.57157860000001</v>
      </c>
      <c r="K84" s="74">
        <f t="shared" si="4"/>
        <v>-0.45108304419900003</v>
      </c>
      <c r="L84" s="74">
        <f t="shared" si="5"/>
        <v>3.6719908295926005</v>
      </c>
    </row>
    <row r="85" spans="1:12" x14ac:dyDescent="0.2">
      <c r="A85" s="116" t="s">
        <v>2105</v>
      </c>
      <c r="B85" s="59" t="s">
        <v>233</v>
      </c>
      <c r="C85" s="59" t="s">
        <v>807</v>
      </c>
      <c r="D85" s="116" t="s">
        <v>209</v>
      </c>
      <c r="E85" s="116" t="s">
        <v>933</v>
      </c>
      <c r="F85" s="117">
        <v>9.2111411699999994</v>
      </c>
      <c r="G85" s="117">
        <v>10.076016390000001</v>
      </c>
      <c r="H85" s="74">
        <f t="shared" si="3"/>
        <v>-8.5835035049997788E-2</v>
      </c>
      <c r="I85" s="117">
        <v>156.5395115</v>
      </c>
      <c r="J85" s="117">
        <v>176.93681205999999</v>
      </c>
      <c r="K85" s="74">
        <f t="shared" si="4"/>
        <v>-0.11528014053448177</v>
      </c>
      <c r="L85" s="74">
        <f t="shared" si="5"/>
        <v>16.99458390778306</v>
      </c>
    </row>
    <row r="86" spans="1:12" x14ac:dyDescent="0.2">
      <c r="A86" s="116" t="s">
        <v>1766</v>
      </c>
      <c r="B86" s="116" t="s">
        <v>168</v>
      </c>
      <c r="C86" s="59" t="s">
        <v>1752</v>
      </c>
      <c r="D86" s="116" t="s">
        <v>210</v>
      </c>
      <c r="E86" s="116" t="s">
        <v>211</v>
      </c>
      <c r="F86" s="117">
        <v>18.478468875000001</v>
      </c>
      <c r="G86" s="117">
        <v>8.448773923000001</v>
      </c>
      <c r="H86" s="74">
        <f t="shared" si="3"/>
        <v>1.187118396516242</v>
      </c>
      <c r="I86" s="117">
        <v>155.54108500000001</v>
      </c>
      <c r="J86" s="117">
        <v>21.83610973</v>
      </c>
      <c r="K86" s="74">
        <f t="shared" si="4"/>
        <v>6.1231133623727221</v>
      </c>
      <c r="L86" s="74">
        <f t="shared" si="5"/>
        <v>8.4174227882287145</v>
      </c>
    </row>
    <row r="87" spans="1:12" x14ac:dyDescent="0.2">
      <c r="A87" s="116" t="s">
        <v>2085</v>
      </c>
      <c r="B87" s="59" t="s">
        <v>357</v>
      </c>
      <c r="C87" s="59" t="s">
        <v>1752</v>
      </c>
      <c r="D87" s="116" t="s">
        <v>210</v>
      </c>
      <c r="E87" s="116" t="s">
        <v>211</v>
      </c>
      <c r="F87" s="117">
        <v>179.70617355300001</v>
      </c>
      <c r="G87" s="117">
        <v>317.41989305599998</v>
      </c>
      <c r="H87" s="74">
        <f t="shared" si="3"/>
        <v>-0.43385346197789876</v>
      </c>
      <c r="I87" s="117">
        <v>153.93235250000001</v>
      </c>
      <c r="J87" s="117">
        <v>42.584025740000001</v>
      </c>
      <c r="K87" s="74">
        <f t="shared" si="4"/>
        <v>2.6147909885233882</v>
      </c>
      <c r="L87" s="74">
        <f t="shared" si="5"/>
        <v>0.85657798759262638</v>
      </c>
    </row>
    <row r="88" spans="1:12" x14ac:dyDescent="0.2">
      <c r="A88" s="116" t="s">
        <v>2703</v>
      </c>
      <c r="B88" s="116" t="s">
        <v>2686</v>
      </c>
      <c r="C88" s="59" t="s">
        <v>810</v>
      </c>
      <c r="D88" s="116" t="s">
        <v>210</v>
      </c>
      <c r="E88" s="116" t="s">
        <v>211</v>
      </c>
      <c r="F88" s="117">
        <v>107.955134609</v>
      </c>
      <c r="G88" s="117">
        <v>147.86163167500001</v>
      </c>
      <c r="H88" s="74">
        <f t="shared" si="3"/>
        <v>-0.26989082031581069</v>
      </c>
      <c r="I88" s="117">
        <v>150.97240450000001</v>
      </c>
      <c r="J88" s="117">
        <v>159.447128001322</v>
      </c>
      <c r="K88" s="74">
        <f t="shared" si="4"/>
        <v>-5.3150681404883771E-2</v>
      </c>
      <c r="L88" s="74">
        <f t="shared" si="5"/>
        <v>1.3984735885588322</v>
      </c>
    </row>
    <row r="89" spans="1:12" x14ac:dyDescent="0.2">
      <c r="A89" s="116" t="s">
        <v>1568</v>
      </c>
      <c r="B89" s="59" t="s">
        <v>519</v>
      </c>
      <c r="C89" s="59" t="s">
        <v>631</v>
      </c>
      <c r="D89" s="116" t="s">
        <v>209</v>
      </c>
      <c r="E89" s="116" t="s">
        <v>933</v>
      </c>
      <c r="F89" s="117">
        <v>27.211294650999999</v>
      </c>
      <c r="G89" s="117">
        <v>25.463672982000002</v>
      </c>
      <c r="H89" s="74">
        <f t="shared" si="3"/>
        <v>6.8631955422745694E-2</v>
      </c>
      <c r="I89" s="117">
        <v>149.08959350000001</v>
      </c>
      <c r="J89" s="117">
        <v>83.710946579999998</v>
      </c>
      <c r="K89" s="74">
        <f t="shared" si="4"/>
        <v>0.78100475016752591</v>
      </c>
      <c r="L89" s="74">
        <f t="shared" si="5"/>
        <v>5.4789599470424699</v>
      </c>
    </row>
    <row r="90" spans="1:12" x14ac:dyDescent="0.2">
      <c r="A90" s="116" t="s">
        <v>2043</v>
      </c>
      <c r="B90" s="59" t="s">
        <v>392</v>
      </c>
      <c r="C90" s="59" t="s">
        <v>810</v>
      </c>
      <c r="D90" s="116" t="s">
        <v>210</v>
      </c>
      <c r="E90" s="116" t="s">
        <v>211</v>
      </c>
      <c r="F90" s="117">
        <v>67.168494018999994</v>
      </c>
      <c r="G90" s="117">
        <v>69.39106077400001</v>
      </c>
      <c r="H90" s="74">
        <f t="shared" si="3"/>
        <v>-3.2029583208688872E-2</v>
      </c>
      <c r="I90" s="117">
        <v>146.75891799999999</v>
      </c>
      <c r="J90" s="117">
        <v>258.03879238000002</v>
      </c>
      <c r="K90" s="74">
        <f t="shared" si="4"/>
        <v>-0.43125250026795992</v>
      </c>
      <c r="L90" s="74">
        <f t="shared" si="5"/>
        <v>2.1849368538542224</v>
      </c>
    </row>
    <row r="91" spans="1:12" x14ac:dyDescent="0.2">
      <c r="A91" s="116" t="s">
        <v>2638</v>
      </c>
      <c r="B91" s="59" t="s">
        <v>1461</v>
      </c>
      <c r="C91" s="59" t="s">
        <v>631</v>
      </c>
      <c r="D91" s="116" t="s">
        <v>209</v>
      </c>
      <c r="E91" s="116" t="s">
        <v>933</v>
      </c>
      <c r="F91" s="117">
        <v>68.237667503999987</v>
      </c>
      <c r="G91" s="117">
        <v>55.987144598</v>
      </c>
      <c r="H91" s="74">
        <f t="shared" si="3"/>
        <v>0.21880956769560989</v>
      </c>
      <c r="I91" s="117">
        <v>145.89259100000001</v>
      </c>
      <c r="J91" s="117">
        <v>148.08228945410201</v>
      </c>
      <c r="K91" s="74">
        <f t="shared" si="4"/>
        <v>-1.4787038086554571E-2</v>
      </c>
      <c r="L91" s="74">
        <f t="shared" si="5"/>
        <v>2.1380067100248996</v>
      </c>
    </row>
    <row r="92" spans="1:12" x14ac:dyDescent="0.2">
      <c r="A92" s="116" t="s">
        <v>2617</v>
      </c>
      <c r="B92" s="59" t="s">
        <v>1791</v>
      </c>
      <c r="C92" s="59" t="s">
        <v>1788</v>
      </c>
      <c r="D92" s="116" t="s">
        <v>209</v>
      </c>
      <c r="E92" s="116" t="s">
        <v>933</v>
      </c>
      <c r="F92" s="117">
        <v>22.125103299999999</v>
      </c>
      <c r="G92" s="117">
        <v>21.17097905</v>
      </c>
      <c r="H92" s="74">
        <f t="shared" si="3"/>
        <v>4.5067554398245946E-2</v>
      </c>
      <c r="I92" s="117">
        <v>144.9221125</v>
      </c>
      <c r="J92" s="117">
        <v>144.50453333999999</v>
      </c>
      <c r="K92" s="74">
        <f t="shared" si="4"/>
        <v>2.8897305181250221E-3</v>
      </c>
      <c r="L92" s="74">
        <f t="shared" si="5"/>
        <v>6.5501213953654176</v>
      </c>
    </row>
    <row r="93" spans="1:12" x14ac:dyDescent="0.2">
      <c r="A93" s="116" t="s">
        <v>2042</v>
      </c>
      <c r="B93" s="59" t="s">
        <v>391</v>
      </c>
      <c r="C93" s="59" t="s">
        <v>810</v>
      </c>
      <c r="D93" s="116" t="s">
        <v>210</v>
      </c>
      <c r="E93" s="116" t="s">
        <v>211</v>
      </c>
      <c r="F93" s="117">
        <v>26.410664776999997</v>
      </c>
      <c r="G93" s="117">
        <v>24.791799695999998</v>
      </c>
      <c r="H93" s="74">
        <f t="shared" si="3"/>
        <v>6.529840918572738E-2</v>
      </c>
      <c r="I93" s="117">
        <v>143.15071950000001</v>
      </c>
      <c r="J93" s="117">
        <v>53.132405270000007</v>
      </c>
      <c r="K93" s="74">
        <f t="shared" si="4"/>
        <v>1.6942262216919959</v>
      </c>
      <c r="L93" s="74">
        <f t="shared" si="5"/>
        <v>5.4201861524009916</v>
      </c>
    </row>
    <row r="94" spans="1:12" x14ac:dyDescent="0.2">
      <c r="A94" s="116" t="s">
        <v>1624</v>
      </c>
      <c r="B94" s="116" t="s">
        <v>482</v>
      </c>
      <c r="C94" s="116" t="s">
        <v>810</v>
      </c>
      <c r="D94" s="116" t="s">
        <v>761</v>
      </c>
      <c r="E94" s="116" t="s">
        <v>211</v>
      </c>
      <c r="F94" s="117">
        <v>20.526048348</v>
      </c>
      <c r="G94" s="117">
        <v>15.125621791999999</v>
      </c>
      <c r="H94" s="74">
        <f t="shared" si="3"/>
        <v>0.35703831751606452</v>
      </c>
      <c r="I94" s="117">
        <v>142.2380805</v>
      </c>
      <c r="J94" s="117">
        <v>62.943248934198998</v>
      </c>
      <c r="K94" s="74">
        <f t="shared" si="4"/>
        <v>1.2597829458834573</v>
      </c>
      <c r="L94" s="74">
        <f t="shared" si="5"/>
        <v>6.929637799175274</v>
      </c>
    </row>
    <row r="95" spans="1:12" x14ac:dyDescent="0.2">
      <c r="A95" s="116" t="s">
        <v>2058</v>
      </c>
      <c r="B95" s="59" t="s">
        <v>407</v>
      </c>
      <c r="C95" s="59" t="s">
        <v>810</v>
      </c>
      <c r="D95" s="116" t="s">
        <v>210</v>
      </c>
      <c r="E95" s="116" t="s">
        <v>211</v>
      </c>
      <c r="F95" s="117">
        <v>23.127235609</v>
      </c>
      <c r="G95" s="117">
        <v>8.4763724749999998</v>
      </c>
      <c r="H95" s="74">
        <f t="shared" si="3"/>
        <v>1.7284355043635573</v>
      </c>
      <c r="I95" s="117">
        <v>141.62976499999999</v>
      </c>
      <c r="J95" s="117">
        <v>49.059329570000003</v>
      </c>
      <c r="K95" s="74">
        <f t="shared" si="4"/>
        <v>1.8869078774897736</v>
      </c>
      <c r="L95" s="74">
        <f t="shared" si="5"/>
        <v>6.1239383467380142</v>
      </c>
    </row>
    <row r="96" spans="1:12" x14ac:dyDescent="0.2">
      <c r="A96" s="116" t="s">
        <v>1554</v>
      </c>
      <c r="B96" s="116" t="s">
        <v>134</v>
      </c>
      <c r="C96" s="116" t="s">
        <v>631</v>
      </c>
      <c r="D96" s="116" t="s">
        <v>209</v>
      </c>
      <c r="E96" s="116" t="s">
        <v>933</v>
      </c>
      <c r="F96" s="117">
        <v>10.083492913000001</v>
      </c>
      <c r="G96" s="117">
        <v>8.3902044999999994</v>
      </c>
      <c r="H96" s="74">
        <f t="shared" si="3"/>
        <v>0.20181729932804404</v>
      </c>
      <c r="I96" s="117">
        <v>139.9855815</v>
      </c>
      <c r="J96" s="117">
        <v>37.064036569999999</v>
      </c>
      <c r="K96" s="74">
        <f t="shared" si="4"/>
        <v>2.7768574190676718</v>
      </c>
      <c r="L96" s="74">
        <f t="shared" si="5"/>
        <v>13.882647878844201</v>
      </c>
    </row>
    <row r="97" spans="1:12" x14ac:dyDescent="0.2">
      <c r="A97" s="116" t="s">
        <v>1645</v>
      </c>
      <c r="B97" s="59" t="s">
        <v>1457</v>
      </c>
      <c r="C97" s="59" t="s">
        <v>810</v>
      </c>
      <c r="D97" s="116" t="s">
        <v>761</v>
      </c>
      <c r="E97" s="116" t="s">
        <v>211</v>
      </c>
      <c r="F97" s="117">
        <v>18.306795628</v>
      </c>
      <c r="G97" s="117">
        <v>42.410027241999998</v>
      </c>
      <c r="H97" s="74">
        <f t="shared" si="3"/>
        <v>-0.56833803657946724</v>
      </c>
      <c r="I97" s="117">
        <v>138.05706799999999</v>
      </c>
      <c r="J97" s="117">
        <v>81.995315379999994</v>
      </c>
      <c r="K97" s="74">
        <f t="shared" si="4"/>
        <v>0.68371897053126496</v>
      </c>
      <c r="L97" s="74">
        <f t="shared" si="5"/>
        <v>7.5413016458676987</v>
      </c>
    </row>
    <row r="98" spans="1:12" x14ac:dyDescent="0.2">
      <c r="A98" s="116" t="s">
        <v>2630</v>
      </c>
      <c r="B98" s="59" t="s">
        <v>356</v>
      </c>
      <c r="C98" s="59" t="s">
        <v>631</v>
      </c>
      <c r="D98" s="116" t="s">
        <v>209</v>
      </c>
      <c r="E98" s="116" t="s">
        <v>933</v>
      </c>
      <c r="F98" s="117">
        <v>8.7355649360000012</v>
      </c>
      <c r="G98" s="117">
        <v>11.058968648</v>
      </c>
      <c r="H98" s="74">
        <f t="shared" si="3"/>
        <v>-0.21009225959060696</v>
      </c>
      <c r="I98" s="117">
        <v>138.024384</v>
      </c>
      <c r="J98" s="117">
        <v>17.539441739999997</v>
      </c>
      <c r="K98" s="74">
        <f t="shared" si="4"/>
        <v>6.8693715595990241</v>
      </c>
      <c r="L98" s="74">
        <f t="shared" si="5"/>
        <v>15.800281379763986</v>
      </c>
    </row>
    <row r="99" spans="1:12" x14ac:dyDescent="0.2">
      <c r="A99" s="116" t="s">
        <v>2737</v>
      </c>
      <c r="B99" s="59" t="s">
        <v>299</v>
      </c>
      <c r="C99" s="59" t="s">
        <v>631</v>
      </c>
      <c r="D99" s="116" t="s">
        <v>210</v>
      </c>
      <c r="E99" s="116" t="s">
        <v>933</v>
      </c>
      <c r="F99" s="117">
        <v>32.179644875000001</v>
      </c>
      <c r="G99" s="117">
        <v>25.929250647</v>
      </c>
      <c r="H99" s="74">
        <f t="shared" si="3"/>
        <v>0.24105572170567791</v>
      </c>
      <c r="I99" s="117">
        <v>137.51293200000001</v>
      </c>
      <c r="J99" s="117">
        <v>132.20639019117851</v>
      </c>
      <c r="K99" s="74">
        <f t="shared" si="4"/>
        <v>4.0138315562114002E-2</v>
      </c>
      <c r="L99" s="74">
        <f t="shared" si="5"/>
        <v>4.2732892962045161</v>
      </c>
    </row>
    <row r="100" spans="1:12" x14ac:dyDescent="0.2">
      <c r="A100" s="116" t="s">
        <v>2148</v>
      </c>
      <c r="B100" s="116" t="s">
        <v>44</v>
      </c>
      <c r="C100" s="116" t="s">
        <v>1752</v>
      </c>
      <c r="D100" s="116" t="s">
        <v>210</v>
      </c>
      <c r="E100" s="116" t="s">
        <v>211</v>
      </c>
      <c r="F100" s="117">
        <v>8.0176872699999997</v>
      </c>
      <c r="G100" s="117">
        <v>3.87146145</v>
      </c>
      <c r="H100" s="74">
        <f t="shared" si="3"/>
        <v>1.0709717437584199</v>
      </c>
      <c r="I100" s="117">
        <v>135.67366150000001</v>
      </c>
      <c r="J100" s="117">
        <v>121.04010745000001</v>
      </c>
      <c r="K100" s="74">
        <f t="shared" si="4"/>
        <v>0.12089838945363551</v>
      </c>
      <c r="L100" s="74">
        <f t="shared" si="5"/>
        <v>16.921795142553623</v>
      </c>
    </row>
    <row r="101" spans="1:12" x14ac:dyDescent="0.2">
      <c r="A101" s="116" t="s">
        <v>1652</v>
      </c>
      <c r="B101" s="59" t="s">
        <v>351</v>
      </c>
      <c r="C101" s="59" t="s">
        <v>810</v>
      </c>
      <c r="D101" s="116" t="s">
        <v>210</v>
      </c>
      <c r="E101" s="116" t="s">
        <v>211</v>
      </c>
      <c r="F101" s="117">
        <v>18.651587109999998</v>
      </c>
      <c r="G101" s="117">
        <v>9.352176505000001</v>
      </c>
      <c r="H101" s="74">
        <f t="shared" si="3"/>
        <v>0.99435790161019799</v>
      </c>
      <c r="I101" s="117">
        <v>134.27954750000001</v>
      </c>
      <c r="J101" s="117">
        <v>266.85815389604647</v>
      </c>
      <c r="K101" s="74">
        <f t="shared" si="4"/>
        <v>-0.49681302392465754</v>
      </c>
      <c r="L101" s="74">
        <f t="shared" si="5"/>
        <v>7.1993630733979952</v>
      </c>
    </row>
    <row r="102" spans="1:12" x14ac:dyDescent="0.2">
      <c r="A102" s="116" t="s">
        <v>1979</v>
      </c>
      <c r="B102" s="59" t="s">
        <v>516</v>
      </c>
      <c r="C102" s="59" t="s">
        <v>806</v>
      </c>
      <c r="D102" s="116" t="s">
        <v>209</v>
      </c>
      <c r="E102" s="116" t="s">
        <v>933</v>
      </c>
      <c r="F102" s="117">
        <v>10.744003253000001</v>
      </c>
      <c r="G102" s="117">
        <v>3.5597072280000002</v>
      </c>
      <c r="H102" s="74">
        <f t="shared" si="3"/>
        <v>2.0182266587795912</v>
      </c>
      <c r="I102" s="117">
        <v>130.92219900000001</v>
      </c>
      <c r="J102" s="117">
        <v>4.60740894</v>
      </c>
      <c r="K102" s="74">
        <f t="shared" si="4"/>
        <v>27.415580363048914</v>
      </c>
      <c r="L102" s="74">
        <f t="shared" si="5"/>
        <v>12.185606790787519</v>
      </c>
    </row>
    <row r="103" spans="1:12" x14ac:dyDescent="0.2">
      <c r="A103" s="116" t="s">
        <v>1849</v>
      </c>
      <c r="B103" s="59" t="s">
        <v>89</v>
      </c>
      <c r="C103" s="59" t="s">
        <v>886</v>
      </c>
      <c r="D103" s="116" t="s">
        <v>210</v>
      </c>
      <c r="E103" s="116" t="s">
        <v>211</v>
      </c>
      <c r="F103" s="117">
        <v>1.37807279</v>
      </c>
      <c r="G103" s="117">
        <v>4.4937221699999998</v>
      </c>
      <c r="H103" s="74">
        <f t="shared" si="3"/>
        <v>-0.69333378035696414</v>
      </c>
      <c r="I103" s="117">
        <v>129.9494775</v>
      </c>
      <c r="J103" s="117">
        <v>2.4257365000000002</v>
      </c>
      <c r="K103" s="74">
        <f t="shared" si="4"/>
        <v>52.571143238352555</v>
      </c>
      <c r="L103" s="74">
        <f t="shared" si="5"/>
        <v>94.297977902894374</v>
      </c>
    </row>
    <row r="104" spans="1:12" x14ac:dyDescent="0.2">
      <c r="A104" s="116" t="s">
        <v>2098</v>
      </c>
      <c r="B104" s="116" t="s">
        <v>239</v>
      </c>
      <c r="C104" s="116" t="s">
        <v>807</v>
      </c>
      <c r="D104" s="116" t="s">
        <v>209</v>
      </c>
      <c r="E104" s="116" t="s">
        <v>933</v>
      </c>
      <c r="F104" s="117">
        <v>2.4858237299999999</v>
      </c>
      <c r="G104" s="117">
        <v>4.2664313499999995</v>
      </c>
      <c r="H104" s="74">
        <f t="shared" si="3"/>
        <v>-0.41735292892970133</v>
      </c>
      <c r="I104" s="117">
        <v>127.9941015</v>
      </c>
      <c r="J104" s="117">
        <v>269.03242675000001</v>
      </c>
      <c r="K104" s="74">
        <f t="shared" si="4"/>
        <v>-0.5242428466850233</v>
      </c>
      <c r="L104" s="74">
        <f t="shared" si="5"/>
        <v>51.489612861648887</v>
      </c>
    </row>
    <row r="105" spans="1:12" x14ac:dyDescent="0.2">
      <c r="A105" s="116" t="s">
        <v>2094</v>
      </c>
      <c r="B105" s="59" t="s">
        <v>497</v>
      </c>
      <c r="C105" s="59" t="s">
        <v>810</v>
      </c>
      <c r="D105" s="116" t="s">
        <v>210</v>
      </c>
      <c r="E105" s="116" t="s">
        <v>933</v>
      </c>
      <c r="F105" s="117">
        <v>57.473473978000001</v>
      </c>
      <c r="G105" s="117">
        <v>37.798704604000001</v>
      </c>
      <c r="H105" s="74">
        <f t="shared" si="3"/>
        <v>0.5205143821758893</v>
      </c>
      <c r="I105" s="117">
        <v>125.396372</v>
      </c>
      <c r="J105" s="117">
        <v>62.888773700000002</v>
      </c>
      <c r="K105" s="74">
        <f t="shared" si="4"/>
        <v>0.99393889596546536</v>
      </c>
      <c r="L105" s="74">
        <f t="shared" si="5"/>
        <v>2.1818129881621542</v>
      </c>
    </row>
    <row r="106" spans="1:12" x14ac:dyDescent="0.2">
      <c r="A106" s="116" t="s">
        <v>2369</v>
      </c>
      <c r="B106" s="59" t="s">
        <v>369</v>
      </c>
      <c r="C106" s="59" t="s">
        <v>810</v>
      </c>
      <c r="D106" s="116" t="s">
        <v>761</v>
      </c>
      <c r="E106" s="116" t="s">
        <v>211</v>
      </c>
      <c r="F106" s="117">
        <v>9.7553052670000007</v>
      </c>
      <c r="G106" s="117">
        <v>23.092854359</v>
      </c>
      <c r="H106" s="74">
        <f t="shared" si="3"/>
        <v>-0.57756173769839525</v>
      </c>
      <c r="I106" s="117">
        <v>124.87024150000001</v>
      </c>
      <c r="J106" s="117">
        <v>102.13874409</v>
      </c>
      <c r="K106" s="74">
        <f t="shared" si="4"/>
        <v>0.22255509026006859</v>
      </c>
      <c r="L106" s="74">
        <f t="shared" si="5"/>
        <v>12.80023926287657</v>
      </c>
    </row>
    <row r="107" spans="1:12" x14ac:dyDescent="0.2">
      <c r="A107" s="116" t="s">
        <v>2111</v>
      </c>
      <c r="B107" s="59" t="s">
        <v>280</v>
      </c>
      <c r="C107" s="59" t="s">
        <v>1752</v>
      </c>
      <c r="D107" s="116" t="s">
        <v>210</v>
      </c>
      <c r="E107" s="116" t="s">
        <v>211</v>
      </c>
      <c r="F107" s="117">
        <v>26.683951593</v>
      </c>
      <c r="G107" s="117">
        <v>16.742440556999998</v>
      </c>
      <c r="H107" s="74">
        <f t="shared" si="3"/>
        <v>0.59379103077319662</v>
      </c>
      <c r="I107" s="117">
        <v>123.17237849999999</v>
      </c>
      <c r="J107" s="117">
        <v>32.45004316</v>
      </c>
      <c r="K107" s="74">
        <f t="shared" si="4"/>
        <v>2.7957539191143557</v>
      </c>
      <c r="L107" s="74">
        <f t="shared" si="5"/>
        <v>4.6159721910270513</v>
      </c>
    </row>
    <row r="108" spans="1:12" x14ac:dyDescent="0.2">
      <c r="A108" s="116" t="s">
        <v>1769</v>
      </c>
      <c r="B108" s="59" t="s">
        <v>36</v>
      </c>
      <c r="C108" s="59" t="s">
        <v>1752</v>
      </c>
      <c r="D108" s="116" t="s">
        <v>210</v>
      </c>
      <c r="E108" s="116" t="s">
        <v>211</v>
      </c>
      <c r="F108" s="117">
        <v>36.724397813000003</v>
      </c>
      <c r="G108" s="117">
        <v>18.261176387999999</v>
      </c>
      <c r="H108" s="74">
        <f t="shared" si="3"/>
        <v>1.0110641851711577</v>
      </c>
      <c r="I108" s="117">
        <v>122.71785850000001</v>
      </c>
      <c r="J108" s="117">
        <v>64.481803119999995</v>
      </c>
      <c r="K108" s="74">
        <f t="shared" si="4"/>
        <v>0.90313937517571108</v>
      </c>
      <c r="L108" s="74">
        <f t="shared" si="5"/>
        <v>3.3415894012715257</v>
      </c>
    </row>
    <row r="109" spans="1:12" x14ac:dyDescent="0.2">
      <c r="A109" s="116" t="s">
        <v>2099</v>
      </c>
      <c r="B109" s="59" t="s">
        <v>841</v>
      </c>
      <c r="C109" s="59" t="s">
        <v>810</v>
      </c>
      <c r="D109" s="116" t="s">
        <v>210</v>
      </c>
      <c r="E109" s="116" t="s">
        <v>211</v>
      </c>
      <c r="F109" s="117">
        <v>31.978177087999999</v>
      </c>
      <c r="G109" s="117">
        <v>44.554655751999995</v>
      </c>
      <c r="H109" s="74">
        <f t="shared" si="3"/>
        <v>-0.28227080765707535</v>
      </c>
      <c r="I109" s="117">
        <v>115.040674</v>
      </c>
      <c r="J109" s="117">
        <v>125.32338254000001</v>
      </c>
      <c r="K109" s="74">
        <f t="shared" si="4"/>
        <v>-8.2049401568921376E-2</v>
      </c>
      <c r="L109" s="74">
        <f t="shared" si="5"/>
        <v>3.5974744177387676</v>
      </c>
    </row>
    <row r="110" spans="1:12" x14ac:dyDescent="0.2">
      <c r="A110" s="116" t="s">
        <v>1672</v>
      </c>
      <c r="B110" s="59" t="s">
        <v>180</v>
      </c>
      <c r="C110" s="59" t="s">
        <v>810</v>
      </c>
      <c r="D110" s="116" t="s">
        <v>210</v>
      </c>
      <c r="E110" s="116" t="s">
        <v>933</v>
      </c>
      <c r="F110" s="117">
        <v>8.1215419749999995</v>
      </c>
      <c r="G110" s="117">
        <v>13.651291369999999</v>
      </c>
      <c r="H110" s="74">
        <f t="shared" si="3"/>
        <v>-0.40507152364736321</v>
      </c>
      <c r="I110" s="117">
        <v>114.40474949999999</v>
      </c>
      <c r="J110" s="117">
        <v>29.223795339999999</v>
      </c>
      <c r="K110" s="74">
        <f t="shared" si="4"/>
        <v>2.9147806836509278</v>
      </c>
      <c r="L110" s="74">
        <f t="shared" si="5"/>
        <v>14.086579845571752</v>
      </c>
    </row>
    <row r="111" spans="1:12" x14ac:dyDescent="0.2">
      <c r="A111" s="116" t="s">
        <v>2119</v>
      </c>
      <c r="B111" s="59" t="s">
        <v>240</v>
      </c>
      <c r="C111" s="59" t="s">
        <v>807</v>
      </c>
      <c r="D111" s="116" t="s">
        <v>209</v>
      </c>
      <c r="E111" s="116" t="s">
        <v>933</v>
      </c>
      <c r="F111" s="117">
        <v>9.4050782500000008</v>
      </c>
      <c r="G111" s="117">
        <v>19.950713589999999</v>
      </c>
      <c r="H111" s="74">
        <f t="shared" si="3"/>
        <v>-0.52858436829476829</v>
      </c>
      <c r="I111" s="117">
        <v>113.44999</v>
      </c>
      <c r="J111" s="117">
        <v>238.48181894999999</v>
      </c>
      <c r="K111" s="74">
        <f t="shared" si="4"/>
        <v>-0.5242824358707785</v>
      </c>
      <c r="L111" s="74">
        <f t="shared" si="5"/>
        <v>12.062631164179839</v>
      </c>
    </row>
    <row r="112" spans="1:12" x14ac:dyDescent="0.2">
      <c r="A112" s="116" t="s">
        <v>1627</v>
      </c>
      <c r="B112" s="59" t="s">
        <v>365</v>
      </c>
      <c r="C112" s="59" t="s">
        <v>810</v>
      </c>
      <c r="D112" s="116" t="s">
        <v>210</v>
      </c>
      <c r="E112" s="116" t="s">
        <v>211</v>
      </c>
      <c r="F112" s="117">
        <v>30.685856524999998</v>
      </c>
      <c r="G112" s="117">
        <v>21.229132760000002</v>
      </c>
      <c r="H112" s="74">
        <f t="shared" si="3"/>
        <v>0.44545973082887236</v>
      </c>
      <c r="I112" s="117">
        <v>111.71287599999999</v>
      </c>
      <c r="J112" s="117">
        <v>309.04997886000001</v>
      </c>
      <c r="K112" s="74">
        <f t="shared" si="4"/>
        <v>-0.63852812282311766</v>
      </c>
      <c r="L112" s="74">
        <f t="shared" si="5"/>
        <v>3.6405330875801583</v>
      </c>
    </row>
    <row r="113" spans="1:12" x14ac:dyDescent="0.2">
      <c r="A113" s="116" t="s">
        <v>2129</v>
      </c>
      <c r="B113" s="59" t="s">
        <v>2016</v>
      </c>
      <c r="C113" s="59" t="s">
        <v>1788</v>
      </c>
      <c r="D113" s="116" t="s">
        <v>210</v>
      </c>
      <c r="E113" s="116" t="s">
        <v>211</v>
      </c>
      <c r="F113" s="117">
        <v>31.383627815000001</v>
      </c>
      <c r="G113" s="117">
        <v>23.28289217</v>
      </c>
      <c r="H113" s="74">
        <f t="shared" si="3"/>
        <v>0.34792651986069822</v>
      </c>
      <c r="I113" s="117">
        <v>111.5923755</v>
      </c>
      <c r="J113" s="117">
        <v>131.85462650235598</v>
      </c>
      <c r="K113" s="74">
        <f t="shared" si="4"/>
        <v>-0.15367114177062213</v>
      </c>
      <c r="L113" s="74">
        <f t="shared" si="5"/>
        <v>3.5557513031257568</v>
      </c>
    </row>
    <row r="114" spans="1:12" x14ac:dyDescent="0.2">
      <c r="A114" s="116" t="s">
        <v>2709</v>
      </c>
      <c r="B114" s="59" t="s">
        <v>122</v>
      </c>
      <c r="C114" s="59" t="s">
        <v>631</v>
      </c>
      <c r="D114" s="116" t="s">
        <v>761</v>
      </c>
      <c r="E114" s="116" t="s">
        <v>933</v>
      </c>
      <c r="F114" s="117">
        <v>13.536750507999999</v>
      </c>
      <c r="G114" s="117">
        <v>10.503603127</v>
      </c>
      <c r="H114" s="74">
        <f t="shared" si="3"/>
        <v>0.28877208557158385</v>
      </c>
      <c r="I114" s="117">
        <v>111.257239</v>
      </c>
      <c r="J114" s="117">
        <v>8.8167461242871994</v>
      </c>
      <c r="K114" s="74">
        <f t="shared" si="4"/>
        <v>11.618854782891315</v>
      </c>
      <c r="L114" s="74">
        <f t="shared" si="5"/>
        <v>8.2189029733722858</v>
      </c>
    </row>
    <row r="115" spans="1:12" x14ac:dyDescent="0.2">
      <c r="A115" s="116" t="s">
        <v>1783</v>
      </c>
      <c r="B115" s="59" t="s">
        <v>1784</v>
      </c>
      <c r="C115" s="59" t="s">
        <v>147</v>
      </c>
      <c r="D115" s="116" t="s">
        <v>761</v>
      </c>
      <c r="E115" s="116" t="s">
        <v>211</v>
      </c>
      <c r="F115" s="117">
        <v>0.60398282999999997</v>
      </c>
      <c r="G115" s="117">
        <v>1.6280699999999999E-3</v>
      </c>
      <c r="H115" s="74" t="str">
        <f t="shared" si="3"/>
        <v/>
      </c>
      <c r="I115" s="117">
        <v>111.036231</v>
      </c>
      <c r="J115" s="117">
        <v>0</v>
      </c>
      <c r="K115" s="74" t="str">
        <f t="shared" si="4"/>
        <v/>
      </c>
      <c r="L115" s="74" t="str">
        <f t="shared" si="5"/>
        <v/>
      </c>
    </row>
    <row r="116" spans="1:12" x14ac:dyDescent="0.2">
      <c r="A116" s="116" t="s">
        <v>2399</v>
      </c>
      <c r="B116" s="59" t="s">
        <v>216</v>
      </c>
      <c r="C116" s="59" t="s">
        <v>811</v>
      </c>
      <c r="D116" s="116" t="s">
        <v>209</v>
      </c>
      <c r="E116" s="116" t="s">
        <v>933</v>
      </c>
      <c r="F116" s="117">
        <v>35.108855368</v>
      </c>
      <c r="G116" s="117">
        <v>24.122350117</v>
      </c>
      <c r="H116" s="74">
        <f t="shared" si="3"/>
        <v>0.45544920779743436</v>
      </c>
      <c r="I116" s="117">
        <v>107.88263449999999</v>
      </c>
      <c r="J116" s="117">
        <v>59.020131490000004</v>
      </c>
      <c r="K116" s="74">
        <f t="shared" si="4"/>
        <v>0.82789552948181666</v>
      </c>
      <c r="L116" s="74">
        <f t="shared" si="5"/>
        <v>3.0728040937025169</v>
      </c>
    </row>
    <row r="117" spans="1:12" x14ac:dyDescent="0.2">
      <c r="A117" s="116" t="s">
        <v>1493</v>
      </c>
      <c r="B117" s="59" t="s">
        <v>1098</v>
      </c>
      <c r="C117" s="59" t="s">
        <v>147</v>
      </c>
      <c r="D117" s="116" t="s">
        <v>761</v>
      </c>
      <c r="E117" s="116" t="s">
        <v>211</v>
      </c>
      <c r="F117" s="117">
        <v>7.1156384299999997</v>
      </c>
      <c r="G117" s="117">
        <v>13.896087810000001</v>
      </c>
      <c r="H117" s="74">
        <f t="shared" si="3"/>
        <v>-0.48793944545461254</v>
      </c>
      <c r="I117" s="117">
        <v>106.3033585</v>
      </c>
      <c r="J117" s="117">
        <v>31.393052140000002</v>
      </c>
      <c r="K117" s="74">
        <f t="shared" si="4"/>
        <v>2.3862065410502642</v>
      </c>
      <c r="L117" s="74">
        <f t="shared" si="5"/>
        <v>14.939398557944997</v>
      </c>
    </row>
    <row r="118" spans="1:12" x14ac:dyDescent="0.2">
      <c r="A118" s="116" t="s">
        <v>1657</v>
      </c>
      <c r="B118" s="59" t="s">
        <v>1402</v>
      </c>
      <c r="C118" s="59" t="s">
        <v>810</v>
      </c>
      <c r="D118" s="116" t="s">
        <v>761</v>
      </c>
      <c r="E118" s="116" t="s">
        <v>933</v>
      </c>
      <c r="F118" s="117">
        <v>12.776589749999999</v>
      </c>
      <c r="G118" s="117">
        <v>8.9555898800000016</v>
      </c>
      <c r="H118" s="74">
        <f t="shared" si="3"/>
        <v>0.42666088121489509</v>
      </c>
      <c r="I118" s="117">
        <v>106.282926</v>
      </c>
      <c r="J118" s="117">
        <v>15.4089729</v>
      </c>
      <c r="K118" s="74">
        <f t="shared" si="4"/>
        <v>5.8974698501806051</v>
      </c>
      <c r="L118" s="74">
        <f t="shared" si="5"/>
        <v>8.3185676365635839</v>
      </c>
    </row>
    <row r="119" spans="1:12" x14ac:dyDescent="0.2">
      <c r="A119" s="116" t="s">
        <v>1519</v>
      </c>
      <c r="B119" s="116" t="s">
        <v>1280</v>
      </c>
      <c r="C119" s="59" t="s">
        <v>147</v>
      </c>
      <c r="D119" s="116" t="s">
        <v>210</v>
      </c>
      <c r="E119" s="116" t="s">
        <v>211</v>
      </c>
      <c r="F119" s="117">
        <v>35.199022939999999</v>
      </c>
      <c r="G119" s="117">
        <v>46.857753219999999</v>
      </c>
      <c r="H119" s="74">
        <f t="shared" si="3"/>
        <v>-0.24881112470889399</v>
      </c>
      <c r="I119" s="117">
        <v>105.49533599999999</v>
      </c>
      <c r="J119" s="117">
        <v>59.725304430000001</v>
      </c>
      <c r="K119" s="74">
        <f t="shared" si="4"/>
        <v>0.7663423737528865</v>
      </c>
      <c r="L119" s="74">
        <f t="shared" si="5"/>
        <v>2.9971097828433075</v>
      </c>
    </row>
    <row r="120" spans="1:12" x14ac:dyDescent="0.2">
      <c r="A120" s="116" t="s">
        <v>2340</v>
      </c>
      <c r="B120" s="59" t="s">
        <v>342</v>
      </c>
      <c r="C120" s="59" t="s">
        <v>808</v>
      </c>
      <c r="D120" s="116" t="s">
        <v>209</v>
      </c>
      <c r="E120" s="116" t="s">
        <v>933</v>
      </c>
      <c r="F120" s="117">
        <v>14.936744529999999</v>
      </c>
      <c r="G120" s="117">
        <v>3.4644223950000002</v>
      </c>
      <c r="H120" s="74">
        <f t="shared" si="3"/>
        <v>3.311467490672424</v>
      </c>
      <c r="I120" s="117">
        <v>105.258459</v>
      </c>
      <c r="J120" s="117">
        <v>64.218595870000001</v>
      </c>
      <c r="K120" s="74">
        <f t="shared" si="4"/>
        <v>0.6390650959276416</v>
      </c>
      <c r="L120" s="74">
        <f t="shared" si="5"/>
        <v>7.0469477996755971</v>
      </c>
    </row>
    <row r="121" spans="1:12" x14ac:dyDescent="0.2">
      <c r="A121" s="116" t="s">
        <v>2637</v>
      </c>
      <c r="B121" s="59" t="s">
        <v>223</v>
      </c>
      <c r="C121" s="59" t="s">
        <v>631</v>
      </c>
      <c r="D121" s="116" t="s">
        <v>209</v>
      </c>
      <c r="E121" s="116" t="s">
        <v>933</v>
      </c>
      <c r="F121" s="117">
        <v>2.402989431</v>
      </c>
      <c r="G121" s="117">
        <v>0.31983306800000005</v>
      </c>
      <c r="H121" s="74">
        <f t="shared" si="3"/>
        <v>6.5132613585784682</v>
      </c>
      <c r="I121" s="117">
        <v>102.3539375</v>
      </c>
      <c r="J121" s="117">
        <v>43.248486319999998</v>
      </c>
      <c r="K121" s="74">
        <f t="shared" si="4"/>
        <v>1.3666478577463428</v>
      </c>
      <c r="L121" s="74">
        <f t="shared" si="5"/>
        <v>42.594418510365891</v>
      </c>
    </row>
    <row r="122" spans="1:12" x14ac:dyDescent="0.2">
      <c r="A122" s="116" t="s">
        <v>2393</v>
      </c>
      <c r="B122" s="59" t="s">
        <v>158</v>
      </c>
      <c r="C122" s="59" t="s">
        <v>811</v>
      </c>
      <c r="D122" s="116" t="s">
        <v>209</v>
      </c>
      <c r="E122" s="116" t="s">
        <v>933</v>
      </c>
      <c r="F122" s="117">
        <v>125.924153014</v>
      </c>
      <c r="G122" s="117">
        <v>163.745336356</v>
      </c>
      <c r="H122" s="74">
        <f t="shared" si="3"/>
        <v>-0.23097563682529965</v>
      </c>
      <c r="I122" s="117">
        <v>101.40382750000001</v>
      </c>
      <c r="J122" s="117">
        <v>134.62858308000003</v>
      </c>
      <c r="K122" s="74">
        <f t="shared" si="4"/>
        <v>-0.24678827348466525</v>
      </c>
      <c r="L122" s="74">
        <f t="shared" si="5"/>
        <v>0.80527702647105459</v>
      </c>
    </row>
    <row r="123" spans="1:12" x14ac:dyDescent="0.2">
      <c r="A123" s="116" t="s">
        <v>2524</v>
      </c>
      <c r="B123" s="59" t="s">
        <v>172</v>
      </c>
      <c r="C123" s="59" t="s">
        <v>810</v>
      </c>
      <c r="D123" s="116" t="s">
        <v>210</v>
      </c>
      <c r="E123" s="116" t="s">
        <v>933</v>
      </c>
      <c r="F123" s="117">
        <v>1.5679731649999999</v>
      </c>
      <c r="G123" s="117">
        <v>3.0417895610000003</v>
      </c>
      <c r="H123" s="74">
        <f t="shared" si="3"/>
        <v>-0.48452280029374462</v>
      </c>
      <c r="I123" s="117">
        <v>100.2505635</v>
      </c>
      <c r="J123" s="117">
        <v>5.2593588099999993</v>
      </c>
      <c r="K123" s="74">
        <f t="shared" si="4"/>
        <v>18.061366056521255</v>
      </c>
      <c r="L123" s="74">
        <f t="shared" si="5"/>
        <v>63.936402572297851</v>
      </c>
    </row>
    <row r="124" spans="1:12" x14ac:dyDescent="0.2">
      <c r="A124" s="116" t="s">
        <v>2066</v>
      </c>
      <c r="B124" s="116" t="s">
        <v>15</v>
      </c>
      <c r="C124" s="116" t="s">
        <v>810</v>
      </c>
      <c r="D124" s="116" t="s">
        <v>210</v>
      </c>
      <c r="E124" s="116" t="s">
        <v>211</v>
      </c>
      <c r="F124" s="117">
        <v>51.843529740000001</v>
      </c>
      <c r="G124" s="117">
        <v>83.855393200000009</v>
      </c>
      <c r="H124" s="74">
        <f t="shared" si="3"/>
        <v>-0.3817508002574127</v>
      </c>
      <c r="I124" s="117">
        <v>94.847376499999996</v>
      </c>
      <c r="J124" s="117">
        <v>227.08006155000001</v>
      </c>
      <c r="K124" s="74">
        <f t="shared" si="4"/>
        <v>-0.5823174617243273</v>
      </c>
      <c r="L124" s="74">
        <f t="shared" si="5"/>
        <v>1.8294930336662683</v>
      </c>
    </row>
    <row r="125" spans="1:12" x14ac:dyDescent="0.2">
      <c r="A125" s="116" t="s">
        <v>2061</v>
      </c>
      <c r="B125" s="59" t="s">
        <v>409</v>
      </c>
      <c r="C125" s="59" t="s">
        <v>810</v>
      </c>
      <c r="D125" s="116" t="s">
        <v>210</v>
      </c>
      <c r="E125" s="116" t="s">
        <v>211</v>
      </c>
      <c r="F125" s="117">
        <v>17.916201524999998</v>
      </c>
      <c r="G125" s="117">
        <v>8.2338457800000011</v>
      </c>
      <c r="H125" s="74">
        <f t="shared" si="3"/>
        <v>1.1759214349773739</v>
      </c>
      <c r="I125" s="117">
        <v>93.684219499999998</v>
      </c>
      <c r="J125" s="117">
        <v>8.9514315799999995</v>
      </c>
      <c r="K125" s="74">
        <f t="shared" si="4"/>
        <v>9.4658365159508939</v>
      </c>
      <c r="L125" s="74">
        <f t="shared" si="5"/>
        <v>5.2290224224858406</v>
      </c>
    </row>
    <row r="126" spans="1:12" x14ac:dyDescent="0.2">
      <c r="A126" s="116" t="s">
        <v>2805</v>
      </c>
      <c r="B126" s="59" t="s">
        <v>2806</v>
      </c>
      <c r="C126" s="59" t="s">
        <v>631</v>
      </c>
      <c r="D126" s="116" t="s">
        <v>209</v>
      </c>
      <c r="E126" s="116" t="s">
        <v>933</v>
      </c>
      <c r="F126" s="117">
        <v>13.624590320000001</v>
      </c>
      <c r="G126" s="117">
        <v>16.773309869999999</v>
      </c>
      <c r="H126" s="74">
        <f t="shared" si="3"/>
        <v>-0.18772201637028463</v>
      </c>
      <c r="I126" s="117">
        <v>88.9887485</v>
      </c>
      <c r="J126" s="117">
        <v>31.980693300000002</v>
      </c>
      <c r="K126" s="74">
        <f t="shared" si="4"/>
        <v>1.7825772151099675</v>
      </c>
      <c r="L126" s="74">
        <f t="shared" si="5"/>
        <v>6.5314806838169934</v>
      </c>
    </row>
    <row r="127" spans="1:12" x14ac:dyDescent="0.2">
      <c r="A127" s="116" t="s">
        <v>2115</v>
      </c>
      <c r="B127" s="59" t="s">
        <v>149</v>
      </c>
      <c r="C127" s="59" t="s">
        <v>631</v>
      </c>
      <c r="D127" s="116" t="s">
        <v>209</v>
      </c>
      <c r="E127" s="116" t="s">
        <v>933</v>
      </c>
      <c r="F127" s="117">
        <v>10.4479802</v>
      </c>
      <c r="G127" s="117">
        <v>8.0328629160000009</v>
      </c>
      <c r="H127" s="74">
        <f t="shared" si="3"/>
        <v>0.30065461209222488</v>
      </c>
      <c r="I127" s="117">
        <v>87.721017500000002</v>
      </c>
      <c r="J127" s="117">
        <v>150.61190725</v>
      </c>
      <c r="K127" s="74">
        <f t="shared" si="4"/>
        <v>-0.41756917429913232</v>
      </c>
      <c r="L127" s="74">
        <f t="shared" si="5"/>
        <v>8.3959785356407934</v>
      </c>
    </row>
    <row r="128" spans="1:12" x14ac:dyDescent="0.2">
      <c r="A128" s="116" t="s">
        <v>2104</v>
      </c>
      <c r="B128" s="59" t="s">
        <v>103</v>
      </c>
      <c r="C128" s="59" t="s">
        <v>631</v>
      </c>
      <c r="D128" s="116" t="s">
        <v>209</v>
      </c>
      <c r="E128" s="116" t="s">
        <v>933</v>
      </c>
      <c r="F128" s="117">
        <v>13.722117357</v>
      </c>
      <c r="G128" s="117">
        <v>13.714450983999999</v>
      </c>
      <c r="H128" s="74">
        <f t="shared" si="3"/>
        <v>5.5899962812544501E-4</v>
      </c>
      <c r="I128" s="117">
        <v>86.389110500000001</v>
      </c>
      <c r="J128" s="117">
        <v>23.93933243</v>
      </c>
      <c r="K128" s="74">
        <f t="shared" si="4"/>
        <v>2.6086683182418215</v>
      </c>
      <c r="L128" s="74">
        <f t="shared" si="5"/>
        <v>6.295610819559907</v>
      </c>
    </row>
    <row r="129" spans="1:12" x14ac:dyDescent="0.2">
      <c r="A129" s="116" t="s">
        <v>2408</v>
      </c>
      <c r="B129" s="59" t="s">
        <v>828</v>
      </c>
      <c r="C129" s="59" t="s">
        <v>811</v>
      </c>
      <c r="D129" s="116" t="s">
        <v>209</v>
      </c>
      <c r="E129" s="116" t="s">
        <v>211</v>
      </c>
      <c r="F129" s="117">
        <v>35.364620631999998</v>
      </c>
      <c r="G129" s="117">
        <v>24.402414960000002</v>
      </c>
      <c r="H129" s="74">
        <f t="shared" si="3"/>
        <v>0.44922626264527699</v>
      </c>
      <c r="I129" s="117">
        <v>86.233320500000005</v>
      </c>
      <c r="J129" s="117">
        <v>8.10019065</v>
      </c>
      <c r="K129" s="74">
        <f t="shared" si="4"/>
        <v>9.645838379125065</v>
      </c>
      <c r="L129" s="74">
        <f t="shared" si="5"/>
        <v>2.4384064909767758</v>
      </c>
    </row>
    <row r="130" spans="1:12" x14ac:dyDescent="0.2">
      <c r="A130" s="116" t="s">
        <v>2704</v>
      </c>
      <c r="B130" s="59" t="s">
        <v>2687</v>
      </c>
      <c r="C130" s="59" t="s">
        <v>810</v>
      </c>
      <c r="D130" s="116" t="s">
        <v>761</v>
      </c>
      <c r="E130" s="116" t="s">
        <v>211</v>
      </c>
      <c r="F130" s="117">
        <v>86.684297360000002</v>
      </c>
      <c r="G130" s="117">
        <v>106.33910559</v>
      </c>
      <c r="H130" s="74">
        <f t="shared" si="3"/>
        <v>-0.18483142321866886</v>
      </c>
      <c r="I130" s="117">
        <v>85.681540999999996</v>
      </c>
      <c r="J130" s="117">
        <v>370.15194130214752</v>
      </c>
      <c r="K130" s="74">
        <f t="shared" si="4"/>
        <v>-0.76852332396641443</v>
      </c>
      <c r="L130" s="74">
        <f t="shared" si="5"/>
        <v>0.98843208758057344</v>
      </c>
    </row>
    <row r="131" spans="1:12" x14ac:dyDescent="0.2">
      <c r="A131" s="116" t="s">
        <v>1628</v>
      </c>
      <c r="B131" s="59" t="s">
        <v>31</v>
      </c>
      <c r="C131" s="59" t="s">
        <v>810</v>
      </c>
      <c r="D131" s="116" t="s">
        <v>210</v>
      </c>
      <c r="E131" s="116" t="s">
        <v>211</v>
      </c>
      <c r="F131" s="117">
        <v>18.000891986000003</v>
      </c>
      <c r="G131" s="117">
        <v>32.471459924000001</v>
      </c>
      <c r="H131" s="74">
        <f t="shared" si="3"/>
        <v>-0.44563958540418591</v>
      </c>
      <c r="I131" s="117">
        <v>85.217607999999998</v>
      </c>
      <c r="J131" s="117">
        <v>98.98357464</v>
      </c>
      <c r="K131" s="74">
        <f t="shared" si="4"/>
        <v>-0.1390732421016958</v>
      </c>
      <c r="L131" s="74">
        <f t="shared" si="5"/>
        <v>4.7340769594238479</v>
      </c>
    </row>
    <row r="132" spans="1:12" x14ac:dyDescent="0.2">
      <c r="A132" s="116" t="s">
        <v>1673</v>
      </c>
      <c r="B132" s="59" t="s">
        <v>355</v>
      </c>
      <c r="C132" s="59" t="s">
        <v>810</v>
      </c>
      <c r="D132" s="116" t="s">
        <v>210</v>
      </c>
      <c r="E132" s="116" t="s">
        <v>211</v>
      </c>
      <c r="F132" s="117">
        <v>25.530491609999999</v>
      </c>
      <c r="G132" s="117">
        <v>36.008682141000001</v>
      </c>
      <c r="H132" s="74">
        <f t="shared" si="3"/>
        <v>-0.29099066969377885</v>
      </c>
      <c r="I132" s="117">
        <v>84.299984499999994</v>
      </c>
      <c r="J132" s="117">
        <v>82.759107790000002</v>
      </c>
      <c r="K132" s="74">
        <f t="shared" si="4"/>
        <v>1.8618817325942505E-2</v>
      </c>
      <c r="L132" s="74">
        <f t="shared" si="5"/>
        <v>3.301933460105432</v>
      </c>
    </row>
    <row r="133" spans="1:12" x14ac:dyDescent="0.2">
      <c r="A133" s="116" t="s">
        <v>1638</v>
      </c>
      <c r="B133" s="59" t="s">
        <v>1602</v>
      </c>
      <c r="C133" s="59" t="s">
        <v>810</v>
      </c>
      <c r="D133" s="116" t="s">
        <v>761</v>
      </c>
      <c r="E133" s="116" t="s">
        <v>933</v>
      </c>
      <c r="F133" s="117">
        <v>25.453450649999997</v>
      </c>
      <c r="G133" s="117">
        <v>14.919074759999999</v>
      </c>
      <c r="H133" s="74">
        <f t="shared" si="3"/>
        <v>0.70610115301815135</v>
      </c>
      <c r="I133" s="117">
        <v>84.281272999999999</v>
      </c>
      <c r="J133" s="117">
        <v>213.88464450999999</v>
      </c>
      <c r="K133" s="74">
        <f t="shared" si="4"/>
        <v>-0.60594986520381311</v>
      </c>
      <c r="L133" s="74">
        <f t="shared" si="5"/>
        <v>3.3111924256917993</v>
      </c>
    </row>
    <row r="134" spans="1:12" x14ac:dyDescent="0.2">
      <c r="A134" s="116" t="s">
        <v>2830</v>
      </c>
      <c r="B134" s="59" t="s">
        <v>2831</v>
      </c>
      <c r="C134" s="59" t="s">
        <v>807</v>
      </c>
      <c r="D134" s="116" t="s">
        <v>209</v>
      </c>
      <c r="E134" s="116" t="s">
        <v>933</v>
      </c>
      <c r="F134" s="117">
        <v>13.743530269999999</v>
      </c>
      <c r="G134" s="117">
        <v>0.85830189000000001</v>
      </c>
      <c r="H134" s="74">
        <f t="shared" si="3"/>
        <v>15.01246651105475</v>
      </c>
      <c r="I134" s="117">
        <v>82.814419000000001</v>
      </c>
      <c r="J134" s="117">
        <v>78.203239549999992</v>
      </c>
      <c r="K134" s="74">
        <f t="shared" si="4"/>
        <v>5.8964046458098496E-2</v>
      </c>
      <c r="L134" s="74">
        <f t="shared" si="5"/>
        <v>6.0257020847671914</v>
      </c>
    </row>
    <row r="135" spans="1:12" x14ac:dyDescent="0.2">
      <c r="A135" s="116" t="s">
        <v>1636</v>
      </c>
      <c r="B135" s="59" t="s">
        <v>353</v>
      </c>
      <c r="C135" s="59" t="s">
        <v>810</v>
      </c>
      <c r="D135" s="116" t="s">
        <v>210</v>
      </c>
      <c r="E135" s="116" t="s">
        <v>211</v>
      </c>
      <c r="F135" s="117">
        <v>11.139213736</v>
      </c>
      <c r="G135" s="117">
        <v>18.917695143</v>
      </c>
      <c r="H135" s="74">
        <f t="shared" ref="H135:H198" si="6">IF(ISERROR(F135/G135-1),"",IF((F135/G135-1)&gt;10000%,"",F135/G135-1))</f>
        <v>-0.41117489991259448</v>
      </c>
      <c r="I135" s="117">
        <v>82.698002000000002</v>
      </c>
      <c r="J135" s="117">
        <v>61.24389206</v>
      </c>
      <c r="K135" s="74">
        <f t="shared" ref="K135:K198" si="7">IF(ISERROR(I135/J135-1),"",IF((I135/J135-1)&gt;10000%,"",I135/J135-1))</f>
        <v>0.35030611573447423</v>
      </c>
      <c r="L135" s="74">
        <f t="shared" ref="L135:L198" si="8">IF(ISERROR(I135/F135),"",IF(I135/F135&gt;10000%,"",I135/F135))</f>
        <v>7.4240430213430999</v>
      </c>
    </row>
    <row r="136" spans="1:12" x14ac:dyDescent="0.2">
      <c r="A136" s="116" t="s">
        <v>1667</v>
      </c>
      <c r="B136" s="59" t="s">
        <v>2538</v>
      </c>
      <c r="C136" s="59" t="s">
        <v>810</v>
      </c>
      <c r="D136" s="116" t="s">
        <v>761</v>
      </c>
      <c r="E136" s="116" t="s">
        <v>933</v>
      </c>
      <c r="F136" s="117">
        <v>9.2930955199999996</v>
      </c>
      <c r="G136" s="117">
        <v>12.44023797</v>
      </c>
      <c r="H136" s="74">
        <f t="shared" si="6"/>
        <v>-0.25298088811399166</v>
      </c>
      <c r="I136" s="117">
        <v>82.041277500000007</v>
      </c>
      <c r="J136" s="117">
        <v>30.60902609</v>
      </c>
      <c r="K136" s="74">
        <f t="shared" si="7"/>
        <v>1.680296892124999</v>
      </c>
      <c r="L136" s="74">
        <f t="shared" si="8"/>
        <v>8.8281969472320689</v>
      </c>
    </row>
    <row r="137" spans="1:12" x14ac:dyDescent="0.2">
      <c r="A137" s="116" t="s">
        <v>2221</v>
      </c>
      <c r="B137" s="59" t="s">
        <v>14</v>
      </c>
      <c r="C137" s="59" t="s">
        <v>807</v>
      </c>
      <c r="D137" s="116" t="s">
        <v>209</v>
      </c>
      <c r="E137" s="116" t="s">
        <v>933</v>
      </c>
      <c r="F137" s="117">
        <v>1.2524270900000001</v>
      </c>
      <c r="G137" s="117">
        <v>4.2459431749999998</v>
      </c>
      <c r="H137" s="74">
        <f t="shared" si="6"/>
        <v>-0.70502970991833869</v>
      </c>
      <c r="I137" s="117">
        <v>78.026920000000004</v>
      </c>
      <c r="J137" s="117">
        <v>105.04659662</v>
      </c>
      <c r="K137" s="74">
        <f t="shared" si="7"/>
        <v>-0.25721610684582308</v>
      </c>
      <c r="L137" s="74">
        <f t="shared" si="8"/>
        <v>62.300568730112666</v>
      </c>
    </row>
    <row r="138" spans="1:12" x14ac:dyDescent="0.2">
      <c r="A138" s="116" t="s">
        <v>2633</v>
      </c>
      <c r="B138" s="59" t="s">
        <v>99</v>
      </c>
      <c r="C138" s="59" t="s">
        <v>631</v>
      </c>
      <c r="D138" s="116" t="s">
        <v>209</v>
      </c>
      <c r="E138" s="116" t="s">
        <v>933</v>
      </c>
      <c r="F138" s="117">
        <v>11.165918278000001</v>
      </c>
      <c r="G138" s="117">
        <v>16.875139774999997</v>
      </c>
      <c r="H138" s="74">
        <f t="shared" si="6"/>
        <v>-0.33832143455534713</v>
      </c>
      <c r="I138" s="117">
        <v>76.836592499999995</v>
      </c>
      <c r="J138" s="117">
        <v>126.07680615000001</v>
      </c>
      <c r="K138" s="74">
        <f t="shared" si="7"/>
        <v>-0.39055727340853175</v>
      </c>
      <c r="L138" s="74">
        <f t="shared" si="8"/>
        <v>6.8813500678569079</v>
      </c>
    </row>
    <row r="139" spans="1:12" x14ac:dyDescent="0.2">
      <c r="A139" s="116" t="s">
        <v>2707</v>
      </c>
      <c r="B139" s="59" t="s">
        <v>865</v>
      </c>
      <c r="C139" s="59" t="s">
        <v>810</v>
      </c>
      <c r="D139" s="116" t="s">
        <v>761</v>
      </c>
      <c r="E139" s="116" t="s">
        <v>211</v>
      </c>
      <c r="F139" s="117">
        <v>39.080820343999996</v>
      </c>
      <c r="G139" s="117">
        <v>35.964777859999998</v>
      </c>
      <c r="H139" s="74">
        <f t="shared" si="6"/>
        <v>8.6641505089501969E-2</v>
      </c>
      <c r="I139" s="117">
        <v>76.790431999999996</v>
      </c>
      <c r="J139" s="117">
        <v>396.68342754202399</v>
      </c>
      <c r="K139" s="74">
        <f t="shared" si="7"/>
        <v>-0.8064188552674918</v>
      </c>
      <c r="L139" s="74">
        <f t="shared" si="8"/>
        <v>1.9649135131778135</v>
      </c>
    </row>
    <row r="140" spans="1:12" x14ac:dyDescent="0.2">
      <c r="A140" s="116" t="s">
        <v>1973</v>
      </c>
      <c r="B140" s="59" t="s">
        <v>510</v>
      </c>
      <c r="C140" s="59" t="s">
        <v>806</v>
      </c>
      <c r="D140" s="116" t="s">
        <v>209</v>
      </c>
      <c r="E140" s="116" t="s">
        <v>933</v>
      </c>
      <c r="F140" s="117">
        <v>0.66051463399999999</v>
      </c>
      <c r="G140" s="117">
        <v>0.55443257599999995</v>
      </c>
      <c r="H140" s="74">
        <f t="shared" si="6"/>
        <v>0.19133446083802985</v>
      </c>
      <c r="I140" s="117">
        <v>76.446041500000007</v>
      </c>
      <c r="J140" s="117">
        <v>6.0131736116096999</v>
      </c>
      <c r="K140" s="74">
        <f t="shared" si="7"/>
        <v>11.713094022830939</v>
      </c>
      <c r="L140" s="74" t="str">
        <f t="shared" si="8"/>
        <v/>
      </c>
    </row>
    <row r="141" spans="1:12" x14ac:dyDescent="0.2">
      <c r="A141" s="116" t="s">
        <v>2137</v>
      </c>
      <c r="B141" s="59" t="s">
        <v>339</v>
      </c>
      <c r="C141" s="59" t="s">
        <v>631</v>
      </c>
      <c r="D141" s="116" t="s">
        <v>210</v>
      </c>
      <c r="E141" s="116" t="s">
        <v>211</v>
      </c>
      <c r="F141" s="117">
        <v>12.924001736999999</v>
      </c>
      <c r="G141" s="117">
        <v>4.2270452359999995</v>
      </c>
      <c r="H141" s="74">
        <f t="shared" si="6"/>
        <v>2.0574552708666589</v>
      </c>
      <c r="I141" s="117">
        <v>75.418578999999994</v>
      </c>
      <c r="J141" s="117">
        <v>15.987845381645949</v>
      </c>
      <c r="K141" s="74">
        <f t="shared" si="7"/>
        <v>3.7172447068183772</v>
      </c>
      <c r="L141" s="74">
        <f t="shared" si="8"/>
        <v>5.8355438613169541</v>
      </c>
    </row>
    <row r="142" spans="1:12" x14ac:dyDescent="0.2">
      <c r="A142" s="116" t="s">
        <v>2600</v>
      </c>
      <c r="B142" s="59" t="s">
        <v>1798</v>
      </c>
      <c r="C142" s="59" t="s">
        <v>1788</v>
      </c>
      <c r="D142" s="116" t="s">
        <v>209</v>
      </c>
      <c r="E142" s="116" t="s">
        <v>933</v>
      </c>
      <c r="F142" s="117">
        <v>10.487630710000001</v>
      </c>
      <c r="G142" s="117">
        <v>1.38900687</v>
      </c>
      <c r="H142" s="74">
        <f t="shared" si="6"/>
        <v>6.550452727422436</v>
      </c>
      <c r="I142" s="117">
        <v>75.411025499999994</v>
      </c>
      <c r="J142" s="117">
        <v>27.511375709999999</v>
      </c>
      <c r="K142" s="74">
        <f t="shared" si="7"/>
        <v>1.7410852257958567</v>
      </c>
      <c r="L142" s="74">
        <f t="shared" si="8"/>
        <v>7.190473004364585</v>
      </c>
    </row>
    <row r="143" spans="1:12" x14ac:dyDescent="0.2">
      <c r="A143" s="116" t="s">
        <v>2095</v>
      </c>
      <c r="B143" s="116" t="s">
        <v>46</v>
      </c>
      <c r="C143" s="59" t="s">
        <v>1752</v>
      </c>
      <c r="D143" s="116" t="s">
        <v>210</v>
      </c>
      <c r="E143" s="116" t="s">
        <v>211</v>
      </c>
      <c r="F143" s="117">
        <v>78.781239864999989</v>
      </c>
      <c r="G143" s="117">
        <v>120.80827799799999</v>
      </c>
      <c r="H143" s="74">
        <f t="shared" si="6"/>
        <v>-0.34788210567570355</v>
      </c>
      <c r="I143" s="117">
        <v>74.779146499999996</v>
      </c>
      <c r="J143" s="117">
        <v>121.51290179999999</v>
      </c>
      <c r="K143" s="74">
        <f t="shared" si="7"/>
        <v>-0.3845991216382918</v>
      </c>
      <c r="L143" s="74">
        <f t="shared" si="8"/>
        <v>0.94919991901805556</v>
      </c>
    </row>
    <row r="144" spans="1:12" x14ac:dyDescent="0.2">
      <c r="A144" s="116" t="s">
        <v>2551</v>
      </c>
      <c r="B144" s="59" t="s">
        <v>2552</v>
      </c>
      <c r="C144" s="59" t="s">
        <v>807</v>
      </c>
      <c r="D144" s="116" t="s">
        <v>209</v>
      </c>
      <c r="E144" s="116" t="s">
        <v>933</v>
      </c>
      <c r="F144" s="117">
        <v>2.25020205</v>
      </c>
      <c r="G144" s="117">
        <v>3.5139571899999997</v>
      </c>
      <c r="H144" s="74">
        <f t="shared" si="6"/>
        <v>-0.35963874107413352</v>
      </c>
      <c r="I144" s="117">
        <v>73.238650500000006</v>
      </c>
      <c r="J144" s="117">
        <v>51.634413685699002</v>
      </c>
      <c r="K144" s="74">
        <f t="shared" si="7"/>
        <v>0.41840771052048664</v>
      </c>
      <c r="L144" s="74">
        <f t="shared" si="8"/>
        <v>32.547588559880658</v>
      </c>
    </row>
    <row r="145" spans="1:12" x14ac:dyDescent="0.2">
      <c r="A145" s="116" t="s">
        <v>1571</v>
      </c>
      <c r="B145" s="59" t="s">
        <v>127</v>
      </c>
      <c r="C145" s="59" t="s">
        <v>631</v>
      </c>
      <c r="D145" s="116" t="s">
        <v>209</v>
      </c>
      <c r="E145" s="116" t="s">
        <v>933</v>
      </c>
      <c r="F145" s="117">
        <v>6.0333910099999999</v>
      </c>
      <c r="G145" s="117">
        <v>7.6627231500000006</v>
      </c>
      <c r="H145" s="74">
        <f t="shared" si="6"/>
        <v>-0.212630954832291</v>
      </c>
      <c r="I145" s="117">
        <v>72.592266499999994</v>
      </c>
      <c r="J145" s="117">
        <v>71.305635325617999</v>
      </c>
      <c r="K145" s="74">
        <f t="shared" si="7"/>
        <v>1.804389188184885E-2</v>
      </c>
      <c r="L145" s="74">
        <f t="shared" si="8"/>
        <v>12.031752356126509</v>
      </c>
    </row>
    <row r="146" spans="1:12" x14ac:dyDescent="0.2">
      <c r="A146" s="116" t="s">
        <v>2532</v>
      </c>
      <c r="B146" s="59" t="s">
        <v>2533</v>
      </c>
      <c r="C146" s="59" t="s">
        <v>1788</v>
      </c>
      <c r="D146" s="116" t="s">
        <v>761</v>
      </c>
      <c r="E146" s="116" t="s">
        <v>933</v>
      </c>
      <c r="F146" s="117">
        <v>5.3412561399999996</v>
      </c>
      <c r="G146" s="117">
        <v>7.0762662399999998</v>
      </c>
      <c r="H146" s="74">
        <f t="shared" si="6"/>
        <v>-0.24518722743818078</v>
      </c>
      <c r="I146" s="117">
        <v>71.225916499999997</v>
      </c>
      <c r="J146" s="117">
        <v>19.78222706</v>
      </c>
      <c r="K146" s="74">
        <f t="shared" si="7"/>
        <v>2.6005004029106518</v>
      </c>
      <c r="L146" s="74">
        <f t="shared" si="8"/>
        <v>13.335049777260823</v>
      </c>
    </row>
    <row r="147" spans="1:12" x14ac:dyDescent="0.2">
      <c r="A147" s="116" t="s">
        <v>2516</v>
      </c>
      <c r="B147" s="59" t="s">
        <v>531</v>
      </c>
      <c r="C147" s="59" t="s">
        <v>809</v>
      </c>
      <c r="D147" s="116" t="s">
        <v>209</v>
      </c>
      <c r="E147" s="116" t="s">
        <v>933</v>
      </c>
      <c r="F147" s="117">
        <v>57.097309908</v>
      </c>
      <c r="G147" s="117">
        <v>76.731499494000005</v>
      </c>
      <c r="H147" s="74">
        <f t="shared" si="6"/>
        <v>-0.25588173977409756</v>
      </c>
      <c r="I147" s="117">
        <v>71.214066000000003</v>
      </c>
      <c r="J147" s="117">
        <v>59.57027892</v>
      </c>
      <c r="K147" s="74">
        <f t="shared" si="7"/>
        <v>0.19546302772288593</v>
      </c>
      <c r="L147" s="74">
        <f t="shared" si="8"/>
        <v>1.2472403010710331</v>
      </c>
    </row>
    <row r="148" spans="1:12" x14ac:dyDescent="0.2">
      <c r="A148" s="116" t="s">
        <v>1545</v>
      </c>
      <c r="B148" s="59" t="s">
        <v>153</v>
      </c>
      <c r="C148" s="59" t="s">
        <v>631</v>
      </c>
      <c r="D148" s="116" t="s">
        <v>209</v>
      </c>
      <c r="E148" s="116" t="s">
        <v>933</v>
      </c>
      <c r="F148" s="117">
        <v>10.332290287000001</v>
      </c>
      <c r="G148" s="117">
        <v>5.937718619</v>
      </c>
      <c r="H148" s="74">
        <f t="shared" si="6"/>
        <v>0.74011113526631078</v>
      </c>
      <c r="I148" s="117">
        <v>71.086949500000003</v>
      </c>
      <c r="J148" s="117">
        <v>26.041734519999999</v>
      </c>
      <c r="K148" s="74">
        <f t="shared" si="7"/>
        <v>1.7297317482983083</v>
      </c>
      <c r="L148" s="74">
        <f t="shared" si="8"/>
        <v>6.8800766843960037</v>
      </c>
    </row>
    <row r="149" spans="1:12" x14ac:dyDescent="0.2">
      <c r="A149" s="116" t="s">
        <v>2413</v>
      </c>
      <c r="B149" s="116" t="s">
        <v>242</v>
      </c>
      <c r="C149" s="116" t="s">
        <v>811</v>
      </c>
      <c r="D149" s="116" t="s">
        <v>209</v>
      </c>
      <c r="E149" s="116" t="s">
        <v>211</v>
      </c>
      <c r="F149" s="117">
        <v>9.015071313</v>
      </c>
      <c r="G149" s="117">
        <v>19.885577027</v>
      </c>
      <c r="H149" s="74">
        <f t="shared" si="6"/>
        <v>-0.54665276744247226</v>
      </c>
      <c r="I149" s="117">
        <v>70.735784499999994</v>
      </c>
      <c r="J149" s="117">
        <v>22.23253154</v>
      </c>
      <c r="K149" s="74">
        <f t="shared" si="7"/>
        <v>2.1816342809515246</v>
      </c>
      <c r="L149" s="74">
        <f t="shared" si="8"/>
        <v>7.8463921187175636</v>
      </c>
    </row>
    <row r="150" spans="1:12" x14ac:dyDescent="0.2">
      <c r="A150" s="116" t="s">
        <v>1569</v>
      </c>
      <c r="B150" s="59" t="s">
        <v>121</v>
      </c>
      <c r="C150" s="59" t="s">
        <v>631</v>
      </c>
      <c r="D150" s="116" t="s">
        <v>209</v>
      </c>
      <c r="E150" s="116" t="s">
        <v>933</v>
      </c>
      <c r="F150" s="117">
        <v>11.973391982000001</v>
      </c>
      <c r="G150" s="117">
        <v>10.860652185000001</v>
      </c>
      <c r="H150" s="74">
        <f t="shared" si="6"/>
        <v>0.10245607520115962</v>
      </c>
      <c r="I150" s="117">
        <v>69.047148000000007</v>
      </c>
      <c r="J150" s="117">
        <v>38.177136270000005</v>
      </c>
      <c r="K150" s="74">
        <f t="shared" si="7"/>
        <v>0.80859945889283424</v>
      </c>
      <c r="L150" s="74">
        <f t="shared" si="8"/>
        <v>5.7667157396835318</v>
      </c>
    </row>
    <row r="151" spans="1:12" x14ac:dyDescent="0.2">
      <c r="A151" s="116" t="s">
        <v>1570</v>
      </c>
      <c r="B151" s="116" t="s">
        <v>627</v>
      </c>
      <c r="C151" s="116" t="s">
        <v>631</v>
      </c>
      <c r="D151" s="116" t="s">
        <v>209</v>
      </c>
      <c r="E151" s="116" t="s">
        <v>933</v>
      </c>
      <c r="F151" s="117">
        <v>3.5405931000000002</v>
      </c>
      <c r="G151" s="117">
        <v>10.77668025</v>
      </c>
      <c r="H151" s="74">
        <f t="shared" si="6"/>
        <v>-0.6714579056013098</v>
      </c>
      <c r="I151" s="117">
        <v>67.558017000000007</v>
      </c>
      <c r="J151" s="117">
        <v>189.57037284</v>
      </c>
      <c r="K151" s="74">
        <f t="shared" si="7"/>
        <v>-0.64362565738571442</v>
      </c>
      <c r="L151" s="74">
        <f t="shared" si="8"/>
        <v>19.080988719093419</v>
      </c>
    </row>
    <row r="152" spans="1:12" x14ac:dyDescent="0.2">
      <c r="A152" s="116" t="s">
        <v>2088</v>
      </c>
      <c r="B152" s="59" t="s">
        <v>866</v>
      </c>
      <c r="C152" s="59" t="s">
        <v>631</v>
      </c>
      <c r="D152" s="116" t="s">
        <v>209</v>
      </c>
      <c r="E152" s="116" t="s">
        <v>933</v>
      </c>
      <c r="F152" s="117">
        <v>79.464267922000005</v>
      </c>
      <c r="G152" s="117">
        <v>112.664480693</v>
      </c>
      <c r="H152" s="74">
        <f t="shared" si="6"/>
        <v>-0.29468216217556109</v>
      </c>
      <c r="I152" s="117">
        <v>67.350587000000004</v>
      </c>
      <c r="J152" s="117">
        <v>55.261077210000003</v>
      </c>
      <c r="K152" s="74">
        <f t="shared" si="7"/>
        <v>0.21877079493145124</v>
      </c>
      <c r="L152" s="74">
        <f t="shared" si="8"/>
        <v>0.84755813853478823</v>
      </c>
    </row>
    <row r="153" spans="1:12" x14ac:dyDescent="0.2">
      <c r="A153" s="116" t="s">
        <v>2165</v>
      </c>
      <c r="B153" s="116" t="s">
        <v>237</v>
      </c>
      <c r="C153" s="116" t="s">
        <v>807</v>
      </c>
      <c r="D153" s="116" t="s">
        <v>209</v>
      </c>
      <c r="E153" s="116" t="s">
        <v>933</v>
      </c>
      <c r="F153" s="117">
        <v>6.5402755700000004</v>
      </c>
      <c r="G153" s="117">
        <v>12.95831456</v>
      </c>
      <c r="H153" s="74">
        <f t="shared" si="6"/>
        <v>-0.49528346917980659</v>
      </c>
      <c r="I153" s="117">
        <v>67.052145999999993</v>
      </c>
      <c r="J153" s="117">
        <v>117.46687738</v>
      </c>
      <c r="K153" s="74">
        <f t="shared" si="7"/>
        <v>-0.42918252791304434</v>
      </c>
      <c r="L153" s="74">
        <f t="shared" si="8"/>
        <v>10.252189725394093</v>
      </c>
    </row>
    <row r="154" spans="1:12" x14ac:dyDescent="0.2">
      <c r="A154" s="116" t="s">
        <v>2800</v>
      </c>
      <c r="B154" s="59" t="s">
        <v>931</v>
      </c>
      <c r="C154" s="59" t="s">
        <v>631</v>
      </c>
      <c r="D154" s="116" t="s">
        <v>210</v>
      </c>
      <c r="E154" s="116" t="s">
        <v>933</v>
      </c>
      <c r="F154" s="117">
        <v>40.374935799999996</v>
      </c>
      <c r="G154" s="117">
        <v>6.4269036799999997</v>
      </c>
      <c r="H154" s="74">
        <f t="shared" si="6"/>
        <v>5.2821753382804699</v>
      </c>
      <c r="I154" s="117">
        <v>65.310198</v>
      </c>
      <c r="J154" s="117">
        <v>47.541465900977997</v>
      </c>
      <c r="K154" s="74">
        <f t="shared" si="7"/>
        <v>0.37375229733201132</v>
      </c>
      <c r="L154" s="74">
        <f t="shared" si="8"/>
        <v>1.6175926154661528</v>
      </c>
    </row>
    <row r="155" spans="1:12" x14ac:dyDescent="0.2">
      <c r="A155" s="116" t="s">
        <v>1644</v>
      </c>
      <c r="B155" s="116" t="s">
        <v>17</v>
      </c>
      <c r="C155" s="116" t="s">
        <v>810</v>
      </c>
      <c r="D155" s="116" t="s">
        <v>210</v>
      </c>
      <c r="E155" s="116" t="s">
        <v>211</v>
      </c>
      <c r="F155" s="117">
        <v>7.5827479639999993</v>
      </c>
      <c r="G155" s="117">
        <v>15.572355460999999</v>
      </c>
      <c r="H155" s="74">
        <f t="shared" si="6"/>
        <v>-0.51306351932496508</v>
      </c>
      <c r="I155" s="117">
        <v>65.2524035</v>
      </c>
      <c r="J155" s="117">
        <v>135.49379306999998</v>
      </c>
      <c r="K155" s="74">
        <f t="shared" si="7"/>
        <v>-0.51841038602935319</v>
      </c>
      <c r="L155" s="74">
        <f t="shared" si="8"/>
        <v>8.6053768119148319</v>
      </c>
    </row>
    <row r="156" spans="1:12" x14ac:dyDescent="0.2">
      <c r="A156" s="116" t="s">
        <v>2156</v>
      </c>
      <c r="B156" s="116" t="s">
        <v>1100</v>
      </c>
      <c r="C156" s="116" t="s">
        <v>807</v>
      </c>
      <c r="D156" s="116" t="s">
        <v>209</v>
      </c>
      <c r="E156" s="116" t="s">
        <v>933</v>
      </c>
      <c r="F156" s="117">
        <v>14.44864918</v>
      </c>
      <c r="G156" s="117">
        <v>26.765986870000003</v>
      </c>
      <c r="H156" s="74">
        <f t="shared" si="6"/>
        <v>-0.46018619637767166</v>
      </c>
      <c r="I156" s="117">
        <v>63.726008</v>
      </c>
      <c r="J156" s="117">
        <v>32.167009180000001</v>
      </c>
      <c r="K156" s="74">
        <f t="shared" si="7"/>
        <v>0.98109832478992054</v>
      </c>
      <c r="L156" s="74">
        <f t="shared" si="8"/>
        <v>4.4105166653371537</v>
      </c>
    </row>
    <row r="157" spans="1:12" x14ac:dyDescent="0.2">
      <c r="A157" s="116" t="s">
        <v>2616</v>
      </c>
      <c r="B157" s="59" t="s">
        <v>2071</v>
      </c>
      <c r="C157" s="59" t="s">
        <v>1788</v>
      </c>
      <c r="D157" s="116" t="s">
        <v>209</v>
      </c>
      <c r="E157" s="116" t="s">
        <v>933</v>
      </c>
      <c r="F157" s="117">
        <v>5.6764262699999994</v>
      </c>
      <c r="G157" s="117">
        <v>1.5091245800000002</v>
      </c>
      <c r="H157" s="74">
        <f t="shared" si="6"/>
        <v>2.7614033627362948</v>
      </c>
      <c r="I157" s="117">
        <v>63.470811500000003</v>
      </c>
      <c r="J157" s="117">
        <v>1.50939175</v>
      </c>
      <c r="K157" s="74">
        <f t="shared" si="7"/>
        <v>41.05058858974153</v>
      </c>
      <c r="L157" s="74">
        <f t="shared" si="8"/>
        <v>11.181473779628606</v>
      </c>
    </row>
    <row r="158" spans="1:12" x14ac:dyDescent="0.2">
      <c r="A158" s="116" t="s">
        <v>1586</v>
      </c>
      <c r="B158" s="59" t="s">
        <v>1490</v>
      </c>
      <c r="C158" s="59" t="s">
        <v>631</v>
      </c>
      <c r="D158" s="116" t="s">
        <v>209</v>
      </c>
      <c r="E158" s="116" t="s">
        <v>933</v>
      </c>
      <c r="F158" s="117">
        <v>2.0589898</v>
      </c>
      <c r="G158" s="117">
        <v>4.3500441500000004</v>
      </c>
      <c r="H158" s="74">
        <f t="shared" si="6"/>
        <v>-0.5266738154829993</v>
      </c>
      <c r="I158" s="117">
        <v>63.143658500000001</v>
      </c>
      <c r="J158" s="117">
        <v>52.2735257</v>
      </c>
      <c r="K158" s="74">
        <f t="shared" si="7"/>
        <v>0.20794719036906284</v>
      </c>
      <c r="L158" s="74">
        <f t="shared" si="8"/>
        <v>30.6673002945425</v>
      </c>
    </row>
    <row r="159" spans="1:12" x14ac:dyDescent="0.2">
      <c r="A159" s="116" t="s">
        <v>1496</v>
      </c>
      <c r="B159" s="116" t="s">
        <v>765</v>
      </c>
      <c r="C159" s="116" t="s">
        <v>147</v>
      </c>
      <c r="D159" s="116" t="s">
        <v>761</v>
      </c>
      <c r="E159" s="116" t="s">
        <v>211</v>
      </c>
      <c r="F159" s="117">
        <v>12.085315361999999</v>
      </c>
      <c r="G159" s="117">
        <v>5.9388639570000006</v>
      </c>
      <c r="H159" s="74">
        <f t="shared" si="6"/>
        <v>1.0349540668893957</v>
      </c>
      <c r="I159" s="117">
        <v>62.922989000000001</v>
      </c>
      <c r="J159" s="117">
        <v>99.95144732088751</v>
      </c>
      <c r="K159" s="74">
        <f t="shared" si="7"/>
        <v>-0.37046445362627012</v>
      </c>
      <c r="L159" s="74">
        <f t="shared" si="8"/>
        <v>5.2065657465463833</v>
      </c>
    </row>
    <row r="160" spans="1:12" x14ac:dyDescent="0.2">
      <c r="A160" s="116" t="s">
        <v>2205</v>
      </c>
      <c r="B160" s="59" t="s">
        <v>139</v>
      </c>
      <c r="C160" s="59" t="s">
        <v>631</v>
      </c>
      <c r="D160" s="116" t="s">
        <v>209</v>
      </c>
      <c r="E160" s="116" t="s">
        <v>933</v>
      </c>
      <c r="F160" s="117">
        <v>7.8889921300000001</v>
      </c>
      <c r="G160" s="117">
        <v>4.59754592</v>
      </c>
      <c r="H160" s="74">
        <f t="shared" si="6"/>
        <v>0.71591372164043565</v>
      </c>
      <c r="I160" s="117">
        <v>62.8261465</v>
      </c>
      <c r="J160" s="117">
        <v>16.750301579999999</v>
      </c>
      <c r="K160" s="74">
        <f t="shared" si="7"/>
        <v>2.7507471850545633</v>
      </c>
      <c r="L160" s="74">
        <f t="shared" si="8"/>
        <v>7.9637735042334237</v>
      </c>
    </row>
    <row r="161" spans="1:12" x14ac:dyDescent="0.2">
      <c r="A161" s="116" t="s">
        <v>2390</v>
      </c>
      <c r="B161" s="59" t="s">
        <v>244</v>
      </c>
      <c r="C161" s="59" t="s">
        <v>811</v>
      </c>
      <c r="D161" s="116" t="s">
        <v>209</v>
      </c>
      <c r="E161" s="116" t="s">
        <v>211</v>
      </c>
      <c r="F161" s="117">
        <v>35.350895733000002</v>
      </c>
      <c r="G161" s="117">
        <v>28.672131715999999</v>
      </c>
      <c r="H161" s="74">
        <f t="shared" si="6"/>
        <v>0.23293573296725034</v>
      </c>
      <c r="I161" s="117">
        <v>62.774417999999997</v>
      </c>
      <c r="J161" s="117">
        <v>33.81801823</v>
      </c>
      <c r="K161" s="74">
        <f t="shared" si="7"/>
        <v>0.85624176949294872</v>
      </c>
      <c r="L161" s="74">
        <f t="shared" si="8"/>
        <v>1.775751835940049</v>
      </c>
    </row>
    <row r="162" spans="1:12" x14ac:dyDescent="0.2">
      <c r="A162" s="116" t="s">
        <v>1650</v>
      </c>
      <c r="B162" s="59" t="s">
        <v>848</v>
      </c>
      <c r="C162" s="59" t="s">
        <v>810</v>
      </c>
      <c r="D162" s="116" t="s">
        <v>210</v>
      </c>
      <c r="E162" s="116" t="s">
        <v>211</v>
      </c>
      <c r="F162" s="117">
        <v>26.029528662000001</v>
      </c>
      <c r="G162" s="117">
        <v>7.7642152339999999</v>
      </c>
      <c r="H162" s="74">
        <f t="shared" si="6"/>
        <v>2.3524996252055215</v>
      </c>
      <c r="I162" s="117">
        <v>62.546118</v>
      </c>
      <c r="J162" s="117">
        <v>8.7853986294848987</v>
      </c>
      <c r="K162" s="74">
        <f t="shared" si="7"/>
        <v>6.1193261271136166</v>
      </c>
      <c r="L162" s="74">
        <f t="shared" si="8"/>
        <v>2.4028909171647759</v>
      </c>
    </row>
    <row r="163" spans="1:12" x14ac:dyDescent="0.2">
      <c r="A163" s="116" t="s">
        <v>2345</v>
      </c>
      <c r="B163" s="59" t="s">
        <v>2346</v>
      </c>
      <c r="C163" s="59" t="s">
        <v>810</v>
      </c>
      <c r="D163" s="116" t="s">
        <v>761</v>
      </c>
      <c r="E163" s="116" t="s">
        <v>933</v>
      </c>
      <c r="F163" s="117">
        <v>18.6222648</v>
      </c>
      <c r="G163" s="117">
        <v>8.7574698699999995</v>
      </c>
      <c r="H163" s="74">
        <f t="shared" si="6"/>
        <v>1.1264434906928207</v>
      </c>
      <c r="I163" s="117">
        <v>62.401496999999999</v>
      </c>
      <c r="J163" s="117">
        <v>127.35555934999999</v>
      </c>
      <c r="K163" s="74">
        <f t="shared" si="7"/>
        <v>-0.51002141313275928</v>
      </c>
      <c r="L163" s="74">
        <f t="shared" si="8"/>
        <v>3.3509080485205001</v>
      </c>
    </row>
    <row r="164" spans="1:12" x14ac:dyDescent="0.2">
      <c r="A164" s="116" t="s">
        <v>1660</v>
      </c>
      <c r="B164" s="59" t="s">
        <v>349</v>
      </c>
      <c r="C164" s="59" t="s">
        <v>810</v>
      </c>
      <c r="D164" s="116" t="s">
        <v>761</v>
      </c>
      <c r="E164" s="116" t="s">
        <v>211</v>
      </c>
      <c r="F164" s="117">
        <v>12.094657345</v>
      </c>
      <c r="G164" s="117">
        <v>18.367025052000002</v>
      </c>
      <c r="H164" s="74">
        <f t="shared" si="6"/>
        <v>-0.34150155995551379</v>
      </c>
      <c r="I164" s="117">
        <v>62.376908</v>
      </c>
      <c r="J164" s="117">
        <v>111.61712446999999</v>
      </c>
      <c r="K164" s="74">
        <f t="shared" si="7"/>
        <v>-0.44115288495211669</v>
      </c>
      <c r="L164" s="74">
        <f t="shared" si="8"/>
        <v>5.1573935681432896</v>
      </c>
    </row>
    <row r="165" spans="1:12" x14ac:dyDescent="0.2">
      <c r="A165" s="116" t="s">
        <v>1581</v>
      </c>
      <c r="B165" s="116" t="s">
        <v>1472</v>
      </c>
      <c r="C165" s="59" t="s">
        <v>631</v>
      </c>
      <c r="D165" s="116" t="s">
        <v>209</v>
      </c>
      <c r="E165" s="116" t="s">
        <v>211</v>
      </c>
      <c r="F165" s="117">
        <v>5.2599850880000005</v>
      </c>
      <c r="G165" s="117">
        <v>10.604557682999999</v>
      </c>
      <c r="H165" s="74">
        <f t="shared" si="6"/>
        <v>-0.50398826191193247</v>
      </c>
      <c r="I165" s="117">
        <v>62.301086499999997</v>
      </c>
      <c r="J165" s="117">
        <v>2.6956866000000002</v>
      </c>
      <c r="K165" s="74">
        <f t="shared" si="7"/>
        <v>22.111398224111063</v>
      </c>
      <c r="L165" s="74">
        <f t="shared" si="8"/>
        <v>11.844346601311123</v>
      </c>
    </row>
    <row r="166" spans="1:12" x14ac:dyDescent="0.2">
      <c r="A166" s="116" t="s">
        <v>2235</v>
      </c>
      <c r="B166" s="59" t="s">
        <v>227</v>
      </c>
      <c r="C166" s="59" t="s">
        <v>807</v>
      </c>
      <c r="D166" s="116" t="s">
        <v>209</v>
      </c>
      <c r="E166" s="116" t="s">
        <v>933</v>
      </c>
      <c r="F166" s="117">
        <v>0.16086172000000001</v>
      </c>
      <c r="G166" s="117">
        <v>10.63354354</v>
      </c>
      <c r="H166" s="74">
        <f t="shared" si="6"/>
        <v>-0.98487223761346443</v>
      </c>
      <c r="I166" s="117">
        <v>62.117316500000001</v>
      </c>
      <c r="J166" s="117">
        <v>250.17037155</v>
      </c>
      <c r="K166" s="74">
        <f t="shared" si="7"/>
        <v>-0.75169994705953824</v>
      </c>
      <c r="L166" s="74" t="str">
        <f t="shared" si="8"/>
        <v/>
      </c>
    </row>
    <row r="167" spans="1:12" x14ac:dyDescent="0.2">
      <c r="A167" s="116" t="s">
        <v>2604</v>
      </c>
      <c r="B167" s="59" t="s">
        <v>916</v>
      </c>
      <c r="C167" s="59" t="s">
        <v>631</v>
      </c>
      <c r="D167" s="116" t="s">
        <v>209</v>
      </c>
      <c r="E167" s="116" t="s">
        <v>933</v>
      </c>
      <c r="F167" s="117">
        <v>1.9582804839999999</v>
      </c>
      <c r="G167" s="117">
        <v>1.2515679559999999</v>
      </c>
      <c r="H167" s="74">
        <f t="shared" si="6"/>
        <v>0.56466173060122671</v>
      </c>
      <c r="I167" s="117">
        <v>62.117271000000002</v>
      </c>
      <c r="J167" s="117">
        <v>30.803997750000001</v>
      </c>
      <c r="K167" s="74">
        <f t="shared" si="7"/>
        <v>1.0165327729255531</v>
      </c>
      <c r="L167" s="74">
        <f t="shared" si="8"/>
        <v>31.720313564642563</v>
      </c>
    </row>
    <row r="168" spans="1:12" x14ac:dyDescent="0.2">
      <c r="A168" s="116" t="s">
        <v>2154</v>
      </c>
      <c r="B168" s="59" t="s">
        <v>362</v>
      </c>
      <c r="C168" s="59" t="s">
        <v>807</v>
      </c>
      <c r="D168" s="116" t="s">
        <v>209</v>
      </c>
      <c r="E168" s="116" t="s">
        <v>211</v>
      </c>
      <c r="F168" s="117">
        <v>17.10209618</v>
      </c>
      <c r="G168" s="117">
        <v>28.981748225</v>
      </c>
      <c r="H168" s="74">
        <f t="shared" si="6"/>
        <v>-0.40990115409092098</v>
      </c>
      <c r="I168" s="117">
        <v>61.775132499999998</v>
      </c>
      <c r="J168" s="117">
        <v>11.1153639</v>
      </c>
      <c r="K168" s="74">
        <f t="shared" si="7"/>
        <v>4.5576347347476407</v>
      </c>
      <c r="L168" s="74">
        <f t="shared" si="8"/>
        <v>3.6121380589733065</v>
      </c>
    </row>
    <row r="169" spans="1:12" x14ac:dyDescent="0.2">
      <c r="A169" s="116" t="s">
        <v>1779</v>
      </c>
      <c r="B169" s="59" t="s">
        <v>1780</v>
      </c>
      <c r="C169" s="59" t="s">
        <v>147</v>
      </c>
      <c r="D169" s="116" t="s">
        <v>761</v>
      </c>
      <c r="E169" s="116" t="s">
        <v>211</v>
      </c>
      <c r="F169" s="117">
        <v>3.99603763</v>
      </c>
      <c r="G169" s="117">
        <v>4.9668517999999997</v>
      </c>
      <c r="H169" s="74">
        <f t="shared" si="6"/>
        <v>-0.19545865451431421</v>
      </c>
      <c r="I169" s="117">
        <v>61.096769000000002</v>
      </c>
      <c r="J169" s="117">
        <v>43.946065249999997</v>
      </c>
      <c r="K169" s="74">
        <f t="shared" si="7"/>
        <v>0.39026710701932532</v>
      </c>
      <c r="L169" s="74">
        <f t="shared" si="8"/>
        <v>15.289337753308395</v>
      </c>
    </row>
    <row r="170" spans="1:12" x14ac:dyDescent="0.2">
      <c r="A170" s="116" t="s">
        <v>2178</v>
      </c>
      <c r="B170" s="59" t="s">
        <v>228</v>
      </c>
      <c r="C170" s="59" t="s">
        <v>807</v>
      </c>
      <c r="D170" s="116" t="s">
        <v>209</v>
      </c>
      <c r="E170" s="116" t="s">
        <v>933</v>
      </c>
      <c r="F170" s="117">
        <v>2.63730427</v>
      </c>
      <c r="G170" s="117">
        <v>3.61923795</v>
      </c>
      <c r="H170" s="74">
        <f t="shared" si="6"/>
        <v>-0.27130951144010851</v>
      </c>
      <c r="I170" s="117">
        <v>60.612290000000002</v>
      </c>
      <c r="J170" s="117">
        <v>39.618854429999999</v>
      </c>
      <c r="K170" s="74">
        <f t="shared" si="7"/>
        <v>0.52988497199210927</v>
      </c>
      <c r="L170" s="74">
        <f t="shared" si="8"/>
        <v>22.982668586814217</v>
      </c>
    </row>
    <row r="171" spans="1:12" x14ac:dyDescent="0.2">
      <c r="A171" s="116" t="s">
        <v>3124</v>
      </c>
      <c r="B171" s="59" t="s">
        <v>3131</v>
      </c>
      <c r="C171" s="59" t="s">
        <v>631</v>
      </c>
      <c r="D171" s="116" t="s">
        <v>210</v>
      </c>
      <c r="E171" s="116" t="s">
        <v>933</v>
      </c>
      <c r="F171" s="117">
        <v>2.4037643199999996</v>
      </c>
      <c r="G171" s="117">
        <v>0.67155317000000003</v>
      </c>
      <c r="H171" s="74">
        <f t="shared" si="6"/>
        <v>2.5794102796060057</v>
      </c>
      <c r="I171" s="117">
        <v>60.086115499999998</v>
      </c>
      <c r="J171" s="117">
        <v>4.88707802348081</v>
      </c>
      <c r="K171" s="74">
        <f t="shared" si="7"/>
        <v>11.294895888976169</v>
      </c>
      <c r="L171" s="74">
        <f t="shared" si="8"/>
        <v>24.99667500680766</v>
      </c>
    </row>
    <row r="172" spans="1:12" x14ac:dyDescent="0.2">
      <c r="A172" s="116" t="s">
        <v>1555</v>
      </c>
      <c r="B172" s="59" t="s">
        <v>135</v>
      </c>
      <c r="C172" s="59" t="s">
        <v>631</v>
      </c>
      <c r="D172" s="116" t="s">
        <v>209</v>
      </c>
      <c r="E172" s="116" t="s">
        <v>933</v>
      </c>
      <c r="F172" s="117">
        <v>11.149651169</v>
      </c>
      <c r="G172" s="117">
        <v>21.631686004999999</v>
      </c>
      <c r="H172" s="74">
        <f t="shared" si="6"/>
        <v>-0.48456855529324694</v>
      </c>
      <c r="I172" s="117">
        <v>59.5546395</v>
      </c>
      <c r="J172" s="117">
        <v>129.28411187999998</v>
      </c>
      <c r="K172" s="74">
        <f t="shared" si="7"/>
        <v>-0.53935067013278526</v>
      </c>
      <c r="L172" s="74">
        <f t="shared" si="8"/>
        <v>5.341390380497562</v>
      </c>
    </row>
    <row r="173" spans="1:12" x14ac:dyDescent="0.2">
      <c r="A173" s="116" t="s">
        <v>2308</v>
      </c>
      <c r="B173" s="59" t="s">
        <v>823</v>
      </c>
      <c r="C173" s="116" t="s">
        <v>631</v>
      </c>
      <c r="D173" s="116" t="s">
        <v>210</v>
      </c>
      <c r="E173" s="116" t="s">
        <v>933</v>
      </c>
      <c r="F173" s="117">
        <v>1.5783753089999999</v>
      </c>
      <c r="G173" s="117">
        <v>2.6602724389999999</v>
      </c>
      <c r="H173" s="74">
        <f t="shared" si="6"/>
        <v>-0.40668659124502549</v>
      </c>
      <c r="I173" s="117">
        <v>59.508985000000003</v>
      </c>
      <c r="J173" s="117">
        <v>11.70867012755625</v>
      </c>
      <c r="K173" s="74">
        <f t="shared" si="7"/>
        <v>4.0824717369008576</v>
      </c>
      <c r="L173" s="74">
        <f t="shared" si="8"/>
        <v>37.702683677751324</v>
      </c>
    </row>
    <row r="174" spans="1:12" x14ac:dyDescent="0.2">
      <c r="A174" s="116" t="s">
        <v>2040</v>
      </c>
      <c r="B174" s="59" t="s">
        <v>842</v>
      </c>
      <c r="C174" s="59" t="s">
        <v>810</v>
      </c>
      <c r="D174" s="116" t="s">
        <v>761</v>
      </c>
      <c r="E174" s="116" t="s">
        <v>211</v>
      </c>
      <c r="F174" s="117">
        <v>32.301599097</v>
      </c>
      <c r="G174" s="117">
        <v>50.753541435999999</v>
      </c>
      <c r="H174" s="74">
        <f t="shared" si="6"/>
        <v>-0.36355970079975242</v>
      </c>
      <c r="I174" s="117">
        <v>58.229481499999999</v>
      </c>
      <c r="J174" s="117">
        <v>43.525917409999998</v>
      </c>
      <c r="K174" s="74">
        <f t="shared" si="7"/>
        <v>0.337811698521991</v>
      </c>
      <c r="L174" s="74">
        <f t="shared" si="8"/>
        <v>1.8026810785788014</v>
      </c>
    </row>
    <row r="175" spans="1:12" x14ac:dyDescent="0.2">
      <c r="A175" s="116" t="s">
        <v>1908</v>
      </c>
      <c r="B175" s="59" t="s">
        <v>1441</v>
      </c>
      <c r="C175" s="59" t="s">
        <v>886</v>
      </c>
      <c r="D175" s="116" t="s">
        <v>210</v>
      </c>
      <c r="E175" s="116" t="s">
        <v>211</v>
      </c>
      <c r="F175" s="117">
        <v>3.0512887000000002</v>
      </c>
      <c r="G175" s="117">
        <v>1.3507138200000002</v>
      </c>
      <c r="H175" s="74">
        <f t="shared" si="6"/>
        <v>1.2590193828030869</v>
      </c>
      <c r="I175" s="117">
        <v>57.804941999999997</v>
      </c>
      <c r="J175" s="117">
        <v>6.2726564900000001</v>
      </c>
      <c r="K175" s="74">
        <f t="shared" si="7"/>
        <v>8.2153845969652313</v>
      </c>
      <c r="L175" s="74">
        <f t="shared" si="8"/>
        <v>18.944435510150186</v>
      </c>
    </row>
    <row r="176" spans="1:12" x14ac:dyDescent="0.2">
      <c r="A176" s="116" t="s">
        <v>2718</v>
      </c>
      <c r="B176" s="59" t="s">
        <v>1104</v>
      </c>
      <c r="C176" s="59" t="s">
        <v>805</v>
      </c>
      <c r="D176" s="116" t="s">
        <v>209</v>
      </c>
      <c r="E176" s="116" t="s">
        <v>2801</v>
      </c>
      <c r="F176" s="117">
        <v>33.557881127999998</v>
      </c>
      <c r="G176" s="117">
        <v>14.240671546</v>
      </c>
      <c r="H176" s="74">
        <f t="shared" si="6"/>
        <v>1.3564816462202534</v>
      </c>
      <c r="I176" s="117">
        <v>57.577368</v>
      </c>
      <c r="J176" s="117">
        <v>54.441166509999995</v>
      </c>
      <c r="K176" s="74">
        <f t="shared" si="7"/>
        <v>5.7607169189218821E-2</v>
      </c>
      <c r="L176" s="74">
        <f t="shared" si="8"/>
        <v>1.7157629166270167</v>
      </c>
    </row>
    <row r="177" spans="1:12" x14ac:dyDescent="0.2">
      <c r="A177" s="116" t="s">
        <v>2372</v>
      </c>
      <c r="B177" s="59" t="s">
        <v>587</v>
      </c>
      <c r="C177" s="59" t="s">
        <v>810</v>
      </c>
      <c r="D177" s="116" t="s">
        <v>210</v>
      </c>
      <c r="E177" s="116" t="s">
        <v>211</v>
      </c>
      <c r="F177" s="117">
        <v>2.5570687200000002</v>
      </c>
      <c r="G177" s="117">
        <v>7.0158019659999997</v>
      </c>
      <c r="H177" s="74">
        <f t="shared" si="6"/>
        <v>-0.63552723802751643</v>
      </c>
      <c r="I177" s="117">
        <v>56.345450999999997</v>
      </c>
      <c r="J177" s="117">
        <v>12.149481269999999</v>
      </c>
      <c r="K177" s="74">
        <f t="shared" si="7"/>
        <v>3.6376836794777825</v>
      </c>
      <c r="L177" s="74">
        <f t="shared" si="8"/>
        <v>22.035172758282378</v>
      </c>
    </row>
    <row r="178" spans="1:12" x14ac:dyDescent="0.2">
      <c r="A178" s="116" t="s">
        <v>1690</v>
      </c>
      <c r="B178" s="59" t="s">
        <v>494</v>
      </c>
      <c r="C178" s="59" t="s">
        <v>810</v>
      </c>
      <c r="D178" s="116" t="s">
        <v>210</v>
      </c>
      <c r="E178" s="116" t="s">
        <v>211</v>
      </c>
      <c r="F178" s="117">
        <v>4.6037100740000003</v>
      </c>
      <c r="G178" s="117">
        <v>2.868826581</v>
      </c>
      <c r="H178" s="74">
        <f t="shared" si="6"/>
        <v>0.60473627248506046</v>
      </c>
      <c r="I178" s="117">
        <v>56.264068999999999</v>
      </c>
      <c r="J178" s="117">
        <v>5.36642055</v>
      </c>
      <c r="K178" s="74">
        <f t="shared" si="7"/>
        <v>9.4844688327678686</v>
      </c>
      <c r="L178" s="74">
        <f t="shared" si="8"/>
        <v>12.221462276210227</v>
      </c>
    </row>
    <row r="179" spans="1:12" x14ac:dyDescent="0.2">
      <c r="A179" s="116" t="s">
        <v>1757</v>
      </c>
      <c r="B179" s="59" t="s">
        <v>458</v>
      </c>
      <c r="C179" s="59" t="s">
        <v>1752</v>
      </c>
      <c r="D179" s="116" t="s">
        <v>210</v>
      </c>
      <c r="E179" s="116" t="s">
        <v>211</v>
      </c>
      <c r="F179" s="117">
        <v>9.8333085600000008</v>
      </c>
      <c r="G179" s="117">
        <v>13.104819539999999</v>
      </c>
      <c r="H179" s="74">
        <f t="shared" si="6"/>
        <v>-0.24964181841759259</v>
      </c>
      <c r="I179" s="117">
        <v>56.163735000000003</v>
      </c>
      <c r="J179" s="117">
        <v>191.56387928999999</v>
      </c>
      <c r="K179" s="74">
        <f t="shared" si="7"/>
        <v>-0.70681458734203106</v>
      </c>
      <c r="L179" s="74">
        <f t="shared" si="8"/>
        <v>5.7115806604974466</v>
      </c>
    </row>
    <row r="180" spans="1:12" x14ac:dyDescent="0.2">
      <c r="A180" s="116" t="s">
        <v>2631</v>
      </c>
      <c r="B180" s="59" t="s">
        <v>2251</v>
      </c>
      <c r="C180" s="59" t="s">
        <v>1788</v>
      </c>
      <c r="D180" s="116" t="s">
        <v>209</v>
      </c>
      <c r="E180" s="116" t="s">
        <v>933</v>
      </c>
      <c r="F180" s="117">
        <v>14.291473539999998</v>
      </c>
      <c r="G180" s="117">
        <v>14.49624287</v>
      </c>
      <c r="H180" s="74">
        <f t="shared" si="6"/>
        <v>-1.4125682898413094E-2</v>
      </c>
      <c r="I180" s="117">
        <v>56.026899999999998</v>
      </c>
      <c r="J180" s="117">
        <v>43.571924039999999</v>
      </c>
      <c r="K180" s="74">
        <f t="shared" si="7"/>
        <v>0.28584865677646132</v>
      </c>
      <c r="L180" s="74">
        <f t="shared" si="8"/>
        <v>3.9203025386562067</v>
      </c>
    </row>
    <row r="181" spans="1:12" x14ac:dyDescent="0.2">
      <c r="A181" s="116" t="s">
        <v>1750</v>
      </c>
      <c r="B181" s="59" t="s">
        <v>1751</v>
      </c>
      <c r="C181" s="59" t="s">
        <v>810</v>
      </c>
      <c r="D181" s="116" t="s">
        <v>761</v>
      </c>
      <c r="E181" s="116" t="s">
        <v>211</v>
      </c>
      <c r="F181" s="117">
        <v>16.14796393</v>
      </c>
      <c r="G181" s="117">
        <v>14.02732497</v>
      </c>
      <c r="H181" s="74">
        <f t="shared" si="6"/>
        <v>0.15117914246197151</v>
      </c>
      <c r="I181" s="117">
        <v>54.056734499999997</v>
      </c>
      <c r="J181" s="117">
        <v>27.532987640000002</v>
      </c>
      <c r="K181" s="74">
        <f t="shared" si="7"/>
        <v>0.96334430563090145</v>
      </c>
      <c r="L181" s="74">
        <f t="shared" si="8"/>
        <v>3.3475882615499502</v>
      </c>
    </row>
    <row r="182" spans="1:12" x14ac:dyDescent="0.2">
      <c r="A182" s="116" t="s">
        <v>2126</v>
      </c>
      <c r="B182" s="59" t="s">
        <v>114</v>
      </c>
      <c r="C182" s="59" t="s">
        <v>631</v>
      </c>
      <c r="D182" s="116" t="s">
        <v>209</v>
      </c>
      <c r="E182" s="116" t="s">
        <v>933</v>
      </c>
      <c r="F182" s="117">
        <v>1.9934501899999999</v>
      </c>
      <c r="G182" s="117">
        <v>1.7912183700000002</v>
      </c>
      <c r="H182" s="74">
        <f t="shared" si="6"/>
        <v>0.11290182335501608</v>
      </c>
      <c r="I182" s="117">
        <v>53.437916999999999</v>
      </c>
      <c r="J182" s="117">
        <v>19.85307748</v>
      </c>
      <c r="K182" s="74">
        <f t="shared" si="7"/>
        <v>1.6916691910276067</v>
      </c>
      <c r="L182" s="74">
        <f t="shared" si="8"/>
        <v>26.806748053233274</v>
      </c>
    </row>
    <row r="183" spans="1:12" x14ac:dyDescent="0.2">
      <c r="A183" s="116" t="s">
        <v>2097</v>
      </c>
      <c r="B183" s="116" t="s">
        <v>487</v>
      </c>
      <c r="C183" s="116" t="s">
        <v>810</v>
      </c>
      <c r="D183" s="116" t="s">
        <v>210</v>
      </c>
      <c r="E183" s="116" t="s">
        <v>211</v>
      </c>
      <c r="F183" s="117">
        <v>41.552494964000005</v>
      </c>
      <c r="G183" s="117">
        <v>33.872172888999998</v>
      </c>
      <c r="H183" s="74">
        <f t="shared" si="6"/>
        <v>0.22674429834096044</v>
      </c>
      <c r="I183" s="117">
        <v>51.912763499999997</v>
      </c>
      <c r="J183" s="117">
        <v>31.337114380314553</v>
      </c>
      <c r="K183" s="74">
        <f t="shared" si="7"/>
        <v>0.65659042086564035</v>
      </c>
      <c r="L183" s="74">
        <f t="shared" si="8"/>
        <v>1.2493296382076662</v>
      </c>
    </row>
    <row r="184" spans="1:12" x14ac:dyDescent="0.2">
      <c r="A184" s="116" t="s">
        <v>1674</v>
      </c>
      <c r="B184" s="59" t="s">
        <v>2741</v>
      </c>
      <c r="C184" s="59" t="s">
        <v>810</v>
      </c>
      <c r="D184" s="116" t="s">
        <v>761</v>
      </c>
      <c r="E184" s="116" t="s">
        <v>211</v>
      </c>
      <c r="F184" s="117">
        <v>13.84895264</v>
      </c>
      <c r="G184" s="117">
        <v>11.540227439999999</v>
      </c>
      <c r="H184" s="74">
        <f t="shared" si="6"/>
        <v>0.20005889935909282</v>
      </c>
      <c r="I184" s="117">
        <v>51.4756535</v>
      </c>
      <c r="J184" s="117">
        <v>25.430154100000003</v>
      </c>
      <c r="K184" s="74">
        <f t="shared" si="7"/>
        <v>1.0241974664243183</v>
      </c>
      <c r="L184" s="74">
        <f t="shared" si="8"/>
        <v>3.7169347630897813</v>
      </c>
    </row>
    <row r="185" spans="1:12" x14ac:dyDescent="0.2">
      <c r="A185" s="116" t="s">
        <v>2041</v>
      </c>
      <c r="B185" s="59" t="s">
        <v>592</v>
      </c>
      <c r="C185" s="59" t="s">
        <v>810</v>
      </c>
      <c r="D185" s="116" t="s">
        <v>210</v>
      </c>
      <c r="E185" s="116" t="s">
        <v>211</v>
      </c>
      <c r="F185" s="117">
        <v>40.326576793999998</v>
      </c>
      <c r="G185" s="117">
        <v>105.24652701399999</v>
      </c>
      <c r="H185" s="74">
        <f t="shared" si="6"/>
        <v>-0.61683698324187253</v>
      </c>
      <c r="I185" s="117">
        <v>51.000034499999998</v>
      </c>
      <c r="J185" s="117">
        <v>184.5027422679355</v>
      </c>
      <c r="K185" s="74">
        <f t="shared" si="7"/>
        <v>-0.72358115726032102</v>
      </c>
      <c r="L185" s="74">
        <f t="shared" si="8"/>
        <v>1.2646755205760003</v>
      </c>
    </row>
    <row r="186" spans="1:12" x14ac:dyDescent="0.2">
      <c r="A186" s="116" t="s">
        <v>3121</v>
      </c>
      <c r="B186" s="59" t="s">
        <v>3128</v>
      </c>
      <c r="C186" s="59" t="s">
        <v>807</v>
      </c>
      <c r="D186" s="116" t="s">
        <v>209</v>
      </c>
      <c r="E186" s="116" t="s">
        <v>933</v>
      </c>
      <c r="F186" s="117">
        <v>12.551583390000001</v>
      </c>
      <c r="G186" s="117">
        <v>5.7177492000000001</v>
      </c>
      <c r="H186" s="74">
        <f t="shared" si="6"/>
        <v>1.1951965626614056</v>
      </c>
      <c r="I186" s="117">
        <v>50.821093500000003</v>
      </c>
      <c r="J186" s="117">
        <v>30.51489488</v>
      </c>
      <c r="K186" s="74">
        <f t="shared" si="7"/>
        <v>0.66545202596483599</v>
      </c>
      <c r="L186" s="74">
        <f t="shared" si="8"/>
        <v>4.048978676307069</v>
      </c>
    </row>
    <row r="187" spans="1:12" x14ac:dyDescent="0.2">
      <c r="A187" s="116" t="s">
        <v>2206</v>
      </c>
      <c r="B187" s="59" t="s">
        <v>229</v>
      </c>
      <c r="C187" s="59" t="s">
        <v>807</v>
      </c>
      <c r="D187" s="116" t="s">
        <v>209</v>
      </c>
      <c r="E187" s="116" t="s">
        <v>933</v>
      </c>
      <c r="F187" s="117">
        <v>3.5703912799999999</v>
      </c>
      <c r="G187" s="117">
        <v>1.5237506999999999</v>
      </c>
      <c r="H187" s="74">
        <f t="shared" si="6"/>
        <v>1.3431597307879826</v>
      </c>
      <c r="I187" s="117">
        <v>50.607738500000004</v>
      </c>
      <c r="J187" s="117">
        <v>27.004373860000001</v>
      </c>
      <c r="K187" s="74">
        <f t="shared" si="7"/>
        <v>0.87405709765269868</v>
      </c>
      <c r="L187" s="74">
        <f t="shared" si="8"/>
        <v>14.174283581602296</v>
      </c>
    </row>
    <row r="188" spans="1:12" x14ac:dyDescent="0.2">
      <c r="A188" s="116" t="s">
        <v>1500</v>
      </c>
      <c r="B188" s="59" t="s">
        <v>1266</v>
      </c>
      <c r="C188" s="59" t="s">
        <v>147</v>
      </c>
      <c r="D188" s="116" t="s">
        <v>210</v>
      </c>
      <c r="E188" s="116" t="s">
        <v>211</v>
      </c>
      <c r="F188" s="117">
        <v>8.2661367699999992</v>
      </c>
      <c r="G188" s="117">
        <v>14.456016980000001</v>
      </c>
      <c r="H188" s="74">
        <f t="shared" si="6"/>
        <v>-0.42818711534191911</v>
      </c>
      <c r="I188" s="117">
        <v>50.122066500000003</v>
      </c>
      <c r="J188" s="117">
        <v>45.103179049999994</v>
      </c>
      <c r="K188" s="74">
        <f t="shared" si="7"/>
        <v>0.11127569177410357</v>
      </c>
      <c r="L188" s="74">
        <f t="shared" si="8"/>
        <v>6.0635418811247188</v>
      </c>
    </row>
    <row r="189" spans="1:12" x14ac:dyDescent="0.2">
      <c r="A189" s="116" t="s">
        <v>2798</v>
      </c>
      <c r="B189" s="59" t="s">
        <v>2799</v>
      </c>
      <c r="C189" s="59" t="s">
        <v>807</v>
      </c>
      <c r="D189" s="116" t="s">
        <v>209</v>
      </c>
      <c r="E189" s="116" t="s">
        <v>933</v>
      </c>
      <c r="F189" s="117">
        <v>5.0343074400000001</v>
      </c>
      <c r="G189" s="117">
        <v>5.1728449599999999</v>
      </c>
      <c r="H189" s="74">
        <f t="shared" si="6"/>
        <v>-2.6781688040385387E-2</v>
      </c>
      <c r="I189" s="117">
        <v>49.355240000000002</v>
      </c>
      <c r="J189" s="117">
        <v>22.76260877</v>
      </c>
      <c r="K189" s="74">
        <f t="shared" si="7"/>
        <v>1.1682593809303521</v>
      </c>
      <c r="L189" s="74">
        <f t="shared" si="8"/>
        <v>9.8037794847110096</v>
      </c>
    </row>
    <row r="190" spans="1:12" x14ac:dyDescent="0.2">
      <c r="A190" s="116" t="s">
        <v>1548</v>
      </c>
      <c r="B190" s="59" t="s">
        <v>130</v>
      </c>
      <c r="C190" s="59" t="s">
        <v>631</v>
      </c>
      <c r="D190" s="116" t="s">
        <v>209</v>
      </c>
      <c r="E190" s="116" t="s">
        <v>933</v>
      </c>
      <c r="F190" s="117">
        <v>1.69892599</v>
      </c>
      <c r="G190" s="117">
        <v>16.469669113999998</v>
      </c>
      <c r="H190" s="74">
        <f t="shared" si="6"/>
        <v>-0.89684516560470351</v>
      </c>
      <c r="I190" s="117">
        <v>47.868797499999999</v>
      </c>
      <c r="J190" s="117">
        <v>78.592336099999997</v>
      </c>
      <c r="K190" s="74">
        <f t="shared" si="7"/>
        <v>-0.39092283197826971</v>
      </c>
      <c r="L190" s="74">
        <f t="shared" si="8"/>
        <v>28.175916892059554</v>
      </c>
    </row>
    <row r="191" spans="1:12" x14ac:dyDescent="0.2">
      <c r="A191" s="116" t="s">
        <v>2031</v>
      </c>
      <c r="B191" s="59" t="s">
        <v>835</v>
      </c>
      <c r="C191" s="59" t="s">
        <v>810</v>
      </c>
      <c r="D191" s="116" t="s">
        <v>210</v>
      </c>
      <c r="E191" s="116" t="s">
        <v>211</v>
      </c>
      <c r="F191" s="117">
        <v>27.412308754999998</v>
      </c>
      <c r="G191" s="117">
        <v>6.1525122520000002</v>
      </c>
      <c r="H191" s="74">
        <f t="shared" si="6"/>
        <v>3.455465935250932</v>
      </c>
      <c r="I191" s="117">
        <v>47.630043499999999</v>
      </c>
      <c r="J191" s="117">
        <v>64.777474807068998</v>
      </c>
      <c r="K191" s="74">
        <f t="shared" si="7"/>
        <v>-0.26471287061035209</v>
      </c>
      <c r="L191" s="74">
        <f t="shared" si="8"/>
        <v>1.7375422087098844</v>
      </c>
    </row>
    <row r="192" spans="1:12" x14ac:dyDescent="0.2">
      <c r="A192" s="116" t="s">
        <v>2643</v>
      </c>
      <c r="B192" s="59" t="s">
        <v>332</v>
      </c>
      <c r="C192" s="59" t="s">
        <v>631</v>
      </c>
      <c r="D192" s="116" t="s">
        <v>209</v>
      </c>
      <c r="E192" s="116" t="s">
        <v>933</v>
      </c>
      <c r="F192" s="117">
        <v>19.712056105999999</v>
      </c>
      <c r="G192" s="117">
        <v>20.112020763</v>
      </c>
      <c r="H192" s="74">
        <f t="shared" si="6"/>
        <v>-1.9886845867612468E-2</v>
      </c>
      <c r="I192" s="117">
        <v>47.534791499999997</v>
      </c>
      <c r="J192" s="117">
        <v>20.715977179671949</v>
      </c>
      <c r="K192" s="74">
        <f t="shared" si="7"/>
        <v>1.2945956682480158</v>
      </c>
      <c r="L192" s="74">
        <f t="shared" si="8"/>
        <v>2.4114578024933309</v>
      </c>
    </row>
    <row r="193" spans="1:12" x14ac:dyDescent="0.2">
      <c r="A193" s="116" t="s">
        <v>1521</v>
      </c>
      <c r="B193" s="59" t="s">
        <v>1013</v>
      </c>
      <c r="C193" s="59" t="s">
        <v>147</v>
      </c>
      <c r="D193" s="116" t="s">
        <v>210</v>
      </c>
      <c r="E193" s="116" t="s">
        <v>211</v>
      </c>
      <c r="F193" s="117">
        <v>15.22370405</v>
      </c>
      <c r="G193" s="117">
        <v>19.762889079999997</v>
      </c>
      <c r="H193" s="74">
        <f t="shared" si="6"/>
        <v>-0.22968226009999937</v>
      </c>
      <c r="I193" s="117">
        <v>46.992812000000001</v>
      </c>
      <c r="J193" s="117">
        <v>52.692561493226499</v>
      </c>
      <c r="K193" s="74">
        <f t="shared" si="7"/>
        <v>-0.10816990732096388</v>
      </c>
      <c r="L193" s="74">
        <f t="shared" si="8"/>
        <v>3.0868185459766608</v>
      </c>
    </row>
    <row r="194" spans="1:12" x14ac:dyDescent="0.2">
      <c r="A194" s="116" t="s">
        <v>2517</v>
      </c>
      <c r="B194" s="116" t="s">
        <v>532</v>
      </c>
      <c r="C194" s="116" t="s">
        <v>809</v>
      </c>
      <c r="D194" s="116" t="s">
        <v>209</v>
      </c>
      <c r="E194" s="116" t="s">
        <v>933</v>
      </c>
      <c r="F194" s="117">
        <v>38.605322676</v>
      </c>
      <c r="G194" s="117">
        <v>55.273878221000004</v>
      </c>
      <c r="H194" s="74">
        <f t="shared" si="6"/>
        <v>-0.30156298203564769</v>
      </c>
      <c r="I194" s="117">
        <v>46.548459000000001</v>
      </c>
      <c r="J194" s="117">
        <v>53.838370470000001</v>
      </c>
      <c r="K194" s="74">
        <f t="shared" si="7"/>
        <v>-0.13540364253896042</v>
      </c>
      <c r="L194" s="74">
        <f t="shared" si="8"/>
        <v>1.2057523619388903</v>
      </c>
    </row>
    <row r="195" spans="1:12" x14ac:dyDescent="0.2">
      <c r="A195" s="116" t="s">
        <v>2089</v>
      </c>
      <c r="B195" s="59" t="s">
        <v>488</v>
      </c>
      <c r="C195" s="59" t="s">
        <v>810</v>
      </c>
      <c r="D195" s="116" t="s">
        <v>210</v>
      </c>
      <c r="E195" s="116" t="s">
        <v>211</v>
      </c>
      <c r="F195" s="117">
        <v>9.0267815859999985</v>
      </c>
      <c r="G195" s="117">
        <v>7.8137223589999998</v>
      </c>
      <c r="H195" s="74">
        <f t="shared" si="6"/>
        <v>0.15524729076184451</v>
      </c>
      <c r="I195" s="117">
        <v>46.426855000000003</v>
      </c>
      <c r="J195" s="117">
        <v>81.390341326722506</v>
      </c>
      <c r="K195" s="74">
        <f t="shared" si="7"/>
        <v>-0.42957783143296768</v>
      </c>
      <c r="L195" s="74">
        <f t="shared" si="8"/>
        <v>5.1432345579298486</v>
      </c>
    </row>
    <row r="196" spans="1:12" x14ac:dyDescent="0.2">
      <c r="A196" s="116" t="s">
        <v>2024</v>
      </c>
      <c r="B196" s="59" t="s">
        <v>336</v>
      </c>
      <c r="C196" s="59" t="s">
        <v>631</v>
      </c>
      <c r="D196" s="116" t="s">
        <v>210</v>
      </c>
      <c r="E196" s="116" t="s">
        <v>211</v>
      </c>
      <c r="F196" s="117">
        <v>34.087545460000001</v>
      </c>
      <c r="G196" s="117">
        <v>27.38637121</v>
      </c>
      <c r="H196" s="74">
        <f t="shared" si="6"/>
        <v>0.24469011241449534</v>
      </c>
      <c r="I196" s="117">
        <v>46.298296000000001</v>
      </c>
      <c r="J196" s="117">
        <v>61.905028710000003</v>
      </c>
      <c r="K196" s="74">
        <f t="shared" si="7"/>
        <v>-0.25210767259492317</v>
      </c>
      <c r="L196" s="74">
        <f t="shared" si="8"/>
        <v>1.3582173598955283</v>
      </c>
    </row>
    <row r="197" spans="1:12" x14ac:dyDescent="0.2">
      <c r="A197" s="116" t="s">
        <v>1983</v>
      </c>
      <c r="B197" s="59" t="s">
        <v>816</v>
      </c>
      <c r="C197" s="59" t="s">
        <v>806</v>
      </c>
      <c r="D197" s="116" t="s">
        <v>209</v>
      </c>
      <c r="E197" s="116" t="s">
        <v>933</v>
      </c>
      <c r="F197" s="117">
        <v>25.333063004</v>
      </c>
      <c r="G197" s="117">
        <v>16.574400785000002</v>
      </c>
      <c r="H197" s="74">
        <f t="shared" si="6"/>
        <v>0.52844518077098002</v>
      </c>
      <c r="I197" s="117">
        <v>45.540098</v>
      </c>
      <c r="J197" s="117">
        <v>34.167345159999996</v>
      </c>
      <c r="K197" s="74">
        <f t="shared" si="7"/>
        <v>0.33285444879440562</v>
      </c>
      <c r="L197" s="74">
        <f t="shared" si="8"/>
        <v>1.7976546299517504</v>
      </c>
    </row>
    <row r="198" spans="1:12" x14ac:dyDescent="0.2">
      <c r="A198" s="116" t="s">
        <v>2601</v>
      </c>
      <c r="B198" s="59" t="s">
        <v>918</v>
      </c>
      <c r="C198" s="59" t="s">
        <v>631</v>
      </c>
      <c r="D198" s="116" t="s">
        <v>209</v>
      </c>
      <c r="E198" s="116" t="s">
        <v>933</v>
      </c>
      <c r="F198" s="117">
        <v>19.293670999000003</v>
      </c>
      <c r="G198" s="117">
        <v>7.588740348</v>
      </c>
      <c r="H198" s="74">
        <f t="shared" si="6"/>
        <v>1.54240758205475</v>
      </c>
      <c r="I198" s="117">
        <v>43.945073000000001</v>
      </c>
      <c r="J198" s="117">
        <v>45.356636359999996</v>
      </c>
      <c r="K198" s="74">
        <f t="shared" si="7"/>
        <v>-3.112142948159291E-2</v>
      </c>
      <c r="L198" s="74">
        <f t="shared" si="8"/>
        <v>2.2776937059970437</v>
      </c>
    </row>
    <row r="199" spans="1:12" x14ac:dyDescent="0.2">
      <c r="A199" s="116" t="s">
        <v>2093</v>
      </c>
      <c r="B199" s="59" t="s">
        <v>867</v>
      </c>
      <c r="C199" s="59" t="s">
        <v>631</v>
      </c>
      <c r="D199" s="116" t="s">
        <v>209</v>
      </c>
      <c r="E199" s="116" t="s">
        <v>933</v>
      </c>
      <c r="F199" s="117">
        <v>67.064886072999997</v>
      </c>
      <c r="G199" s="117">
        <v>83.531827226999994</v>
      </c>
      <c r="H199" s="74">
        <f t="shared" ref="H199:H262" si="9">IF(ISERROR(F199/G199-1),"",IF((F199/G199-1)&gt;10000%,"",F199/G199-1))</f>
        <v>-0.19713373573465165</v>
      </c>
      <c r="I199" s="117">
        <v>43.882701500000003</v>
      </c>
      <c r="J199" s="117">
        <v>49.139373630000001</v>
      </c>
      <c r="K199" s="74">
        <f t="shared" ref="K199:K262" si="10">IF(ISERROR(I199/J199-1),"",IF((I199/J199-1)&gt;10000%,"",I199/J199-1))</f>
        <v>-0.10697474838773191</v>
      </c>
      <c r="L199" s="74">
        <f t="shared" ref="L199:L262" si="11">IF(ISERROR(I199/F199),"",IF(I199/F199&gt;10000%,"",I199/F199))</f>
        <v>0.65433200694971383</v>
      </c>
    </row>
    <row r="200" spans="1:12" x14ac:dyDescent="0.2">
      <c r="A200" s="116" t="s">
        <v>1536</v>
      </c>
      <c r="B200" s="59" t="s">
        <v>167</v>
      </c>
      <c r="C200" s="59" t="s">
        <v>631</v>
      </c>
      <c r="D200" s="116" t="s">
        <v>209</v>
      </c>
      <c r="E200" s="116" t="s">
        <v>933</v>
      </c>
      <c r="F200" s="117">
        <v>8.5674441860000012</v>
      </c>
      <c r="G200" s="117">
        <v>47.267161440999999</v>
      </c>
      <c r="H200" s="74">
        <f t="shared" si="9"/>
        <v>-0.81874426293412839</v>
      </c>
      <c r="I200" s="117">
        <v>43.603768000000002</v>
      </c>
      <c r="J200" s="117">
        <v>106.87783904000001</v>
      </c>
      <c r="K200" s="74">
        <f t="shared" si="10"/>
        <v>-0.59202236505099159</v>
      </c>
      <c r="L200" s="74">
        <f t="shared" si="11"/>
        <v>5.0894720821470427</v>
      </c>
    </row>
    <row r="201" spans="1:12" x14ac:dyDescent="0.2">
      <c r="A201" s="116" t="s">
        <v>2339</v>
      </c>
      <c r="B201" s="116" t="s">
        <v>2333</v>
      </c>
      <c r="C201" s="116" t="s">
        <v>1788</v>
      </c>
      <c r="D201" s="116" t="s">
        <v>210</v>
      </c>
      <c r="E201" s="116" t="s">
        <v>933</v>
      </c>
      <c r="F201" s="117">
        <v>4.2166885000000001</v>
      </c>
      <c r="G201" s="117">
        <v>8.620359800000001</v>
      </c>
      <c r="H201" s="74">
        <f t="shared" si="9"/>
        <v>-0.51084541738037437</v>
      </c>
      <c r="I201" s="117">
        <v>43.005075499999997</v>
      </c>
      <c r="J201" s="117">
        <v>49.95335417425445</v>
      </c>
      <c r="K201" s="74">
        <f t="shared" si="10"/>
        <v>-0.13909533782289119</v>
      </c>
      <c r="L201" s="74">
        <f t="shared" si="11"/>
        <v>10.198779326478585</v>
      </c>
    </row>
    <row r="202" spans="1:12" x14ac:dyDescent="0.2">
      <c r="A202" s="116" t="s">
        <v>2006</v>
      </c>
      <c r="B202" s="59" t="s">
        <v>447</v>
      </c>
      <c r="C202" s="59" t="s">
        <v>806</v>
      </c>
      <c r="D202" s="116" t="s">
        <v>209</v>
      </c>
      <c r="E202" s="116" t="s">
        <v>933</v>
      </c>
      <c r="F202" s="117">
        <v>12.67962204</v>
      </c>
      <c r="G202" s="117">
        <v>2.3872673900000003</v>
      </c>
      <c r="H202" s="74">
        <f t="shared" si="9"/>
        <v>4.3113539325814685</v>
      </c>
      <c r="I202" s="117">
        <v>40.758335500000001</v>
      </c>
      <c r="J202" s="117">
        <v>39.850647960000003</v>
      </c>
      <c r="K202" s="74">
        <f t="shared" si="10"/>
        <v>2.277723415968258E-2</v>
      </c>
      <c r="L202" s="74">
        <f t="shared" si="11"/>
        <v>3.2144755870025921</v>
      </c>
    </row>
    <row r="203" spans="1:12" x14ac:dyDescent="0.2">
      <c r="A203" s="116" t="s">
        <v>1935</v>
      </c>
      <c r="B203" s="59" t="s">
        <v>411</v>
      </c>
      <c r="C203" s="59" t="s">
        <v>806</v>
      </c>
      <c r="D203" s="116" t="s">
        <v>209</v>
      </c>
      <c r="E203" s="116" t="s">
        <v>933</v>
      </c>
      <c r="F203" s="117">
        <v>62.779253900999997</v>
      </c>
      <c r="G203" s="117">
        <v>147.12072532400001</v>
      </c>
      <c r="H203" s="74">
        <f t="shared" si="9"/>
        <v>-0.57328069337108734</v>
      </c>
      <c r="I203" s="117">
        <v>40.562884500000003</v>
      </c>
      <c r="J203" s="117">
        <v>38.362687610000002</v>
      </c>
      <c r="K203" s="74">
        <f t="shared" si="10"/>
        <v>5.7352522126903116E-2</v>
      </c>
      <c r="L203" s="74">
        <f t="shared" si="11"/>
        <v>0.64611925085898303</v>
      </c>
    </row>
    <row r="204" spans="1:12" x14ac:dyDescent="0.2">
      <c r="A204" s="116" t="s">
        <v>1870</v>
      </c>
      <c r="B204" s="59" t="s">
        <v>361</v>
      </c>
      <c r="C204" s="59" t="s">
        <v>886</v>
      </c>
      <c r="D204" s="116" t="s">
        <v>761</v>
      </c>
      <c r="E204" s="116" t="s">
        <v>211</v>
      </c>
      <c r="F204" s="117">
        <v>22.728573100000002</v>
      </c>
      <c r="G204" s="117">
        <v>15.100655734</v>
      </c>
      <c r="H204" s="74">
        <f t="shared" si="9"/>
        <v>0.50513815428725417</v>
      </c>
      <c r="I204" s="117">
        <v>38.856699499999998</v>
      </c>
      <c r="J204" s="117">
        <v>5.9371825999999999</v>
      </c>
      <c r="K204" s="74">
        <f t="shared" si="10"/>
        <v>5.5446360871568947</v>
      </c>
      <c r="L204" s="74">
        <f t="shared" si="11"/>
        <v>1.7095969610164394</v>
      </c>
    </row>
    <row r="205" spans="1:12" x14ac:dyDescent="0.2">
      <c r="A205" s="116" t="s">
        <v>2128</v>
      </c>
      <c r="B205" s="59" t="s">
        <v>140</v>
      </c>
      <c r="C205" s="59" t="s">
        <v>631</v>
      </c>
      <c r="D205" s="116" t="s">
        <v>209</v>
      </c>
      <c r="E205" s="116" t="s">
        <v>933</v>
      </c>
      <c r="F205" s="117">
        <v>11.63596102</v>
      </c>
      <c r="G205" s="117">
        <v>28.114272</v>
      </c>
      <c r="H205" s="74">
        <f t="shared" si="9"/>
        <v>-0.58611907076946546</v>
      </c>
      <c r="I205" s="117">
        <v>37.070610000000002</v>
      </c>
      <c r="J205" s="117">
        <v>218.06798025999998</v>
      </c>
      <c r="K205" s="74">
        <f t="shared" si="10"/>
        <v>-0.83000434105089094</v>
      </c>
      <c r="L205" s="74">
        <f t="shared" si="11"/>
        <v>3.1858657773331043</v>
      </c>
    </row>
    <row r="206" spans="1:12" x14ac:dyDescent="0.2">
      <c r="A206" s="116" t="s">
        <v>1662</v>
      </c>
      <c r="B206" s="59" t="s">
        <v>19</v>
      </c>
      <c r="C206" s="59" t="s">
        <v>810</v>
      </c>
      <c r="D206" s="116" t="s">
        <v>761</v>
      </c>
      <c r="E206" s="116" t="s">
        <v>211</v>
      </c>
      <c r="F206" s="117">
        <v>5.3792724000000005</v>
      </c>
      <c r="G206" s="117">
        <v>11.064594404999999</v>
      </c>
      <c r="H206" s="74">
        <f t="shared" si="9"/>
        <v>-0.51383013212222661</v>
      </c>
      <c r="I206" s="117">
        <v>36.843536499999999</v>
      </c>
      <c r="J206" s="117">
        <v>59.864000490812003</v>
      </c>
      <c r="K206" s="74">
        <f t="shared" si="10"/>
        <v>-0.38454603437912926</v>
      </c>
      <c r="L206" s="74">
        <f t="shared" si="11"/>
        <v>6.8491672777158481</v>
      </c>
    </row>
    <row r="207" spans="1:12" x14ac:dyDescent="0.2">
      <c r="A207" s="116" t="s">
        <v>2634</v>
      </c>
      <c r="B207" s="59" t="s">
        <v>28</v>
      </c>
      <c r="C207" s="59" t="s">
        <v>631</v>
      </c>
      <c r="D207" s="116" t="s">
        <v>209</v>
      </c>
      <c r="E207" s="116" t="s">
        <v>933</v>
      </c>
      <c r="F207" s="117">
        <v>13.294340818</v>
      </c>
      <c r="G207" s="117">
        <v>15.769789892</v>
      </c>
      <c r="H207" s="74">
        <f t="shared" si="9"/>
        <v>-0.15697413161197493</v>
      </c>
      <c r="I207" s="117">
        <v>36.693452499999999</v>
      </c>
      <c r="J207" s="117">
        <v>76.949621010000001</v>
      </c>
      <c r="K207" s="74">
        <f t="shared" si="10"/>
        <v>-0.52314966573738553</v>
      </c>
      <c r="L207" s="74">
        <f t="shared" si="11"/>
        <v>2.7600806239538067</v>
      </c>
    </row>
    <row r="208" spans="1:12" x14ac:dyDescent="0.2">
      <c r="A208" s="116" t="s">
        <v>2629</v>
      </c>
      <c r="B208" s="59" t="s">
        <v>620</v>
      </c>
      <c r="C208" s="59" t="s">
        <v>631</v>
      </c>
      <c r="D208" s="116" t="s">
        <v>209</v>
      </c>
      <c r="E208" s="116" t="s">
        <v>933</v>
      </c>
      <c r="F208" s="117">
        <v>8.084245975</v>
      </c>
      <c r="G208" s="117">
        <v>6.7675228260000004</v>
      </c>
      <c r="H208" s="74">
        <f t="shared" si="9"/>
        <v>0.19456501039661211</v>
      </c>
      <c r="I208" s="117">
        <v>36.264462000000002</v>
      </c>
      <c r="J208" s="117">
        <v>31.260835019999998</v>
      </c>
      <c r="K208" s="74">
        <f t="shared" si="10"/>
        <v>0.16006056705775107</v>
      </c>
      <c r="L208" s="74">
        <f t="shared" si="11"/>
        <v>4.4858187284436264</v>
      </c>
    </row>
    <row r="209" spans="1:12" x14ac:dyDescent="0.2">
      <c r="A209" s="116" t="s">
        <v>1886</v>
      </c>
      <c r="B209" s="59" t="s">
        <v>1887</v>
      </c>
      <c r="C209" s="59" t="s">
        <v>810</v>
      </c>
      <c r="D209" s="116" t="s">
        <v>761</v>
      </c>
      <c r="E209" s="116" t="s">
        <v>211</v>
      </c>
      <c r="F209" s="117">
        <v>5.5432237500000001</v>
      </c>
      <c r="G209" s="117">
        <v>4.7998425599999992</v>
      </c>
      <c r="H209" s="74">
        <f t="shared" si="9"/>
        <v>0.15487616118808711</v>
      </c>
      <c r="I209" s="117">
        <v>36.162596499999999</v>
      </c>
      <c r="J209" s="117">
        <v>29.029307850000002</v>
      </c>
      <c r="K209" s="74">
        <f t="shared" si="10"/>
        <v>0.24572713503398247</v>
      </c>
      <c r="L209" s="74">
        <f t="shared" si="11"/>
        <v>6.5237482971889778</v>
      </c>
    </row>
    <row r="210" spans="1:12" x14ac:dyDescent="0.2">
      <c r="A210" s="116" t="s">
        <v>2710</v>
      </c>
      <c r="B210" s="59" t="s">
        <v>481</v>
      </c>
      <c r="C210" s="59" t="s">
        <v>810</v>
      </c>
      <c r="D210" s="116" t="s">
        <v>761</v>
      </c>
      <c r="E210" s="116" t="s">
        <v>211</v>
      </c>
      <c r="F210" s="117">
        <v>6.0732145199999996</v>
      </c>
      <c r="G210" s="117">
        <v>1.0387106070000001</v>
      </c>
      <c r="H210" s="74">
        <f t="shared" si="9"/>
        <v>4.8468783115064493</v>
      </c>
      <c r="I210" s="117">
        <v>35.716824000000003</v>
      </c>
      <c r="J210" s="117">
        <v>13.06766799</v>
      </c>
      <c r="K210" s="74">
        <f t="shared" si="10"/>
        <v>1.7332209562817336</v>
      </c>
      <c r="L210" s="74">
        <f t="shared" si="11"/>
        <v>5.881041066864868</v>
      </c>
    </row>
    <row r="211" spans="1:12" x14ac:dyDescent="0.2">
      <c r="A211" s="116" t="s">
        <v>1710</v>
      </c>
      <c r="B211" s="59" t="s">
        <v>1601</v>
      </c>
      <c r="C211" s="59" t="s">
        <v>810</v>
      </c>
      <c r="D211" s="116" t="s">
        <v>761</v>
      </c>
      <c r="E211" s="116" t="s">
        <v>933</v>
      </c>
      <c r="F211" s="117">
        <v>18.607817820000001</v>
      </c>
      <c r="G211" s="117">
        <v>8.9093804800000012</v>
      </c>
      <c r="H211" s="74">
        <f t="shared" si="9"/>
        <v>1.0885647281279875</v>
      </c>
      <c r="I211" s="117">
        <v>35.459215999999998</v>
      </c>
      <c r="J211" s="117">
        <v>16.91052767</v>
      </c>
      <c r="K211" s="74">
        <f t="shared" si="10"/>
        <v>1.0968722379317688</v>
      </c>
      <c r="L211" s="74">
        <f t="shared" si="11"/>
        <v>1.9056085105201226</v>
      </c>
    </row>
    <row r="212" spans="1:12" x14ac:dyDescent="0.2">
      <c r="A212" s="116" t="s">
        <v>1514</v>
      </c>
      <c r="B212" s="59" t="s">
        <v>775</v>
      </c>
      <c r="C212" s="59" t="s">
        <v>147</v>
      </c>
      <c r="D212" s="116" t="s">
        <v>761</v>
      </c>
      <c r="E212" s="116" t="s">
        <v>933</v>
      </c>
      <c r="F212" s="117">
        <v>1.8340113500000002</v>
      </c>
      <c r="G212" s="117">
        <v>0.64710718999999994</v>
      </c>
      <c r="H212" s="74">
        <f t="shared" si="9"/>
        <v>1.8341693282684748</v>
      </c>
      <c r="I212" s="117">
        <v>35.435742500000003</v>
      </c>
      <c r="J212" s="117">
        <v>1.4688230800000002</v>
      </c>
      <c r="K212" s="74">
        <f t="shared" si="10"/>
        <v>23.125262587785588</v>
      </c>
      <c r="L212" s="74">
        <f t="shared" si="11"/>
        <v>19.321441222269428</v>
      </c>
    </row>
    <row r="213" spans="1:12" x14ac:dyDescent="0.2">
      <c r="A213" s="116" t="s">
        <v>2123</v>
      </c>
      <c r="B213" s="59" t="s">
        <v>43</v>
      </c>
      <c r="C213" s="59" t="s">
        <v>1752</v>
      </c>
      <c r="D213" s="116" t="s">
        <v>210</v>
      </c>
      <c r="E213" s="116" t="s">
        <v>211</v>
      </c>
      <c r="F213" s="117">
        <v>8.8357378440000005</v>
      </c>
      <c r="G213" s="117">
        <v>4.5049403039999998</v>
      </c>
      <c r="H213" s="74">
        <f t="shared" si="9"/>
        <v>0.96134404625842085</v>
      </c>
      <c r="I213" s="117">
        <v>35.414458500000002</v>
      </c>
      <c r="J213" s="117">
        <v>1.23712694</v>
      </c>
      <c r="K213" s="74">
        <f t="shared" si="10"/>
        <v>27.62637402431799</v>
      </c>
      <c r="L213" s="74">
        <f t="shared" si="11"/>
        <v>4.0080929431432324</v>
      </c>
    </row>
    <row r="214" spans="1:12" x14ac:dyDescent="0.2">
      <c r="A214" s="116" t="s">
        <v>1635</v>
      </c>
      <c r="B214" s="59" t="s">
        <v>850</v>
      </c>
      <c r="C214" s="59" t="s">
        <v>810</v>
      </c>
      <c r="D214" s="116" t="s">
        <v>210</v>
      </c>
      <c r="E214" s="116" t="s">
        <v>211</v>
      </c>
      <c r="F214" s="117">
        <v>8.3425577690000008</v>
      </c>
      <c r="G214" s="117">
        <v>20.575996376999999</v>
      </c>
      <c r="H214" s="74">
        <f t="shared" si="9"/>
        <v>-0.59454902614945182</v>
      </c>
      <c r="I214" s="117">
        <v>34.9264285</v>
      </c>
      <c r="J214" s="117">
        <v>52.50774028</v>
      </c>
      <c r="K214" s="74">
        <f t="shared" si="10"/>
        <v>-0.3348327634411008</v>
      </c>
      <c r="L214" s="74">
        <f t="shared" si="11"/>
        <v>4.1865372068243447</v>
      </c>
    </row>
    <row r="215" spans="1:12" x14ac:dyDescent="0.2">
      <c r="A215" s="116" t="s">
        <v>1698</v>
      </c>
      <c r="B215" s="59" t="s">
        <v>1603</v>
      </c>
      <c r="C215" s="59" t="s">
        <v>810</v>
      </c>
      <c r="D215" s="116" t="s">
        <v>761</v>
      </c>
      <c r="E215" s="116" t="s">
        <v>933</v>
      </c>
      <c r="F215" s="117">
        <v>9.6008121099999997</v>
      </c>
      <c r="G215" s="117">
        <v>14.16427672</v>
      </c>
      <c r="H215" s="74">
        <f t="shared" si="9"/>
        <v>-0.32218126630895139</v>
      </c>
      <c r="I215" s="117">
        <v>34.853648</v>
      </c>
      <c r="J215" s="117">
        <v>36.852910831442351</v>
      </c>
      <c r="K215" s="74">
        <f t="shared" si="10"/>
        <v>-5.4249794285899711E-2</v>
      </c>
      <c r="L215" s="74">
        <f t="shared" si="11"/>
        <v>3.630281230448952</v>
      </c>
    </row>
    <row r="216" spans="1:12" x14ac:dyDescent="0.2">
      <c r="A216" s="116" t="s">
        <v>3123</v>
      </c>
      <c r="B216" s="59" t="s">
        <v>3130</v>
      </c>
      <c r="C216" s="59" t="s">
        <v>631</v>
      </c>
      <c r="D216" s="116" t="s">
        <v>210</v>
      </c>
      <c r="E216" s="116" t="s">
        <v>933</v>
      </c>
      <c r="F216" s="117">
        <v>8.4070827899999987</v>
      </c>
      <c r="G216" s="117">
        <v>6.3394329999999999E-2</v>
      </c>
      <c r="H216" s="74" t="str">
        <f t="shared" si="9"/>
        <v/>
      </c>
      <c r="I216" s="117">
        <v>34.706930999999997</v>
      </c>
      <c r="J216" s="117">
        <v>6.5180000000000004E-3</v>
      </c>
      <c r="K216" s="74" t="str">
        <f t="shared" si="10"/>
        <v/>
      </c>
      <c r="L216" s="74">
        <f t="shared" si="11"/>
        <v>4.1282965645685055</v>
      </c>
    </row>
    <row r="217" spans="1:12" x14ac:dyDescent="0.2">
      <c r="A217" s="116" t="s">
        <v>2270</v>
      </c>
      <c r="B217" s="59" t="s">
        <v>311</v>
      </c>
      <c r="C217" s="59" t="s">
        <v>805</v>
      </c>
      <c r="D217" s="116" t="s">
        <v>209</v>
      </c>
      <c r="E217" s="116" t="s">
        <v>933</v>
      </c>
      <c r="F217" s="117">
        <v>17.564399105</v>
      </c>
      <c r="G217" s="117">
        <v>12.826857296</v>
      </c>
      <c r="H217" s="74">
        <f t="shared" si="9"/>
        <v>0.36934548343945339</v>
      </c>
      <c r="I217" s="117">
        <v>34.541229999999999</v>
      </c>
      <c r="J217" s="117">
        <v>76.085577040000004</v>
      </c>
      <c r="K217" s="74">
        <f t="shared" si="10"/>
        <v>-0.54602131778745866</v>
      </c>
      <c r="L217" s="74">
        <f t="shared" si="11"/>
        <v>1.9665477761870749</v>
      </c>
    </row>
    <row r="218" spans="1:12" x14ac:dyDescent="0.2">
      <c r="A218" s="116" t="s">
        <v>1938</v>
      </c>
      <c r="B218" s="59" t="s">
        <v>597</v>
      </c>
      <c r="C218" s="59" t="s">
        <v>806</v>
      </c>
      <c r="D218" s="116" t="s">
        <v>210</v>
      </c>
      <c r="E218" s="116" t="s">
        <v>211</v>
      </c>
      <c r="F218" s="117">
        <v>59.532501200000006</v>
      </c>
      <c r="G218" s="117">
        <v>65.952518499999996</v>
      </c>
      <c r="H218" s="74">
        <f t="shared" si="9"/>
        <v>-9.7343019584612112E-2</v>
      </c>
      <c r="I218" s="117">
        <v>34.504395500000001</v>
      </c>
      <c r="J218" s="117">
        <v>0.20688844000000001</v>
      </c>
      <c r="K218" s="74" t="str">
        <f t="shared" si="10"/>
        <v/>
      </c>
      <c r="L218" s="74">
        <f t="shared" si="11"/>
        <v>0.57958921269042862</v>
      </c>
    </row>
    <row r="219" spans="1:12" x14ac:dyDescent="0.2">
      <c r="A219" s="116" t="s">
        <v>2201</v>
      </c>
      <c r="B219" s="59" t="s">
        <v>1348</v>
      </c>
      <c r="C219" s="59" t="s">
        <v>807</v>
      </c>
      <c r="D219" s="116" t="s">
        <v>209</v>
      </c>
      <c r="E219" s="116" t="s">
        <v>933</v>
      </c>
      <c r="F219" s="117">
        <v>2.5669128900000002</v>
      </c>
      <c r="G219" s="117">
        <v>1.3607853600000002</v>
      </c>
      <c r="H219" s="74">
        <f t="shared" si="9"/>
        <v>0.88634663882627307</v>
      </c>
      <c r="I219" s="117">
        <v>33.826163000000001</v>
      </c>
      <c r="J219" s="117">
        <v>53.754405590000005</v>
      </c>
      <c r="K219" s="74">
        <f t="shared" si="10"/>
        <v>-0.37072761518373631</v>
      </c>
      <c r="L219" s="74">
        <f t="shared" si="11"/>
        <v>13.177760387497996</v>
      </c>
    </row>
    <row r="220" spans="1:12" x14ac:dyDescent="0.2">
      <c r="A220" s="116" t="s">
        <v>1551</v>
      </c>
      <c r="B220" s="59" t="s">
        <v>129</v>
      </c>
      <c r="C220" s="59" t="s">
        <v>631</v>
      </c>
      <c r="D220" s="116" t="s">
        <v>209</v>
      </c>
      <c r="E220" s="116" t="s">
        <v>933</v>
      </c>
      <c r="F220" s="117">
        <v>9.7687869840000001</v>
      </c>
      <c r="G220" s="117">
        <v>11.145410282</v>
      </c>
      <c r="H220" s="74">
        <f t="shared" si="9"/>
        <v>-0.12351481580029999</v>
      </c>
      <c r="I220" s="117">
        <v>33.588887999999997</v>
      </c>
      <c r="J220" s="117">
        <v>152.9369169</v>
      </c>
      <c r="K220" s="74">
        <f t="shared" si="10"/>
        <v>-0.78037423088656499</v>
      </c>
      <c r="L220" s="74">
        <f t="shared" si="11"/>
        <v>3.4383888250418622</v>
      </c>
    </row>
    <row r="221" spans="1:12" x14ac:dyDescent="0.2">
      <c r="A221" s="116" t="s">
        <v>2417</v>
      </c>
      <c r="B221" s="59" t="s">
        <v>156</v>
      </c>
      <c r="C221" s="59" t="s">
        <v>811</v>
      </c>
      <c r="D221" s="116" t="s">
        <v>209</v>
      </c>
      <c r="E221" s="116" t="s">
        <v>211</v>
      </c>
      <c r="F221" s="117">
        <v>14.699517953999999</v>
      </c>
      <c r="G221" s="117">
        <v>9.1107058599999995</v>
      </c>
      <c r="H221" s="74">
        <f t="shared" si="9"/>
        <v>0.61343349021257931</v>
      </c>
      <c r="I221" s="117">
        <v>33.475324999999998</v>
      </c>
      <c r="J221" s="117">
        <v>19.235880899999998</v>
      </c>
      <c r="K221" s="74">
        <f t="shared" si="10"/>
        <v>0.74025432856573792</v>
      </c>
      <c r="L221" s="74">
        <f t="shared" si="11"/>
        <v>2.2773076712281419</v>
      </c>
    </row>
    <row r="222" spans="1:12" x14ac:dyDescent="0.2">
      <c r="A222" s="116" t="s">
        <v>1488</v>
      </c>
      <c r="B222" s="59" t="s">
        <v>1489</v>
      </c>
      <c r="C222" s="59" t="s">
        <v>631</v>
      </c>
      <c r="D222" s="116" t="s">
        <v>210</v>
      </c>
      <c r="E222" s="116" t="s">
        <v>933</v>
      </c>
      <c r="F222" s="117">
        <v>4.2479529220000005</v>
      </c>
      <c r="G222" s="117">
        <v>1.802700068</v>
      </c>
      <c r="H222" s="74">
        <f t="shared" si="9"/>
        <v>1.3564390978876917</v>
      </c>
      <c r="I222" s="117">
        <v>33.462999500000002</v>
      </c>
      <c r="J222" s="117">
        <v>44.112315141305849</v>
      </c>
      <c r="K222" s="74">
        <f t="shared" si="10"/>
        <v>-0.24141366435184108</v>
      </c>
      <c r="L222" s="74">
        <f t="shared" si="11"/>
        <v>7.8774412321512068</v>
      </c>
    </row>
    <row r="223" spans="1:12" x14ac:dyDescent="0.2">
      <c r="A223" s="116" t="s">
        <v>2598</v>
      </c>
      <c r="B223" s="59" t="s">
        <v>919</v>
      </c>
      <c r="C223" s="59" t="s">
        <v>631</v>
      </c>
      <c r="D223" s="116" t="s">
        <v>209</v>
      </c>
      <c r="E223" s="116" t="s">
        <v>933</v>
      </c>
      <c r="F223" s="117">
        <v>3.1534685570000001</v>
      </c>
      <c r="G223" s="117">
        <v>2.4223185610000004</v>
      </c>
      <c r="H223" s="74">
        <f t="shared" si="9"/>
        <v>0.30183891077404801</v>
      </c>
      <c r="I223" s="117">
        <v>33.073158499999998</v>
      </c>
      <c r="J223" s="117">
        <v>15.042432890000001</v>
      </c>
      <c r="K223" s="74">
        <f t="shared" si="10"/>
        <v>1.1986575404292861</v>
      </c>
      <c r="L223" s="74">
        <f t="shared" si="11"/>
        <v>10.487866900269207</v>
      </c>
    </row>
    <row r="224" spans="1:12" x14ac:dyDescent="0.2">
      <c r="A224" s="116" t="s">
        <v>1567</v>
      </c>
      <c r="B224" s="116" t="s">
        <v>331</v>
      </c>
      <c r="C224" s="116" t="s">
        <v>631</v>
      </c>
      <c r="D224" s="116" t="s">
        <v>209</v>
      </c>
      <c r="E224" s="116" t="s">
        <v>933</v>
      </c>
      <c r="F224" s="117">
        <v>13.565850273000001</v>
      </c>
      <c r="G224" s="117">
        <v>18.740796190000001</v>
      </c>
      <c r="H224" s="74">
        <f t="shared" si="9"/>
        <v>-0.27613266077571064</v>
      </c>
      <c r="I224" s="117">
        <v>32.9731515</v>
      </c>
      <c r="J224" s="117">
        <v>17.006368139999999</v>
      </c>
      <c r="K224" s="74">
        <f t="shared" si="10"/>
        <v>0.93887085288040817</v>
      </c>
      <c r="L224" s="74">
        <f t="shared" si="11"/>
        <v>2.4305996923485282</v>
      </c>
    </row>
    <row r="225" spans="1:12" x14ac:dyDescent="0.2">
      <c r="A225" s="116" t="s">
        <v>2062</v>
      </c>
      <c r="B225" s="59" t="s">
        <v>832</v>
      </c>
      <c r="C225" s="59" t="s">
        <v>810</v>
      </c>
      <c r="D225" s="116" t="s">
        <v>210</v>
      </c>
      <c r="E225" s="116" t="s">
        <v>211</v>
      </c>
      <c r="F225" s="117">
        <v>14.931480509</v>
      </c>
      <c r="G225" s="117">
        <v>1.7028134450000001</v>
      </c>
      <c r="H225" s="74">
        <f t="shared" si="9"/>
        <v>7.7687118943320304</v>
      </c>
      <c r="I225" s="117">
        <v>31.7713295</v>
      </c>
      <c r="J225" s="117">
        <v>6.2649674199999996</v>
      </c>
      <c r="K225" s="74">
        <f t="shared" si="10"/>
        <v>4.0712681120375249</v>
      </c>
      <c r="L225" s="74">
        <f t="shared" si="11"/>
        <v>2.1278083898545574</v>
      </c>
    </row>
    <row r="226" spans="1:12" x14ac:dyDescent="0.2">
      <c r="A226" s="116" t="s">
        <v>1666</v>
      </c>
      <c r="B226" s="59" t="s">
        <v>176</v>
      </c>
      <c r="C226" s="59" t="s">
        <v>810</v>
      </c>
      <c r="D226" s="116" t="s">
        <v>210</v>
      </c>
      <c r="E226" s="116" t="s">
        <v>933</v>
      </c>
      <c r="F226" s="117">
        <v>3.5420278390000002</v>
      </c>
      <c r="G226" s="117">
        <v>6.1626374000000004</v>
      </c>
      <c r="H226" s="74">
        <f t="shared" si="9"/>
        <v>-0.42524156313334294</v>
      </c>
      <c r="I226" s="117">
        <v>31.172622499999999</v>
      </c>
      <c r="J226" s="117">
        <v>8.1077772600000007</v>
      </c>
      <c r="K226" s="74">
        <f t="shared" si="10"/>
        <v>2.8447803263899725</v>
      </c>
      <c r="L226" s="74">
        <f t="shared" si="11"/>
        <v>8.8007841600705152</v>
      </c>
    </row>
    <row r="227" spans="1:12" x14ac:dyDescent="0.2">
      <c r="A227" s="116" t="s">
        <v>2391</v>
      </c>
      <c r="B227" s="59" t="s">
        <v>500</v>
      </c>
      <c r="C227" s="59" t="s">
        <v>811</v>
      </c>
      <c r="D227" s="116" t="s">
        <v>209</v>
      </c>
      <c r="E227" s="116" t="s">
        <v>933</v>
      </c>
      <c r="F227" s="117">
        <v>17.97480324</v>
      </c>
      <c r="G227" s="117">
        <v>7.3930375999999995</v>
      </c>
      <c r="H227" s="74">
        <f t="shared" si="9"/>
        <v>1.4313150037272906</v>
      </c>
      <c r="I227" s="117">
        <v>31.089190500000001</v>
      </c>
      <c r="J227" s="117">
        <v>23.043516670000002</v>
      </c>
      <c r="K227" s="74">
        <f t="shared" si="10"/>
        <v>0.34915130121933768</v>
      </c>
      <c r="L227" s="74">
        <f t="shared" si="11"/>
        <v>1.7295983763992513</v>
      </c>
    </row>
    <row r="228" spans="1:12" x14ac:dyDescent="0.2">
      <c r="A228" s="116" t="s">
        <v>2425</v>
      </c>
      <c r="B228" s="59" t="s">
        <v>560</v>
      </c>
      <c r="C228" s="59" t="s">
        <v>811</v>
      </c>
      <c r="D228" s="116" t="s">
        <v>210</v>
      </c>
      <c r="E228" s="116" t="s">
        <v>933</v>
      </c>
      <c r="F228" s="117">
        <v>2.1111243499999999</v>
      </c>
      <c r="G228" s="117">
        <v>3.3782492299999998</v>
      </c>
      <c r="H228" s="74">
        <f t="shared" si="9"/>
        <v>-0.37508330313450555</v>
      </c>
      <c r="I228" s="117">
        <v>30.556761000000002</v>
      </c>
      <c r="J228" s="117">
        <v>0.74876743999999995</v>
      </c>
      <c r="K228" s="74">
        <f t="shared" si="10"/>
        <v>39.809414736303175</v>
      </c>
      <c r="L228" s="74">
        <f t="shared" si="11"/>
        <v>14.474164442279301</v>
      </c>
    </row>
    <row r="229" spans="1:12" x14ac:dyDescent="0.2">
      <c r="A229" s="116" t="s">
        <v>1926</v>
      </c>
      <c r="B229" s="116" t="s">
        <v>258</v>
      </c>
      <c r="C229" s="116" t="s">
        <v>806</v>
      </c>
      <c r="D229" s="116" t="s">
        <v>209</v>
      </c>
      <c r="E229" s="116" t="s">
        <v>933</v>
      </c>
      <c r="F229" s="117">
        <v>18.72309121</v>
      </c>
      <c r="G229" s="117">
        <v>31.981334230000002</v>
      </c>
      <c r="H229" s="74">
        <f t="shared" si="9"/>
        <v>-0.41456191053977809</v>
      </c>
      <c r="I229" s="117">
        <v>30.371333</v>
      </c>
      <c r="J229" s="117">
        <v>192.04529568999999</v>
      </c>
      <c r="K229" s="74">
        <f t="shared" si="10"/>
        <v>-0.84185328314927599</v>
      </c>
      <c r="L229" s="74">
        <f t="shared" si="11"/>
        <v>1.6221324064147418</v>
      </c>
    </row>
    <row r="230" spans="1:12" x14ac:dyDescent="0.2">
      <c r="A230" s="116" t="s">
        <v>2412</v>
      </c>
      <c r="B230" s="59" t="s">
        <v>555</v>
      </c>
      <c r="C230" s="59" t="s">
        <v>811</v>
      </c>
      <c r="D230" s="116" t="s">
        <v>209</v>
      </c>
      <c r="E230" s="116" t="s">
        <v>933</v>
      </c>
      <c r="F230" s="117">
        <v>12.922796950999999</v>
      </c>
      <c r="G230" s="117">
        <v>32.612663727000005</v>
      </c>
      <c r="H230" s="74">
        <f t="shared" si="9"/>
        <v>-0.60374911233327988</v>
      </c>
      <c r="I230" s="117">
        <v>30.2145625</v>
      </c>
      <c r="J230" s="117">
        <v>42.483470029999999</v>
      </c>
      <c r="K230" s="74">
        <f t="shared" si="10"/>
        <v>-0.28879250026742698</v>
      </c>
      <c r="L230" s="74">
        <f t="shared" si="11"/>
        <v>2.3380822754211827</v>
      </c>
    </row>
    <row r="231" spans="1:12" x14ac:dyDescent="0.2">
      <c r="A231" s="116" t="s">
        <v>1714</v>
      </c>
      <c r="B231" s="59" t="s">
        <v>570</v>
      </c>
      <c r="C231" s="59" t="s">
        <v>810</v>
      </c>
      <c r="D231" s="116" t="s">
        <v>210</v>
      </c>
      <c r="E231" s="116" t="s">
        <v>211</v>
      </c>
      <c r="F231" s="117">
        <v>14.571237960000001</v>
      </c>
      <c r="G231" s="117">
        <v>15.6104626</v>
      </c>
      <c r="H231" s="74">
        <f t="shared" si="9"/>
        <v>-6.6572315416200345E-2</v>
      </c>
      <c r="I231" s="117">
        <v>30.204967</v>
      </c>
      <c r="J231" s="117">
        <v>78.760717909999997</v>
      </c>
      <c r="K231" s="74">
        <f t="shared" si="10"/>
        <v>-0.61649705841285929</v>
      </c>
      <c r="L231" s="74">
        <f t="shared" si="11"/>
        <v>2.0729170083500579</v>
      </c>
    </row>
    <row r="232" spans="1:12" x14ac:dyDescent="0.2">
      <c r="A232" s="116" t="s">
        <v>2464</v>
      </c>
      <c r="B232" s="59" t="s">
        <v>215</v>
      </c>
      <c r="C232" s="59" t="s">
        <v>811</v>
      </c>
      <c r="D232" s="116" t="s">
        <v>209</v>
      </c>
      <c r="E232" s="116" t="s">
        <v>933</v>
      </c>
      <c r="F232" s="117">
        <v>1.24911997</v>
      </c>
      <c r="G232" s="117">
        <v>0.45680474999999998</v>
      </c>
      <c r="H232" s="74">
        <f t="shared" si="9"/>
        <v>1.7344723757798053</v>
      </c>
      <c r="I232" s="117">
        <v>29.516218500000001</v>
      </c>
      <c r="J232" s="117">
        <v>9.4949400000000003E-3</v>
      </c>
      <c r="K232" s="74" t="str">
        <f t="shared" si="10"/>
        <v/>
      </c>
      <c r="L232" s="74">
        <f t="shared" si="11"/>
        <v>23.629610612982194</v>
      </c>
    </row>
    <row r="233" spans="1:12" x14ac:dyDescent="0.2">
      <c r="A233" s="116" t="s">
        <v>2621</v>
      </c>
      <c r="B233" s="59" t="s">
        <v>138</v>
      </c>
      <c r="C233" s="59" t="s">
        <v>631</v>
      </c>
      <c r="D233" s="116" t="s">
        <v>209</v>
      </c>
      <c r="E233" s="116" t="s">
        <v>933</v>
      </c>
      <c r="F233" s="117">
        <v>11.473342441</v>
      </c>
      <c r="G233" s="117">
        <v>19.665490024999997</v>
      </c>
      <c r="H233" s="74">
        <f t="shared" si="9"/>
        <v>-0.41657480050512996</v>
      </c>
      <c r="I233" s="117">
        <v>29.205177500000001</v>
      </c>
      <c r="J233" s="117">
        <v>63.891784460000004</v>
      </c>
      <c r="K233" s="74">
        <f t="shared" si="10"/>
        <v>-0.5428961994591941</v>
      </c>
      <c r="L233" s="74">
        <f t="shared" si="11"/>
        <v>2.5454812013311199</v>
      </c>
    </row>
    <row r="234" spans="1:12" x14ac:dyDescent="0.2">
      <c r="A234" s="116" t="s">
        <v>1841</v>
      </c>
      <c r="B234" s="59" t="s">
        <v>1842</v>
      </c>
      <c r="C234" s="59" t="s">
        <v>631</v>
      </c>
      <c r="D234" s="116" t="s">
        <v>210</v>
      </c>
      <c r="E234" s="116" t="s">
        <v>211</v>
      </c>
      <c r="F234" s="117">
        <v>3.9912982499999998</v>
      </c>
      <c r="G234" s="117">
        <v>1.23096955</v>
      </c>
      <c r="H234" s="74">
        <f t="shared" si="9"/>
        <v>2.2424020967862281</v>
      </c>
      <c r="I234" s="117">
        <v>29.0040005</v>
      </c>
      <c r="J234" s="117">
        <v>6.3127734699999998</v>
      </c>
      <c r="K234" s="74">
        <f t="shared" si="10"/>
        <v>3.5944941059321742</v>
      </c>
      <c r="L234" s="74">
        <f t="shared" si="11"/>
        <v>7.2668086129619605</v>
      </c>
    </row>
    <row r="235" spans="1:12" x14ac:dyDescent="0.2">
      <c r="A235" s="116" t="s">
        <v>2145</v>
      </c>
      <c r="B235" s="59" t="s">
        <v>85</v>
      </c>
      <c r="C235" s="59" t="s">
        <v>812</v>
      </c>
      <c r="D235" s="116" t="s">
        <v>210</v>
      </c>
      <c r="E235" s="116" t="s">
        <v>211</v>
      </c>
      <c r="F235" s="117">
        <v>1.546694813</v>
      </c>
      <c r="G235" s="117">
        <v>0.28105209999999997</v>
      </c>
      <c r="H235" s="74">
        <f t="shared" si="9"/>
        <v>4.5032316534905812</v>
      </c>
      <c r="I235" s="117">
        <v>28.9003625</v>
      </c>
      <c r="J235" s="117">
        <v>0</v>
      </c>
      <c r="K235" s="74" t="str">
        <f t="shared" si="10"/>
        <v/>
      </c>
      <c r="L235" s="74">
        <f t="shared" si="11"/>
        <v>18.685239167476279</v>
      </c>
    </row>
    <row r="236" spans="1:12" x14ac:dyDescent="0.2">
      <c r="A236" s="116" t="s">
        <v>2444</v>
      </c>
      <c r="B236" s="59" t="s">
        <v>724</v>
      </c>
      <c r="C236" s="59" t="s">
        <v>811</v>
      </c>
      <c r="D236" s="116" t="s">
        <v>209</v>
      </c>
      <c r="E236" s="116" t="s">
        <v>933</v>
      </c>
      <c r="F236" s="117">
        <v>12.808517068</v>
      </c>
      <c r="G236" s="117">
        <v>39.775194917</v>
      </c>
      <c r="H236" s="74">
        <f t="shared" si="9"/>
        <v>-0.6779772646060469</v>
      </c>
      <c r="I236" s="117">
        <v>28.857012000000001</v>
      </c>
      <c r="J236" s="117">
        <v>47.766021340000002</v>
      </c>
      <c r="K236" s="74">
        <f t="shared" si="10"/>
        <v>-0.39586737202592392</v>
      </c>
      <c r="L236" s="74">
        <f t="shared" si="11"/>
        <v>2.2529549554252895</v>
      </c>
    </row>
    <row r="237" spans="1:12" x14ac:dyDescent="0.2">
      <c r="A237" s="116" t="s">
        <v>1630</v>
      </c>
      <c r="B237" s="59" t="s">
        <v>853</v>
      </c>
      <c r="C237" s="59" t="s">
        <v>810</v>
      </c>
      <c r="D237" s="116" t="s">
        <v>210</v>
      </c>
      <c r="E237" s="116" t="s">
        <v>211</v>
      </c>
      <c r="F237" s="117">
        <v>24.051568280000001</v>
      </c>
      <c r="G237" s="117">
        <v>10.530170111</v>
      </c>
      <c r="H237" s="74">
        <f t="shared" si="9"/>
        <v>1.284062652974173</v>
      </c>
      <c r="I237" s="117">
        <v>28.673511999999999</v>
      </c>
      <c r="J237" s="117">
        <v>9.8367953900000007</v>
      </c>
      <c r="K237" s="74">
        <f t="shared" si="10"/>
        <v>1.9149241051764925</v>
      </c>
      <c r="L237" s="74">
        <f t="shared" si="11"/>
        <v>1.1921680809414561</v>
      </c>
    </row>
    <row r="238" spans="1:12" x14ac:dyDescent="0.2">
      <c r="A238" s="116" t="s">
        <v>2807</v>
      </c>
      <c r="B238" s="59" t="s">
        <v>2808</v>
      </c>
      <c r="C238" s="59" t="s">
        <v>631</v>
      </c>
      <c r="D238" s="116" t="s">
        <v>209</v>
      </c>
      <c r="E238" s="116" t="s">
        <v>933</v>
      </c>
      <c r="F238" s="117">
        <v>2.9923546499999998</v>
      </c>
      <c r="G238" s="117">
        <v>14.511853140000001</v>
      </c>
      <c r="H238" s="74">
        <f t="shared" si="9"/>
        <v>-0.79379927421178409</v>
      </c>
      <c r="I238" s="117">
        <v>28.567910999999999</v>
      </c>
      <c r="J238" s="117">
        <v>16.900122249999999</v>
      </c>
      <c r="K238" s="74">
        <f t="shared" si="10"/>
        <v>0.69039670704157197</v>
      </c>
      <c r="L238" s="74">
        <f t="shared" si="11"/>
        <v>9.5469669679695226</v>
      </c>
    </row>
    <row r="239" spans="1:12" x14ac:dyDescent="0.2">
      <c r="A239" s="116" t="s">
        <v>2714</v>
      </c>
      <c r="B239" s="59" t="s">
        <v>480</v>
      </c>
      <c r="C239" s="59" t="s">
        <v>810</v>
      </c>
      <c r="D239" s="116" t="s">
        <v>210</v>
      </c>
      <c r="E239" s="116" t="s">
        <v>211</v>
      </c>
      <c r="F239" s="117">
        <v>7.0319409390000001</v>
      </c>
      <c r="G239" s="117">
        <v>7.6977240659999993</v>
      </c>
      <c r="H239" s="74">
        <f t="shared" si="9"/>
        <v>-8.6490905791322126E-2</v>
      </c>
      <c r="I239" s="117">
        <v>28.474312999999999</v>
      </c>
      <c r="J239" s="117">
        <v>11.510702009999999</v>
      </c>
      <c r="K239" s="74">
        <f t="shared" si="10"/>
        <v>1.4737251451095466</v>
      </c>
      <c r="L239" s="74">
        <f t="shared" si="11"/>
        <v>4.0492821607869303</v>
      </c>
    </row>
    <row r="240" spans="1:12" x14ac:dyDescent="0.2">
      <c r="A240" s="116" t="s">
        <v>1692</v>
      </c>
      <c r="B240" s="59" t="s">
        <v>6</v>
      </c>
      <c r="C240" s="59" t="s">
        <v>810</v>
      </c>
      <c r="D240" s="116" t="s">
        <v>761</v>
      </c>
      <c r="E240" s="116" t="s">
        <v>933</v>
      </c>
      <c r="F240" s="117">
        <v>7.2770784000000006</v>
      </c>
      <c r="G240" s="117">
        <v>4.8263327</v>
      </c>
      <c r="H240" s="74">
        <f t="shared" si="9"/>
        <v>0.50778631568437049</v>
      </c>
      <c r="I240" s="117">
        <v>28.466252999999998</v>
      </c>
      <c r="J240" s="117">
        <v>55.404288549999997</v>
      </c>
      <c r="K240" s="74">
        <f t="shared" si="10"/>
        <v>-0.486208491346109</v>
      </c>
      <c r="L240" s="74">
        <f t="shared" si="11"/>
        <v>3.9117694540710177</v>
      </c>
    </row>
    <row r="241" spans="1:12" x14ac:dyDescent="0.2">
      <c r="A241" s="116" t="s">
        <v>2556</v>
      </c>
      <c r="B241" s="59" t="s">
        <v>2557</v>
      </c>
      <c r="C241" s="59" t="s">
        <v>631</v>
      </c>
      <c r="D241" s="116" t="s">
        <v>210</v>
      </c>
      <c r="E241" s="116" t="s">
        <v>933</v>
      </c>
      <c r="F241" s="117">
        <v>3.7711032499999999</v>
      </c>
      <c r="G241" s="117">
        <v>2.6186000099999998</v>
      </c>
      <c r="H241" s="74">
        <f t="shared" si="9"/>
        <v>0.44012191079156082</v>
      </c>
      <c r="I241" s="117">
        <v>27.816374499999998</v>
      </c>
      <c r="J241" s="117">
        <v>31.4619087255724</v>
      </c>
      <c r="K241" s="74">
        <f t="shared" si="10"/>
        <v>-0.11587136233121453</v>
      </c>
      <c r="L241" s="74">
        <f t="shared" si="11"/>
        <v>7.3761901109443233</v>
      </c>
    </row>
    <row r="242" spans="1:12" x14ac:dyDescent="0.2">
      <c r="A242" s="116" t="s">
        <v>2525</v>
      </c>
      <c r="B242" s="59" t="s">
        <v>371</v>
      </c>
      <c r="C242" s="59" t="s">
        <v>810</v>
      </c>
      <c r="D242" s="116" t="s">
        <v>761</v>
      </c>
      <c r="E242" s="116" t="s">
        <v>933</v>
      </c>
      <c r="F242" s="117">
        <v>12.919175124000001</v>
      </c>
      <c r="G242" s="117">
        <v>11.230795198999999</v>
      </c>
      <c r="H242" s="74">
        <f t="shared" si="9"/>
        <v>0.15033485119115486</v>
      </c>
      <c r="I242" s="117">
        <v>27.282258500000001</v>
      </c>
      <c r="J242" s="117">
        <v>23.171557044374101</v>
      </c>
      <c r="K242" s="74">
        <f t="shared" si="10"/>
        <v>0.17740290165886585</v>
      </c>
      <c r="L242" s="74">
        <f t="shared" si="11"/>
        <v>2.1117647402516937</v>
      </c>
    </row>
    <row r="243" spans="1:12" x14ac:dyDescent="0.2">
      <c r="A243" s="116" t="s">
        <v>2087</v>
      </c>
      <c r="B243" s="59" t="s">
        <v>840</v>
      </c>
      <c r="C243" s="59" t="s">
        <v>810</v>
      </c>
      <c r="D243" s="116" t="s">
        <v>210</v>
      </c>
      <c r="E243" s="116" t="s">
        <v>211</v>
      </c>
      <c r="F243" s="117">
        <v>16.239166169000001</v>
      </c>
      <c r="G243" s="117">
        <v>16.122952806000001</v>
      </c>
      <c r="H243" s="74">
        <f t="shared" si="9"/>
        <v>7.207945368217672E-3</v>
      </c>
      <c r="I243" s="117">
        <v>26.799692</v>
      </c>
      <c r="J243" s="117">
        <v>70.248136049999999</v>
      </c>
      <c r="K243" s="74">
        <f t="shared" si="10"/>
        <v>-0.61849960003315996</v>
      </c>
      <c r="L243" s="74">
        <f t="shared" si="11"/>
        <v>1.6503120739757977</v>
      </c>
    </row>
    <row r="244" spans="1:12" x14ac:dyDescent="0.2">
      <c r="A244" s="116" t="s">
        <v>1633</v>
      </c>
      <c r="B244" s="59" t="s">
        <v>591</v>
      </c>
      <c r="C244" s="116" t="s">
        <v>810</v>
      </c>
      <c r="D244" s="116" t="s">
        <v>210</v>
      </c>
      <c r="E244" s="116" t="s">
        <v>211</v>
      </c>
      <c r="F244" s="117">
        <v>22.152917647999999</v>
      </c>
      <c r="G244" s="117">
        <v>24.772230196999999</v>
      </c>
      <c r="H244" s="74">
        <f t="shared" si="9"/>
        <v>-0.1057358392106823</v>
      </c>
      <c r="I244" s="117">
        <v>26.036622000000001</v>
      </c>
      <c r="J244" s="117">
        <v>9.0624773100000002</v>
      </c>
      <c r="K244" s="74">
        <f t="shared" si="10"/>
        <v>1.8730137587511377</v>
      </c>
      <c r="L244" s="74">
        <f t="shared" si="11"/>
        <v>1.1753134469107112</v>
      </c>
    </row>
    <row r="245" spans="1:12" x14ac:dyDescent="0.2">
      <c r="A245" s="116" t="s">
        <v>2064</v>
      </c>
      <c r="B245" s="59" t="s">
        <v>831</v>
      </c>
      <c r="C245" s="59" t="s">
        <v>810</v>
      </c>
      <c r="D245" s="116" t="s">
        <v>210</v>
      </c>
      <c r="E245" s="116" t="s">
        <v>211</v>
      </c>
      <c r="F245" s="117">
        <v>16.790317142999999</v>
      </c>
      <c r="G245" s="117">
        <v>17.575632914</v>
      </c>
      <c r="H245" s="74">
        <f t="shared" si="9"/>
        <v>-4.4682076306592156E-2</v>
      </c>
      <c r="I245" s="117">
        <v>25.779385000000001</v>
      </c>
      <c r="J245" s="117">
        <v>17.786849850000003</v>
      </c>
      <c r="K245" s="74">
        <f t="shared" si="10"/>
        <v>0.4493507966504815</v>
      </c>
      <c r="L245" s="74">
        <f t="shared" si="11"/>
        <v>1.535372130284484</v>
      </c>
    </row>
    <row r="246" spans="1:12" x14ac:dyDescent="0.2">
      <c r="A246" s="116" t="s">
        <v>1631</v>
      </c>
      <c r="B246" s="59" t="s">
        <v>30</v>
      </c>
      <c r="C246" s="59" t="s">
        <v>810</v>
      </c>
      <c r="D246" s="116" t="s">
        <v>761</v>
      </c>
      <c r="E246" s="116" t="s">
        <v>211</v>
      </c>
      <c r="F246" s="117">
        <v>12.534506034</v>
      </c>
      <c r="G246" s="117">
        <v>10.372508680999999</v>
      </c>
      <c r="H246" s="74">
        <f t="shared" si="9"/>
        <v>0.2084353380161803</v>
      </c>
      <c r="I246" s="117">
        <v>25.533994499999999</v>
      </c>
      <c r="J246" s="117">
        <v>26.72235929</v>
      </c>
      <c r="K246" s="74">
        <f t="shared" si="10"/>
        <v>-4.4470803535850534E-2</v>
      </c>
      <c r="L246" s="74">
        <f t="shared" si="11"/>
        <v>2.0370961911653103</v>
      </c>
    </row>
    <row r="247" spans="1:12" x14ac:dyDescent="0.2">
      <c r="A247" s="116" t="s">
        <v>1584</v>
      </c>
      <c r="B247" s="59" t="s">
        <v>1408</v>
      </c>
      <c r="C247" s="59" t="s">
        <v>631</v>
      </c>
      <c r="D247" s="116" t="s">
        <v>209</v>
      </c>
      <c r="E247" s="116" t="s">
        <v>211</v>
      </c>
      <c r="F247" s="117">
        <v>3.2992519500000004</v>
      </c>
      <c r="G247" s="117">
        <v>2.2997000000000001</v>
      </c>
      <c r="H247" s="74">
        <f t="shared" si="9"/>
        <v>0.43464449710831854</v>
      </c>
      <c r="I247" s="117">
        <v>25.453781500000002</v>
      </c>
      <c r="J247" s="117">
        <v>28.1710016</v>
      </c>
      <c r="K247" s="74">
        <f t="shared" si="10"/>
        <v>-9.645450802856792E-2</v>
      </c>
      <c r="L247" s="74">
        <f t="shared" si="11"/>
        <v>7.7150159750606493</v>
      </c>
    </row>
    <row r="248" spans="1:12" x14ac:dyDescent="0.2">
      <c r="A248" s="116" t="s">
        <v>2170</v>
      </c>
      <c r="B248" s="59" t="s">
        <v>231</v>
      </c>
      <c r="C248" s="59" t="s">
        <v>807</v>
      </c>
      <c r="D248" s="116" t="s">
        <v>209</v>
      </c>
      <c r="E248" s="116" t="s">
        <v>933</v>
      </c>
      <c r="F248" s="117">
        <v>1.0832336999999999</v>
      </c>
      <c r="G248" s="117">
        <v>9.9824566099999998</v>
      </c>
      <c r="H248" s="74">
        <f t="shared" si="9"/>
        <v>-0.89148626011408227</v>
      </c>
      <c r="I248" s="117">
        <v>25.407731999999999</v>
      </c>
      <c r="J248" s="117">
        <v>38.957554000000002</v>
      </c>
      <c r="K248" s="74">
        <f t="shared" si="10"/>
        <v>-0.34780987533252217</v>
      </c>
      <c r="L248" s="74">
        <f t="shared" si="11"/>
        <v>23.455448256456574</v>
      </c>
    </row>
    <row r="249" spans="1:12" x14ac:dyDescent="0.2">
      <c r="A249" s="116" t="s">
        <v>1684</v>
      </c>
      <c r="B249" s="59" t="s">
        <v>1476</v>
      </c>
      <c r="C249" s="59" t="s">
        <v>889</v>
      </c>
      <c r="D249" s="116" t="s">
        <v>209</v>
      </c>
      <c r="E249" s="116" t="s">
        <v>933</v>
      </c>
      <c r="F249" s="117">
        <v>1.7263140299999999</v>
      </c>
      <c r="G249" s="117">
        <v>1.4121414699999999</v>
      </c>
      <c r="H249" s="74">
        <f t="shared" si="9"/>
        <v>0.22247952253678949</v>
      </c>
      <c r="I249" s="117">
        <v>25.136698500000001</v>
      </c>
      <c r="J249" s="117">
        <v>0</v>
      </c>
      <c r="K249" s="74" t="str">
        <f t="shared" si="10"/>
        <v/>
      </c>
      <c r="L249" s="74">
        <f t="shared" si="11"/>
        <v>14.560907264363717</v>
      </c>
    </row>
    <row r="250" spans="1:12" x14ac:dyDescent="0.2">
      <c r="A250" s="116" t="s">
        <v>1748</v>
      </c>
      <c r="B250" s="59" t="s">
        <v>1749</v>
      </c>
      <c r="C250" s="59" t="s">
        <v>810</v>
      </c>
      <c r="D250" s="116" t="s">
        <v>761</v>
      </c>
      <c r="E250" s="116" t="s">
        <v>211</v>
      </c>
      <c r="F250" s="117">
        <v>5.7881664100000005</v>
      </c>
      <c r="G250" s="117">
        <v>3.9092572000000003</v>
      </c>
      <c r="H250" s="74">
        <f t="shared" si="9"/>
        <v>0.48063074744736678</v>
      </c>
      <c r="I250" s="117">
        <v>24.748060500000001</v>
      </c>
      <c r="J250" s="117">
        <v>73.089659359999999</v>
      </c>
      <c r="K250" s="74">
        <f t="shared" si="10"/>
        <v>-0.66140134299840581</v>
      </c>
      <c r="L250" s="74">
        <f t="shared" si="11"/>
        <v>4.2756304409706836</v>
      </c>
    </row>
    <row r="251" spans="1:12" x14ac:dyDescent="0.2">
      <c r="A251" s="116" t="s">
        <v>1719</v>
      </c>
      <c r="B251" s="59" t="s">
        <v>374</v>
      </c>
      <c r="C251" s="59" t="s">
        <v>810</v>
      </c>
      <c r="D251" s="116" t="s">
        <v>210</v>
      </c>
      <c r="E251" s="116" t="s">
        <v>211</v>
      </c>
      <c r="F251" s="117">
        <v>3.8573114400000001</v>
      </c>
      <c r="G251" s="117">
        <v>3.6629750299999997</v>
      </c>
      <c r="H251" s="74">
        <f t="shared" si="9"/>
        <v>5.3054254645028331E-2</v>
      </c>
      <c r="I251" s="117">
        <v>24.719676499999998</v>
      </c>
      <c r="J251" s="117">
        <v>41.676410629999999</v>
      </c>
      <c r="K251" s="74">
        <f t="shared" si="10"/>
        <v>-0.40686647131252729</v>
      </c>
      <c r="L251" s="74">
        <f t="shared" si="11"/>
        <v>6.4085249232558725</v>
      </c>
    </row>
    <row r="252" spans="1:12" x14ac:dyDescent="0.2">
      <c r="A252" s="116" t="s">
        <v>2065</v>
      </c>
      <c r="B252" s="59" t="s">
        <v>834</v>
      </c>
      <c r="C252" s="59" t="s">
        <v>810</v>
      </c>
      <c r="D252" s="116" t="s">
        <v>210</v>
      </c>
      <c r="E252" s="116" t="s">
        <v>211</v>
      </c>
      <c r="F252" s="117">
        <v>23.465266182999997</v>
      </c>
      <c r="G252" s="117">
        <v>21.645785626999999</v>
      </c>
      <c r="H252" s="74">
        <f t="shared" si="9"/>
        <v>8.4057034812839548E-2</v>
      </c>
      <c r="I252" s="117">
        <v>24.5528105</v>
      </c>
      <c r="J252" s="117">
        <v>73.804745870000005</v>
      </c>
      <c r="K252" s="74">
        <f t="shared" si="10"/>
        <v>-0.66732748401779718</v>
      </c>
      <c r="L252" s="74">
        <f t="shared" si="11"/>
        <v>1.0463469840281592</v>
      </c>
    </row>
    <row r="253" spans="1:12" x14ac:dyDescent="0.2">
      <c r="A253" s="116" t="s">
        <v>2222</v>
      </c>
      <c r="B253" s="59" t="s">
        <v>291</v>
      </c>
      <c r="C253" s="59" t="s">
        <v>631</v>
      </c>
      <c r="D253" s="116" t="s">
        <v>210</v>
      </c>
      <c r="E253" s="116" t="s">
        <v>933</v>
      </c>
      <c r="F253" s="117">
        <v>12.010867810000001</v>
      </c>
      <c r="G253" s="117">
        <v>1.426819448</v>
      </c>
      <c r="H253" s="74">
        <f t="shared" si="9"/>
        <v>7.417931103221127</v>
      </c>
      <c r="I253" s="117">
        <v>24.194539500000001</v>
      </c>
      <c r="J253" s="117">
        <v>7.864974000000001E-2</v>
      </c>
      <c r="K253" s="74" t="str">
        <f t="shared" si="10"/>
        <v/>
      </c>
      <c r="L253" s="74">
        <f t="shared" si="11"/>
        <v>2.0143872934690137</v>
      </c>
    </row>
    <row r="254" spans="1:12" x14ac:dyDescent="0.2">
      <c r="A254" s="116" t="s">
        <v>1541</v>
      </c>
      <c r="B254" s="59" t="s">
        <v>868</v>
      </c>
      <c r="C254" s="59" t="s">
        <v>631</v>
      </c>
      <c r="D254" s="116" t="s">
        <v>209</v>
      </c>
      <c r="E254" s="116" t="s">
        <v>933</v>
      </c>
      <c r="F254" s="117">
        <v>9.0977202599999991</v>
      </c>
      <c r="G254" s="117">
        <v>9.7385643999999996</v>
      </c>
      <c r="H254" s="74">
        <f t="shared" si="9"/>
        <v>-6.5804785354194539E-2</v>
      </c>
      <c r="I254" s="117">
        <v>23.999838</v>
      </c>
      <c r="J254" s="117">
        <v>16.87746177</v>
      </c>
      <c r="K254" s="74">
        <f t="shared" si="10"/>
        <v>0.4220051763150876</v>
      </c>
      <c r="L254" s="74">
        <f t="shared" si="11"/>
        <v>2.6380057106745998</v>
      </c>
    </row>
    <row r="255" spans="1:12" x14ac:dyDescent="0.2">
      <c r="A255" s="116" t="s">
        <v>2117</v>
      </c>
      <c r="B255" s="59" t="s">
        <v>839</v>
      </c>
      <c r="C255" s="59" t="s">
        <v>810</v>
      </c>
      <c r="D255" s="116" t="s">
        <v>210</v>
      </c>
      <c r="E255" s="116" t="s">
        <v>211</v>
      </c>
      <c r="F255" s="117">
        <v>20.061140623</v>
      </c>
      <c r="G255" s="117">
        <v>41.275528766000001</v>
      </c>
      <c r="H255" s="74">
        <f t="shared" si="9"/>
        <v>-0.51397011200677789</v>
      </c>
      <c r="I255" s="117">
        <v>23.963683499999998</v>
      </c>
      <c r="J255" s="117">
        <v>53.974845340000002</v>
      </c>
      <c r="K255" s="74">
        <f t="shared" si="10"/>
        <v>-0.55602126603518309</v>
      </c>
      <c r="L255" s="74">
        <f t="shared" si="11"/>
        <v>1.1945324520842924</v>
      </c>
    </row>
    <row r="256" spans="1:12" x14ac:dyDescent="0.2">
      <c r="A256" s="116" t="s">
        <v>1851</v>
      </c>
      <c r="B256" s="59" t="s">
        <v>1272</v>
      </c>
      <c r="C256" s="59" t="s">
        <v>886</v>
      </c>
      <c r="D256" s="116" t="s">
        <v>210</v>
      </c>
      <c r="E256" s="116" t="s">
        <v>211</v>
      </c>
      <c r="F256" s="117">
        <v>7.6406399999999999E-2</v>
      </c>
      <c r="G256" s="117">
        <v>0</v>
      </c>
      <c r="H256" s="74" t="str">
        <f t="shared" si="9"/>
        <v/>
      </c>
      <c r="I256" s="117">
        <v>23.877738999999998</v>
      </c>
      <c r="J256" s="117">
        <v>5.2365235999999999</v>
      </c>
      <c r="K256" s="74">
        <f t="shared" si="10"/>
        <v>3.5598455815228256</v>
      </c>
      <c r="L256" s="74" t="str">
        <f t="shared" si="11"/>
        <v/>
      </c>
    </row>
    <row r="257" spans="1:12" x14ac:dyDescent="0.2">
      <c r="A257" s="116" t="s">
        <v>1509</v>
      </c>
      <c r="B257" s="116" t="s">
        <v>774</v>
      </c>
      <c r="C257" s="116" t="s">
        <v>147</v>
      </c>
      <c r="D257" s="116" t="s">
        <v>761</v>
      </c>
      <c r="E257" s="116" t="s">
        <v>933</v>
      </c>
      <c r="F257" s="117">
        <v>19.335225480000002</v>
      </c>
      <c r="G257" s="117">
        <v>3.8698134419999999</v>
      </c>
      <c r="H257" s="74">
        <f t="shared" si="9"/>
        <v>3.9964231531551961</v>
      </c>
      <c r="I257" s="117">
        <v>23.760590000000001</v>
      </c>
      <c r="J257" s="117">
        <v>17.055439809108552</v>
      </c>
      <c r="K257" s="74">
        <f t="shared" si="10"/>
        <v>0.39313850982080956</v>
      </c>
      <c r="L257" s="74">
        <f t="shared" si="11"/>
        <v>1.2288757648354043</v>
      </c>
    </row>
    <row r="258" spans="1:12" x14ac:dyDescent="0.2">
      <c r="A258" s="116" t="s">
        <v>2051</v>
      </c>
      <c r="B258" s="59" t="s">
        <v>400</v>
      </c>
      <c r="C258" s="59" t="s">
        <v>810</v>
      </c>
      <c r="D258" s="116" t="s">
        <v>210</v>
      </c>
      <c r="E258" s="116" t="s">
        <v>211</v>
      </c>
      <c r="F258" s="117">
        <v>11.580748099999999</v>
      </c>
      <c r="G258" s="117">
        <v>8.065287940000001</v>
      </c>
      <c r="H258" s="74">
        <f t="shared" si="9"/>
        <v>0.43587534458193167</v>
      </c>
      <c r="I258" s="117">
        <v>23.287806</v>
      </c>
      <c r="J258" s="117">
        <v>15.77301945</v>
      </c>
      <c r="K258" s="74">
        <f t="shared" si="10"/>
        <v>0.47643297301582921</v>
      </c>
      <c r="L258" s="74">
        <f t="shared" si="11"/>
        <v>2.010906877423575</v>
      </c>
    </row>
    <row r="259" spans="1:12" x14ac:dyDescent="0.2">
      <c r="A259" s="116" t="s">
        <v>2473</v>
      </c>
      <c r="B259" s="59" t="s">
        <v>319</v>
      </c>
      <c r="C259" s="59" t="s">
        <v>811</v>
      </c>
      <c r="D259" s="116" t="s">
        <v>209</v>
      </c>
      <c r="E259" s="116" t="s">
        <v>933</v>
      </c>
      <c r="F259" s="117">
        <v>0.38964371000000003</v>
      </c>
      <c r="G259" s="117">
        <v>0.24899411499999999</v>
      </c>
      <c r="H259" s="74">
        <f t="shared" si="9"/>
        <v>0.56487116171400298</v>
      </c>
      <c r="I259" s="117">
        <v>23.201827000000002</v>
      </c>
      <c r="J259" s="117">
        <v>3.8179060000000001E-2</v>
      </c>
      <c r="K259" s="74" t="str">
        <f t="shared" si="10"/>
        <v/>
      </c>
      <c r="L259" s="74">
        <f t="shared" si="11"/>
        <v>59.546263431276742</v>
      </c>
    </row>
    <row r="260" spans="1:12" x14ac:dyDescent="0.2">
      <c r="A260" s="116" t="s">
        <v>2619</v>
      </c>
      <c r="B260" s="59" t="s">
        <v>1914</v>
      </c>
      <c r="C260" s="59" t="s">
        <v>1788</v>
      </c>
      <c r="D260" s="116" t="s">
        <v>209</v>
      </c>
      <c r="E260" s="116" t="s">
        <v>211</v>
      </c>
      <c r="F260" s="117">
        <v>7.43182616</v>
      </c>
      <c r="G260" s="117">
        <v>1.85030377</v>
      </c>
      <c r="H260" s="74">
        <f t="shared" si="9"/>
        <v>3.0165438132355966</v>
      </c>
      <c r="I260" s="117">
        <v>23.192831999999999</v>
      </c>
      <c r="J260" s="117">
        <v>7.2838497899999997</v>
      </c>
      <c r="K260" s="74">
        <f t="shared" si="10"/>
        <v>2.1841447405795558</v>
      </c>
      <c r="L260" s="74">
        <f t="shared" si="11"/>
        <v>3.1207446865253372</v>
      </c>
    </row>
    <row r="261" spans="1:12" x14ac:dyDescent="0.2">
      <c r="A261" s="116" t="s">
        <v>2132</v>
      </c>
      <c r="B261" s="59" t="s">
        <v>107</v>
      </c>
      <c r="C261" s="59" t="s">
        <v>631</v>
      </c>
      <c r="D261" s="116" t="s">
        <v>209</v>
      </c>
      <c r="E261" s="116" t="s">
        <v>933</v>
      </c>
      <c r="F261" s="117">
        <v>18.025068204</v>
      </c>
      <c r="G261" s="117">
        <v>13.571026518</v>
      </c>
      <c r="H261" s="74">
        <f t="shared" si="9"/>
        <v>0.32820226827295329</v>
      </c>
      <c r="I261" s="117">
        <v>23.161592500000001</v>
      </c>
      <c r="J261" s="117">
        <v>15.627159150000001</v>
      </c>
      <c r="K261" s="74">
        <f t="shared" si="10"/>
        <v>0.48213710999417314</v>
      </c>
      <c r="L261" s="74">
        <f t="shared" si="11"/>
        <v>1.2849655955731774</v>
      </c>
    </row>
    <row r="262" spans="1:12" x14ac:dyDescent="0.2">
      <c r="A262" s="116" t="s">
        <v>1665</v>
      </c>
      <c r="B262" s="116" t="s">
        <v>34</v>
      </c>
      <c r="C262" s="59" t="s">
        <v>810</v>
      </c>
      <c r="D262" s="116" t="s">
        <v>210</v>
      </c>
      <c r="E262" s="116" t="s">
        <v>933</v>
      </c>
      <c r="F262" s="117">
        <v>7.360746915</v>
      </c>
      <c r="G262" s="117">
        <v>6.9497419540000003</v>
      </c>
      <c r="H262" s="74">
        <f t="shared" si="9"/>
        <v>5.9139600249969115E-2</v>
      </c>
      <c r="I262" s="117">
        <v>23.115794000000001</v>
      </c>
      <c r="J262" s="117">
        <v>28.0102969695096</v>
      </c>
      <c r="K262" s="74">
        <f t="shared" si="10"/>
        <v>-0.17473941725207243</v>
      </c>
      <c r="L262" s="74">
        <f t="shared" si="11"/>
        <v>3.1404141817311757</v>
      </c>
    </row>
    <row r="263" spans="1:12" x14ac:dyDescent="0.2">
      <c r="A263" s="116" t="s">
        <v>2155</v>
      </c>
      <c r="B263" s="116" t="s">
        <v>48</v>
      </c>
      <c r="C263" s="116" t="s">
        <v>1752</v>
      </c>
      <c r="D263" s="116" t="s">
        <v>210</v>
      </c>
      <c r="E263" s="116" t="s">
        <v>211</v>
      </c>
      <c r="F263" s="117">
        <v>11.230246709000001</v>
      </c>
      <c r="G263" s="117">
        <v>15.145475559000001</v>
      </c>
      <c r="H263" s="74">
        <f t="shared" ref="H263:H326" si="12">IF(ISERROR(F263/G263-1),"",IF((F263/G263-1)&gt;10000%,"",F263/G263-1))</f>
        <v>-0.25850814883613382</v>
      </c>
      <c r="I263" s="117">
        <v>23.000054500000001</v>
      </c>
      <c r="J263" s="117">
        <v>46.57782091</v>
      </c>
      <c r="K263" s="74">
        <f t="shared" ref="K263:K326" si="13">IF(ISERROR(I263/J263-1),"",IF((I263/J263-1)&gt;10000%,"",I263/J263-1))</f>
        <v>-0.50620157726051929</v>
      </c>
      <c r="L263" s="74">
        <f t="shared" ref="L263:L326" si="14">IF(ISERROR(I263/F263),"",IF(I263/F263&gt;10000%,"",I263/F263))</f>
        <v>2.0480453453945575</v>
      </c>
    </row>
    <row r="264" spans="1:12" x14ac:dyDescent="0.2">
      <c r="A264" s="116" t="s">
        <v>2835</v>
      </c>
      <c r="B264" s="59" t="s">
        <v>2836</v>
      </c>
      <c r="C264" s="59" t="s">
        <v>810</v>
      </c>
      <c r="D264" s="116" t="s">
        <v>761</v>
      </c>
      <c r="E264" s="116" t="s">
        <v>211</v>
      </c>
      <c r="F264" s="117">
        <v>5.5625600360000007</v>
      </c>
      <c r="G264" s="117">
        <v>14.582492267999999</v>
      </c>
      <c r="H264" s="74">
        <f t="shared" si="12"/>
        <v>-0.61854531216131337</v>
      </c>
      <c r="I264" s="117">
        <v>22.716783</v>
      </c>
      <c r="J264" s="117">
        <v>2.7888096899999999</v>
      </c>
      <c r="K264" s="74">
        <f t="shared" si="13"/>
        <v>7.1456913612488204</v>
      </c>
      <c r="L264" s="74">
        <f t="shared" si="14"/>
        <v>4.0838719677595581</v>
      </c>
    </row>
    <row r="265" spans="1:12" x14ac:dyDescent="0.2">
      <c r="A265" s="116" t="s">
        <v>3140</v>
      </c>
      <c r="B265" s="59" t="s">
        <v>3141</v>
      </c>
      <c r="C265" s="59" t="s">
        <v>631</v>
      </c>
      <c r="D265" s="116" t="s">
        <v>210</v>
      </c>
      <c r="E265" s="116" t="s">
        <v>933</v>
      </c>
      <c r="F265" s="117">
        <v>0.77818089000000001</v>
      </c>
      <c r="G265" s="117">
        <v>0.64700968000000003</v>
      </c>
      <c r="H265" s="74">
        <f t="shared" si="12"/>
        <v>0.20273454023129922</v>
      </c>
      <c r="I265" s="117">
        <v>22.650404000000002</v>
      </c>
      <c r="J265" s="117">
        <v>5.2561439999999999</v>
      </c>
      <c r="K265" s="74">
        <f t="shared" si="13"/>
        <v>3.3093195315805657</v>
      </c>
      <c r="L265" s="74">
        <f t="shared" si="14"/>
        <v>29.106862287507472</v>
      </c>
    </row>
    <row r="266" spans="1:12" x14ac:dyDescent="0.2">
      <c r="A266" s="116" t="s">
        <v>2118</v>
      </c>
      <c r="B266" s="116" t="s">
        <v>1225</v>
      </c>
      <c r="C266" s="116" t="s">
        <v>631</v>
      </c>
      <c r="D266" s="116" t="s">
        <v>210</v>
      </c>
      <c r="E266" s="116" t="s">
        <v>933</v>
      </c>
      <c r="F266" s="117">
        <v>3.10995972</v>
      </c>
      <c r="G266" s="117">
        <v>4.0333358800000001</v>
      </c>
      <c r="H266" s="74">
        <f t="shared" si="12"/>
        <v>-0.22893609346514432</v>
      </c>
      <c r="I266" s="117">
        <v>22.361609999999999</v>
      </c>
      <c r="J266" s="117">
        <v>26.170506329999998</v>
      </c>
      <c r="K266" s="74">
        <f t="shared" si="13"/>
        <v>-0.14554156048688105</v>
      </c>
      <c r="L266" s="74">
        <f t="shared" si="14"/>
        <v>7.1903214231983679</v>
      </c>
    </row>
    <row r="267" spans="1:12" x14ac:dyDescent="0.2">
      <c r="A267" s="116" t="s">
        <v>2063</v>
      </c>
      <c r="B267" s="59" t="s">
        <v>833</v>
      </c>
      <c r="C267" s="59" t="s">
        <v>810</v>
      </c>
      <c r="D267" s="116" t="s">
        <v>210</v>
      </c>
      <c r="E267" s="116" t="s">
        <v>211</v>
      </c>
      <c r="F267" s="117">
        <v>16.978572305</v>
      </c>
      <c r="G267" s="117">
        <v>22.047634767000002</v>
      </c>
      <c r="H267" s="74">
        <f t="shared" si="12"/>
        <v>-0.22991411621110336</v>
      </c>
      <c r="I267" s="117">
        <v>22.260762499999998</v>
      </c>
      <c r="J267" s="117">
        <v>35.023636780000004</v>
      </c>
      <c r="K267" s="74">
        <f t="shared" si="13"/>
        <v>-0.36440745317711132</v>
      </c>
      <c r="L267" s="74">
        <f t="shared" si="14"/>
        <v>1.3111092087197727</v>
      </c>
    </row>
    <row r="268" spans="1:12" x14ac:dyDescent="0.2">
      <c r="A268" s="116" t="s">
        <v>2000</v>
      </c>
      <c r="B268" s="59" t="s">
        <v>413</v>
      </c>
      <c r="C268" s="59" t="s">
        <v>806</v>
      </c>
      <c r="D268" s="116" t="s">
        <v>209</v>
      </c>
      <c r="E268" s="116" t="s">
        <v>933</v>
      </c>
      <c r="F268" s="117">
        <v>7.9845502399999999</v>
      </c>
      <c r="G268" s="117">
        <v>3.5534169500000004</v>
      </c>
      <c r="H268" s="74">
        <f t="shared" si="12"/>
        <v>1.2470062906634132</v>
      </c>
      <c r="I268" s="117">
        <v>22.253565999999999</v>
      </c>
      <c r="J268" s="117">
        <v>4.9587192599999996</v>
      </c>
      <c r="K268" s="74">
        <f t="shared" si="13"/>
        <v>3.4877648507973813</v>
      </c>
      <c r="L268" s="74">
        <f t="shared" si="14"/>
        <v>2.7870782111830006</v>
      </c>
    </row>
    <row r="269" spans="1:12" x14ac:dyDescent="0.2">
      <c r="A269" s="116" t="s">
        <v>2738</v>
      </c>
      <c r="B269" s="59" t="s">
        <v>518</v>
      </c>
      <c r="C269" s="59" t="s">
        <v>631</v>
      </c>
      <c r="D269" s="116" t="s">
        <v>210</v>
      </c>
      <c r="E269" s="116" t="s">
        <v>933</v>
      </c>
      <c r="F269" s="117">
        <v>6.8526606900000004</v>
      </c>
      <c r="G269" s="117">
        <v>8.3132979699999989</v>
      </c>
      <c r="H269" s="74">
        <f t="shared" si="12"/>
        <v>-0.17569889654755133</v>
      </c>
      <c r="I269" s="117">
        <v>22.0621565</v>
      </c>
      <c r="J269" s="117">
        <v>22.361323850000002</v>
      </c>
      <c r="K269" s="74">
        <f t="shared" si="13"/>
        <v>-1.337878526364622E-2</v>
      </c>
      <c r="L269" s="74">
        <f t="shared" si="14"/>
        <v>3.2195022485492419</v>
      </c>
    </row>
    <row r="270" spans="1:12" x14ac:dyDescent="0.2">
      <c r="A270" s="116" t="s">
        <v>2143</v>
      </c>
      <c r="B270" s="116" t="s">
        <v>819</v>
      </c>
      <c r="C270" s="116" t="s">
        <v>631</v>
      </c>
      <c r="D270" s="116" t="s">
        <v>761</v>
      </c>
      <c r="E270" s="116" t="s">
        <v>933</v>
      </c>
      <c r="F270" s="117">
        <v>10.712840630999999</v>
      </c>
      <c r="G270" s="117">
        <v>46.727179590000006</v>
      </c>
      <c r="H270" s="74">
        <f t="shared" si="12"/>
        <v>-0.77073641668514847</v>
      </c>
      <c r="I270" s="117">
        <v>21.570642500000002</v>
      </c>
      <c r="J270" s="117">
        <v>92.197841339999997</v>
      </c>
      <c r="K270" s="74">
        <f t="shared" si="13"/>
        <v>-0.76603961452358227</v>
      </c>
      <c r="L270" s="74">
        <f t="shared" si="14"/>
        <v>2.0135315406056287</v>
      </c>
    </row>
    <row r="271" spans="1:12" x14ac:dyDescent="0.2">
      <c r="A271" s="116" t="s">
        <v>1756</v>
      </c>
      <c r="B271" s="59" t="s">
        <v>163</v>
      </c>
      <c r="C271" s="59" t="s">
        <v>1752</v>
      </c>
      <c r="D271" s="116" t="s">
        <v>210</v>
      </c>
      <c r="E271" s="116" t="s">
        <v>211</v>
      </c>
      <c r="F271" s="117">
        <v>14.329292565999999</v>
      </c>
      <c r="G271" s="117">
        <v>3.919680982</v>
      </c>
      <c r="H271" s="74">
        <f t="shared" si="12"/>
        <v>2.6557292881239891</v>
      </c>
      <c r="I271" s="117">
        <v>21.553177000000002</v>
      </c>
      <c r="J271" s="117">
        <v>6.0757986800000001</v>
      </c>
      <c r="K271" s="74">
        <f t="shared" si="13"/>
        <v>2.5473816917185941</v>
      </c>
      <c r="L271" s="74">
        <f t="shared" si="14"/>
        <v>1.5041340597051218</v>
      </c>
    </row>
    <row r="272" spans="1:12" x14ac:dyDescent="0.2">
      <c r="A272" s="116" t="s">
        <v>2515</v>
      </c>
      <c r="B272" s="59" t="s">
        <v>335</v>
      </c>
      <c r="C272" s="59" t="s">
        <v>631</v>
      </c>
      <c r="D272" s="116" t="s">
        <v>210</v>
      </c>
      <c r="E272" s="116" t="s">
        <v>933</v>
      </c>
      <c r="F272" s="117">
        <v>4.4975271150000005</v>
      </c>
      <c r="G272" s="117">
        <v>3.8713614399999998</v>
      </c>
      <c r="H272" s="74">
        <f t="shared" si="12"/>
        <v>0.16174301591431894</v>
      </c>
      <c r="I272" s="117">
        <v>21.4882445</v>
      </c>
      <c r="J272" s="117">
        <v>9.9217546500000005</v>
      </c>
      <c r="K272" s="74">
        <f t="shared" si="13"/>
        <v>1.1657705978448076</v>
      </c>
      <c r="L272" s="74">
        <f t="shared" si="14"/>
        <v>4.7777909839238397</v>
      </c>
    </row>
    <row r="273" spans="1:12" x14ac:dyDescent="0.2">
      <c r="A273" s="116" t="s">
        <v>1928</v>
      </c>
      <c r="B273" s="59" t="s">
        <v>21</v>
      </c>
      <c r="C273" s="59" t="s">
        <v>806</v>
      </c>
      <c r="D273" s="116" t="s">
        <v>209</v>
      </c>
      <c r="E273" s="116" t="s">
        <v>933</v>
      </c>
      <c r="F273" s="117">
        <v>12.925311709000001</v>
      </c>
      <c r="G273" s="117">
        <v>8.454147377</v>
      </c>
      <c r="H273" s="74">
        <f t="shared" si="12"/>
        <v>0.52887229576385941</v>
      </c>
      <c r="I273" s="117">
        <v>21.255729500000001</v>
      </c>
      <c r="J273" s="117">
        <v>28.800079105319103</v>
      </c>
      <c r="K273" s="74">
        <f t="shared" si="13"/>
        <v>-0.26195586400058646</v>
      </c>
      <c r="L273" s="74">
        <f t="shared" si="14"/>
        <v>1.6445042083742911</v>
      </c>
    </row>
    <row r="274" spans="1:12" x14ac:dyDescent="0.2">
      <c r="A274" s="116" t="s">
        <v>3167</v>
      </c>
      <c r="B274" s="59" t="s">
        <v>3171</v>
      </c>
      <c r="C274" s="59" t="s">
        <v>807</v>
      </c>
      <c r="D274" s="116" t="s">
        <v>209</v>
      </c>
      <c r="E274" s="116" t="s">
        <v>933</v>
      </c>
      <c r="F274" s="117">
        <v>5.3174881650000003</v>
      </c>
      <c r="G274" s="117">
        <v>2.37449479</v>
      </c>
      <c r="H274" s="74">
        <f t="shared" si="12"/>
        <v>1.2394187544205986</v>
      </c>
      <c r="I274" s="117">
        <v>21.194952000000001</v>
      </c>
      <c r="J274" s="117">
        <v>16.074983020000001</v>
      </c>
      <c r="K274" s="74">
        <f t="shared" si="13"/>
        <v>0.31850540517709347</v>
      </c>
      <c r="L274" s="74">
        <f t="shared" si="14"/>
        <v>3.9858954721340689</v>
      </c>
    </row>
    <row r="275" spans="1:12" x14ac:dyDescent="0.2">
      <c r="A275" s="116" t="s">
        <v>2028</v>
      </c>
      <c r="B275" s="59" t="s">
        <v>586</v>
      </c>
      <c r="C275" s="59" t="s">
        <v>810</v>
      </c>
      <c r="D275" s="116" t="s">
        <v>210</v>
      </c>
      <c r="E275" s="116" t="s">
        <v>211</v>
      </c>
      <c r="F275" s="117">
        <v>13.87572475</v>
      </c>
      <c r="G275" s="117">
        <v>13.171838063999999</v>
      </c>
      <c r="H275" s="74">
        <f t="shared" si="12"/>
        <v>5.343875946393517E-2</v>
      </c>
      <c r="I275" s="117">
        <v>21.114066999999999</v>
      </c>
      <c r="J275" s="117">
        <v>5.43140979</v>
      </c>
      <c r="K275" s="74">
        <f t="shared" si="13"/>
        <v>2.8874008436767205</v>
      </c>
      <c r="L275" s="74">
        <f t="shared" si="14"/>
        <v>1.5216550760708913</v>
      </c>
    </row>
    <row r="276" spans="1:12" x14ac:dyDescent="0.2">
      <c r="A276" s="116" t="s">
        <v>2397</v>
      </c>
      <c r="B276" s="116" t="s">
        <v>159</v>
      </c>
      <c r="C276" s="116" t="s">
        <v>811</v>
      </c>
      <c r="D276" s="116" t="s">
        <v>209</v>
      </c>
      <c r="E276" s="116" t="s">
        <v>933</v>
      </c>
      <c r="F276" s="117">
        <v>34.957210630000006</v>
      </c>
      <c r="G276" s="117">
        <v>29.157180595</v>
      </c>
      <c r="H276" s="74">
        <f t="shared" si="12"/>
        <v>0.19892286965477801</v>
      </c>
      <c r="I276" s="117">
        <v>20.940069999999999</v>
      </c>
      <c r="J276" s="117">
        <v>17.882361979999999</v>
      </c>
      <c r="K276" s="74">
        <f t="shared" si="13"/>
        <v>0.17099016468964234</v>
      </c>
      <c r="L276" s="74">
        <f t="shared" si="14"/>
        <v>0.5990200482995458</v>
      </c>
    </row>
    <row r="277" spans="1:12" x14ac:dyDescent="0.2">
      <c r="A277" s="116" t="s">
        <v>1554</v>
      </c>
      <c r="B277" s="59" t="s">
        <v>1218</v>
      </c>
      <c r="C277" s="59" t="s">
        <v>631</v>
      </c>
      <c r="D277" s="116" t="s">
        <v>209</v>
      </c>
      <c r="E277" s="116" t="s">
        <v>211</v>
      </c>
      <c r="F277" s="117">
        <v>0.13605932999999998</v>
      </c>
      <c r="G277" s="117">
        <v>0.10600854</v>
      </c>
      <c r="H277" s="74">
        <f t="shared" si="12"/>
        <v>0.2834751803958433</v>
      </c>
      <c r="I277" s="117">
        <v>20.834198000000001</v>
      </c>
      <c r="J277" s="117">
        <v>0</v>
      </c>
      <c r="K277" s="74" t="str">
        <f t="shared" si="13"/>
        <v/>
      </c>
      <c r="L277" s="74" t="str">
        <f t="shared" si="14"/>
        <v/>
      </c>
    </row>
    <row r="278" spans="1:12" x14ac:dyDescent="0.2">
      <c r="A278" s="116" t="s">
        <v>2113</v>
      </c>
      <c r="B278" s="59" t="s">
        <v>116</v>
      </c>
      <c r="C278" s="59" t="s">
        <v>631</v>
      </c>
      <c r="D278" s="116" t="s">
        <v>209</v>
      </c>
      <c r="E278" s="116" t="s">
        <v>211</v>
      </c>
      <c r="F278" s="117">
        <v>28.591133266</v>
      </c>
      <c r="G278" s="117">
        <v>16.463445191999998</v>
      </c>
      <c r="H278" s="74">
        <f t="shared" si="12"/>
        <v>0.73664338979870081</v>
      </c>
      <c r="I278" s="117">
        <v>20.600283000000001</v>
      </c>
      <c r="J278" s="117">
        <v>22.789407570000002</v>
      </c>
      <c r="K278" s="74">
        <f t="shared" si="13"/>
        <v>-9.6058862577970916E-2</v>
      </c>
      <c r="L278" s="74">
        <f t="shared" si="14"/>
        <v>0.72051299290390292</v>
      </c>
    </row>
    <row r="279" spans="1:12" x14ac:dyDescent="0.2">
      <c r="A279" s="116" t="s">
        <v>2519</v>
      </c>
      <c r="B279" s="59" t="s">
        <v>505</v>
      </c>
      <c r="C279" s="59" t="s">
        <v>809</v>
      </c>
      <c r="D279" s="116" t="s">
        <v>209</v>
      </c>
      <c r="E279" s="116" t="s">
        <v>933</v>
      </c>
      <c r="F279" s="117">
        <v>0.73957056999999993</v>
      </c>
      <c r="G279" s="117">
        <v>0.12427015300000001</v>
      </c>
      <c r="H279" s="74">
        <f t="shared" si="12"/>
        <v>4.9513129431811347</v>
      </c>
      <c r="I279" s="117">
        <v>20.303723000000002</v>
      </c>
      <c r="J279" s="117">
        <v>15.18219079</v>
      </c>
      <c r="K279" s="74">
        <f t="shared" si="13"/>
        <v>0.33733815368552622</v>
      </c>
      <c r="L279" s="74">
        <f t="shared" si="14"/>
        <v>27.453395015434435</v>
      </c>
    </row>
    <row r="280" spans="1:12" x14ac:dyDescent="0.2">
      <c r="A280" s="116" t="s">
        <v>2045</v>
      </c>
      <c r="B280" s="59" t="s">
        <v>394</v>
      </c>
      <c r="C280" s="59" t="s">
        <v>810</v>
      </c>
      <c r="D280" s="116" t="s">
        <v>210</v>
      </c>
      <c r="E280" s="116" t="s">
        <v>211</v>
      </c>
      <c r="F280" s="117">
        <v>6.5540176350000001</v>
      </c>
      <c r="G280" s="117">
        <v>12.443173570000001</v>
      </c>
      <c r="H280" s="74">
        <f t="shared" si="12"/>
        <v>-0.47328407836394104</v>
      </c>
      <c r="I280" s="117">
        <v>19.855163999999998</v>
      </c>
      <c r="J280" s="117">
        <v>10.175832130000002</v>
      </c>
      <c r="K280" s="74">
        <f t="shared" si="13"/>
        <v>0.95120789595808675</v>
      </c>
      <c r="L280" s="74">
        <f t="shared" si="14"/>
        <v>3.0294645369839621</v>
      </c>
    </row>
    <row r="281" spans="1:12" x14ac:dyDescent="0.2">
      <c r="A281" s="116" t="s">
        <v>1939</v>
      </c>
      <c r="B281" s="59" t="s">
        <v>599</v>
      </c>
      <c r="C281" s="59" t="s">
        <v>806</v>
      </c>
      <c r="D281" s="116" t="s">
        <v>210</v>
      </c>
      <c r="E281" s="116" t="s">
        <v>211</v>
      </c>
      <c r="F281" s="117">
        <v>15.054271269999999</v>
      </c>
      <c r="G281" s="117">
        <v>4.0220626350000002</v>
      </c>
      <c r="H281" s="74">
        <f t="shared" si="12"/>
        <v>2.7429231307831183</v>
      </c>
      <c r="I281" s="117">
        <v>19.642561000000001</v>
      </c>
      <c r="J281" s="117">
        <v>0.88976</v>
      </c>
      <c r="K281" s="74">
        <f t="shared" si="13"/>
        <v>21.076246403524546</v>
      </c>
      <c r="L281" s="74">
        <f t="shared" si="14"/>
        <v>1.3047832503950889</v>
      </c>
    </row>
    <row r="282" spans="1:12" x14ac:dyDescent="0.2">
      <c r="A282" s="116" t="s">
        <v>1668</v>
      </c>
      <c r="B282" s="59" t="s">
        <v>894</v>
      </c>
      <c r="C282" s="59" t="s">
        <v>889</v>
      </c>
      <c r="D282" s="116" t="s">
        <v>209</v>
      </c>
      <c r="E282" s="116" t="s">
        <v>933</v>
      </c>
      <c r="F282" s="117">
        <v>3.4410921299999999</v>
      </c>
      <c r="G282" s="117">
        <v>2.5377679</v>
      </c>
      <c r="H282" s="74">
        <f t="shared" si="12"/>
        <v>0.35595226419248194</v>
      </c>
      <c r="I282" s="117">
        <v>19.635964000000001</v>
      </c>
      <c r="J282" s="117">
        <v>46.825871960000001</v>
      </c>
      <c r="K282" s="74">
        <f t="shared" si="13"/>
        <v>-0.58065993908722935</v>
      </c>
      <c r="L282" s="74">
        <f t="shared" si="14"/>
        <v>5.7063174301003103</v>
      </c>
    </row>
    <row r="283" spans="1:12" x14ac:dyDescent="0.2">
      <c r="A283" s="116" t="s">
        <v>2044</v>
      </c>
      <c r="B283" s="59" t="s">
        <v>393</v>
      </c>
      <c r="C283" s="59" t="s">
        <v>810</v>
      </c>
      <c r="D283" s="116" t="s">
        <v>210</v>
      </c>
      <c r="E283" s="116" t="s">
        <v>211</v>
      </c>
      <c r="F283" s="117">
        <v>16.703277086</v>
      </c>
      <c r="G283" s="117">
        <v>17.680436824000001</v>
      </c>
      <c r="H283" s="74">
        <f t="shared" si="12"/>
        <v>-5.5267850434191357E-2</v>
      </c>
      <c r="I283" s="117">
        <v>19.424144999999999</v>
      </c>
      <c r="J283" s="117">
        <v>47.889454899999997</v>
      </c>
      <c r="K283" s="74">
        <f t="shared" si="13"/>
        <v>-0.59439619764809648</v>
      </c>
      <c r="L283" s="74">
        <f t="shared" si="14"/>
        <v>1.1628942572161793</v>
      </c>
    </row>
    <row r="284" spans="1:12" x14ac:dyDescent="0.2">
      <c r="A284" s="116" t="s">
        <v>2011</v>
      </c>
      <c r="B284" s="59" t="s">
        <v>266</v>
      </c>
      <c r="C284" s="59" t="s">
        <v>631</v>
      </c>
      <c r="D284" s="116" t="s">
        <v>209</v>
      </c>
      <c r="E284" s="116" t="s">
        <v>933</v>
      </c>
      <c r="F284" s="117">
        <v>1.4097729299999999</v>
      </c>
      <c r="G284" s="117">
        <v>7.0069822649999995</v>
      </c>
      <c r="H284" s="74">
        <f t="shared" si="12"/>
        <v>-0.79880455284697371</v>
      </c>
      <c r="I284" s="117">
        <v>19.3138465</v>
      </c>
      <c r="J284" s="117">
        <v>40.142050439999998</v>
      </c>
      <c r="K284" s="74">
        <f t="shared" si="13"/>
        <v>-0.51886248240188304</v>
      </c>
      <c r="L284" s="74">
        <f t="shared" si="14"/>
        <v>13.699969753285021</v>
      </c>
    </row>
    <row r="285" spans="1:12" x14ac:dyDescent="0.2">
      <c r="A285" s="116" t="s">
        <v>1639</v>
      </c>
      <c r="B285" s="59" t="s">
        <v>2744</v>
      </c>
      <c r="C285" s="59" t="s">
        <v>810</v>
      </c>
      <c r="D285" s="116" t="s">
        <v>761</v>
      </c>
      <c r="E285" s="116" t="s">
        <v>933</v>
      </c>
      <c r="F285" s="117">
        <v>11.901272689999999</v>
      </c>
      <c r="G285" s="117">
        <v>5.4785645499999998</v>
      </c>
      <c r="H285" s="74">
        <f t="shared" si="12"/>
        <v>1.1723341180674782</v>
      </c>
      <c r="I285" s="117">
        <v>19.273857499999998</v>
      </c>
      <c r="J285" s="117">
        <v>17.165381199999999</v>
      </c>
      <c r="K285" s="74">
        <f t="shared" si="13"/>
        <v>0.12283306006626882</v>
      </c>
      <c r="L285" s="74">
        <f t="shared" si="14"/>
        <v>1.6194786895518147</v>
      </c>
    </row>
    <row r="286" spans="1:12" x14ac:dyDescent="0.2">
      <c r="A286" s="116" t="s">
        <v>1515</v>
      </c>
      <c r="B286" s="59" t="s">
        <v>1227</v>
      </c>
      <c r="C286" s="59" t="s">
        <v>147</v>
      </c>
      <c r="D286" s="116" t="s">
        <v>210</v>
      </c>
      <c r="E286" s="116" t="s">
        <v>211</v>
      </c>
      <c r="F286" s="117">
        <v>0.31652981000000002</v>
      </c>
      <c r="G286" s="117">
        <v>1.9574757600000001</v>
      </c>
      <c r="H286" s="74">
        <f t="shared" si="12"/>
        <v>-0.83829694524544207</v>
      </c>
      <c r="I286" s="117">
        <v>19.133721000000001</v>
      </c>
      <c r="J286" s="117">
        <v>16.588108674887451</v>
      </c>
      <c r="K286" s="74">
        <f t="shared" si="13"/>
        <v>0.15346007040370568</v>
      </c>
      <c r="L286" s="74">
        <f t="shared" si="14"/>
        <v>60.448401368578843</v>
      </c>
    </row>
    <row r="287" spans="1:12" x14ac:dyDescent="0.2">
      <c r="A287" s="116" t="s">
        <v>1859</v>
      </c>
      <c r="B287" s="59" t="s">
        <v>90</v>
      </c>
      <c r="C287" s="59" t="s">
        <v>886</v>
      </c>
      <c r="D287" s="116" t="s">
        <v>210</v>
      </c>
      <c r="E287" s="116" t="s">
        <v>211</v>
      </c>
      <c r="F287" s="117">
        <v>8.0387919800000009</v>
      </c>
      <c r="G287" s="117">
        <v>18.043730159999999</v>
      </c>
      <c r="H287" s="74">
        <f t="shared" si="12"/>
        <v>-0.55448280878082024</v>
      </c>
      <c r="I287" s="117">
        <v>19.133519499999998</v>
      </c>
      <c r="J287" s="117">
        <v>90.958674119999998</v>
      </c>
      <c r="K287" s="74">
        <f t="shared" si="13"/>
        <v>-0.78964601578561355</v>
      </c>
      <c r="L287" s="74">
        <f t="shared" si="14"/>
        <v>2.3801486028750301</v>
      </c>
    </row>
    <row r="288" spans="1:12" x14ac:dyDescent="0.2">
      <c r="A288" s="116" t="s">
        <v>1986</v>
      </c>
      <c r="B288" s="59" t="s">
        <v>817</v>
      </c>
      <c r="C288" s="59" t="s">
        <v>806</v>
      </c>
      <c r="D288" s="116" t="s">
        <v>209</v>
      </c>
      <c r="E288" s="116" t="s">
        <v>933</v>
      </c>
      <c r="F288" s="117">
        <v>16.980872732999998</v>
      </c>
      <c r="G288" s="117">
        <v>10.384006819</v>
      </c>
      <c r="H288" s="74">
        <f t="shared" si="12"/>
        <v>0.63529098439433507</v>
      </c>
      <c r="I288" s="117">
        <v>19.105772999999999</v>
      </c>
      <c r="J288" s="117">
        <v>1.9856426699999998</v>
      </c>
      <c r="K288" s="74">
        <f t="shared" si="13"/>
        <v>8.6219593226207216</v>
      </c>
      <c r="L288" s="74">
        <f t="shared" si="14"/>
        <v>1.1251349268327386</v>
      </c>
    </row>
    <row r="289" spans="1:12" x14ac:dyDescent="0.2">
      <c r="A289" s="116" t="s">
        <v>1737</v>
      </c>
      <c r="B289" s="59" t="s">
        <v>9</v>
      </c>
      <c r="C289" s="59" t="s">
        <v>810</v>
      </c>
      <c r="D289" s="116" t="s">
        <v>761</v>
      </c>
      <c r="E289" s="116" t="s">
        <v>933</v>
      </c>
      <c r="F289" s="117">
        <v>0</v>
      </c>
      <c r="G289" s="117">
        <v>3.2927084449205495E-2</v>
      </c>
      <c r="H289" s="74">
        <f t="shared" si="12"/>
        <v>-1</v>
      </c>
      <c r="I289" s="117">
        <v>18.700766999999999</v>
      </c>
      <c r="J289" s="117">
        <v>1.52417579892059</v>
      </c>
      <c r="K289" s="74">
        <f t="shared" si="13"/>
        <v>11.269429165089582</v>
      </c>
      <c r="L289" s="74" t="str">
        <f t="shared" si="14"/>
        <v/>
      </c>
    </row>
    <row r="290" spans="1:12" x14ac:dyDescent="0.2">
      <c r="A290" s="116" t="s">
        <v>1857</v>
      </c>
      <c r="B290" s="59" t="s">
        <v>144</v>
      </c>
      <c r="C290" s="59" t="s">
        <v>886</v>
      </c>
      <c r="D290" s="116" t="s">
        <v>761</v>
      </c>
      <c r="E290" s="116" t="s">
        <v>211</v>
      </c>
      <c r="F290" s="117">
        <v>16.475614399000001</v>
      </c>
      <c r="G290" s="117">
        <v>32.939765762999997</v>
      </c>
      <c r="H290" s="74">
        <f t="shared" si="12"/>
        <v>-0.49982600005290745</v>
      </c>
      <c r="I290" s="117">
        <v>18.404935999999999</v>
      </c>
      <c r="J290" s="117">
        <v>35.240659516060596</v>
      </c>
      <c r="K290" s="74">
        <f t="shared" si="13"/>
        <v>-0.47773576735667722</v>
      </c>
      <c r="L290" s="74">
        <f t="shared" si="14"/>
        <v>1.1171016481860063</v>
      </c>
    </row>
    <row r="291" spans="1:12" x14ac:dyDescent="0.2">
      <c r="A291" s="116" t="s">
        <v>2276</v>
      </c>
      <c r="B291" s="59" t="s">
        <v>462</v>
      </c>
      <c r="C291" s="59" t="s">
        <v>805</v>
      </c>
      <c r="D291" s="116" t="s">
        <v>209</v>
      </c>
      <c r="E291" s="116" t="s">
        <v>2801</v>
      </c>
      <c r="F291" s="117">
        <v>4.7558046019999995</v>
      </c>
      <c r="G291" s="117">
        <v>2.93456275</v>
      </c>
      <c r="H291" s="74">
        <f t="shared" si="12"/>
        <v>0.62061779118541582</v>
      </c>
      <c r="I291" s="117">
        <v>18.386879499999999</v>
      </c>
      <c r="J291" s="117">
        <v>3.6314259</v>
      </c>
      <c r="K291" s="74">
        <f t="shared" si="13"/>
        <v>4.0632671590517653</v>
      </c>
      <c r="L291" s="74">
        <f t="shared" si="14"/>
        <v>3.8661974237267036</v>
      </c>
    </row>
    <row r="292" spans="1:12" x14ac:dyDescent="0.2">
      <c r="A292" s="116" t="s">
        <v>2608</v>
      </c>
      <c r="B292" s="59" t="s">
        <v>300</v>
      </c>
      <c r="C292" s="59" t="s">
        <v>631</v>
      </c>
      <c r="D292" s="116" t="s">
        <v>210</v>
      </c>
      <c r="E292" s="116" t="s">
        <v>933</v>
      </c>
      <c r="F292" s="117">
        <v>8.369643086</v>
      </c>
      <c r="G292" s="117">
        <v>9.0585602509999994</v>
      </c>
      <c r="H292" s="74">
        <f t="shared" si="12"/>
        <v>-7.6051507735343304E-2</v>
      </c>
      <c r="I292" s="117">
        <v>18.3471625</v>
      </c>
      <c r="J292" s="117">
        <v>68.760338398393003</v>
      </c>
      <c r="K292" s="74">
        <f t="shared" si="13"/>
        <v>-0.73317230648724108</v>
      </c>
      <c r="L292" s="74">
        <f t="shared" si="14"/>
        <v>2.1921081115979142</v>
      </c>
    </row>
    <row r="293" spans="1:12" x14ac:dyDescent="0.2">
      <c r="A293" s="116" t="s">
        <v>1604</v>
      </c>
      <c r="B293" s="59" t="s">
        <v>1605</v>
      </c>
      <c r="C293" s="59" t="s">
        <v>631</v>
      </c>
      <c r="D293" s="116" t="s">
        <v>210</v>
      </c>
      <c r="E293" s="116" t="s">
        <v>211</v>
      </c>
      <c r="F293" s="117">
        <v>6.1023909450000007</v>
      </c>
      <c r="G293" s="117">
        <v>3.9319990750000002</v>
      </c>
      <c r="H293" s="74">
        <f t="shared" si="12"/>
        <v>0.55198178549927568</v>
      </c>
      <c r="I293" s="117">
        <v>18.197473500000001</v>
      </c>
      <c r="J293" s="117">
        <v>22.398193329999998</v>
      </c>
      <c r="K293" s="74">
        <f t="shared" si="13"/>
        <v>-0.18754726187551829</v>
      </c>
      <c r="L293" s="74">
        <f t="shared" si="14"/>
        <v>2.9820235484765387</v>
      </c>
    </row>
    <row r="294" spans="1:12" x14ac:dyDescent="0.2">
      <c r="A294" s="116" t="s">
        <v>1576</v>
      </c>
      <c r="B294" s="59" t="s">
        <v>270</v>
      </c>
      <c r="C294" s="59" t="s">
        <v>631</v>
      </c>
      <c r="D294" s="116" t="s">
        <v>209</v>
      </c>
      <c r="E294" s="116" t="s">
        <v>933</v>
      </c>
      <c r="F294" s="117">
        <v>31.288780450000001</v>
      </c>
      <c r="G294" s="117">
        <v>4.6294947799999999</v>
      </c>
      <c r="H294" s="74">
        <f t="shared" si="12"/>
        <v>5.758573437682978</v>
      </c>
      <c r="I294" s="117">
        <v>17.895116999999999</v>
      </c>
      <c r="J294" s="117">
        <v>4.3762659699999995</v>
      </c>
      <c r="K294" s="74">
        <f t="shared" si="13"/>
        <v>3.0891292080220616</v>
      </c>
      <c r="L294" s="74">
        <f t="shared" si="14"/>
        <v>0.57193398856170496</v>
      </c>
    </row>
    <row r="295" spans="1:12" x14ac:dyDescent="0.2">
      <c r="A295" s="116" t="s">
        <v>2708</v>
      </c>
      <c r="B295" s="59" t="s">
        <v>861</v>
      </c>
      <c r="C295" s="59" t="s">
        <v>810</v>
      </c>
      <c r="D295" s="116" t="s">
        <v>210</v>
      </c>
      <c r="E295" s="116" t="s">
        <v>211</v>
      </c>
      <c r="F295" s="117">
        <v>14.241330777</v>
      </c>
      <c r="G295" s="117">
        <v>8.3001310569999998</v>
      </c>
      <c r="H295" s="74">
        <f t="shared" si="12"/>
        <v>0.71579589276357614</v>
      </c>
      <c r="I295" s="117">
        <v>17.886230000000001</v>
      </c>
      <c r="J295" s="117">
        <v>12.8853049</v>
      </c>
      <c r="K295" s="74">
        <f t="shared" si="13"/>
        <v>0.38811073069757174</v>
      </c>
      <c r="L295" s="74">
        <f t="shared" si="14"/>
        <v>1.2559381057904067</v>
      </c>
    </row>
    <row r="296" spans="1:12" x14ac:dyDescent="0.2">
      <c r="A296" s="116" t="s">
        <v>2696</v>
      </c>
      <c r="B296" s="59" t="s">
        <v>2699</v>
      </c>
      <c r="C296" s="59" t="s">
        <v>147</v>
      </c>
      <c r="D296" s="116" t="s">
        <v>761</v>
      </c>
      <c r="E296" s="116" t="s">
        <v>211</v>
      </c>
      <c r="F296" s="117">
        <v>4.9761016100000006</v>
      </c>
      <c r="G296" s="117">
        <v>4.6288768400000002</v>
      </c>
      <c r="H296" s="74">
        <f t="shared" si="12"/>
        <v>7.5012747584789929E-2</v>
      </c>
      <c r="I296" s="117">
        <v>17.730033500000001</v>
      </c>
      <c r="J296" s="117">
        <v>11.077949380593498</v>
      </c>
      <c r="K296" s="74">
        <f t="shared" si="13"/>
        <v>0.60047973599335225</v>
      </c>
      <c r="L296" s="74">
        <f t="shared" si="14"/>
        <v>3.5630368689356402</v>
      </c>
    </row>
    <row r="297" spans="1:12" x14ac:dyDescent="0.2">
      <c r="A297" s="116" t="s">
        <v>1499</v>
      </c>
      <c r="B297" s="59" t="s">
        <v>768</v>
      </c>
      <c r="C297" s="59" t="s">
        <v>147</v>
      </c>
      <c r="D297" s="116" t="s">
        <v>761</v>
      </c>
      <c r="E297" s="116" t="s">
        <v>211</v>
      </c>
      <c r="F297" s="117">
        <v>1.6860695700000001</v>
      </c>
      <c r="G297" s="117">
        <v>4.2921240799999998</v>
      </c>
      <c r="H297" s="74">
        <f t="shared" si="12"/>
        <v>-0.6071712889530444</v>
      </c>
      <c r="I297" s="117">
        <v>16.989492500000001</v>
      </c>
      <c r="J297" s="117">
        <v>6.05058059</v>
      </c>
      <c r="K297" s="74">
        <f t="shared" si="13"/>
        <v>1.8079111165098953</v>
      </c>
      <c r="L297" s="74">
        <f t="shared" si="14"/>
        <v>10.07638878151392</v>
      </c>
    </row>
    <row r="298" spans="1:12" x14ac:dyDescent="0.2">
      <c r="A298" s="116" t="s">
        <v>1497</v>
      </c>
      <c r="B298" s="59" t="s">
        <v>777</v>
      </c>
      <c r="C298" s="59" t="s">
        <v>147</v>
      </c>
      <c r="D298" s="116" t="s">
        <v>761</v>
      </c>
      <c r="E298" s="116" t="s">
        <v>211</v>
      </c>
      <c r="F298" s="117">
        <v>1.7730004699999999</v>
      </c>
      <c r="G298" s="117">
        <v>2.0998057299999999</v>
      </c>
      <c r="H298" s="74">
        <f t="shared" si="12"/>
        <v>-0.155635950188592</v>
      </c>
      <c r="I298" s="117">
        <v>16.94436</v>
      </c>
      <c r="J298" s="117">
        <v>15.609883659999999</v>
      </c>
      <c r="K298" s="74">
        <f t="shared" si="13"/>
        <v>8.5489191916245266E-2</v>
      </c>
      <c r="L298" s="74">
        <f t="shared" si="14"/>
        <v>9.5568840994159459</v>
      </c>
    </row>
    <row r="299" spans="1:12" x14ac:dyDescent="0.2">
      <c r="A299" s="116" t="s">
        <v>2057</v>
      </c>
      <c r="B299" s="59" t="s">
        <v>406</v>
      </c>
      <c r="C299" s="59" t="s">
        <v>810</v>
      </c>
      <c r="D299" s="116" t="s">
        <v>210</v>
      </c>
      <c r="E299" s="116" t="s">
        <v>211</v>
      </c>
      <c r="F299" s="117">
        <v>6.1045013499999996</v>
      </c>
      <c r="G299" s="117">
        <v>8.892013845000001</v>
      </c>
      <c r="H299" s="74">
        <f t="shared" si="12"/>
        <v>-0.31348494768341206</v>
      </c>
      <c r="I299" s="117">
        <v>16.910456</v>
      </c>
      <c r="J299" s="117">
        <v>31.256133649999999</v>
      </c>
      <c r="K299" s="74">
        <f t="shared" si="13"/>
        <v>-0.45897159932319398</v>
      </c>
      <c r="L299" s="74">
        <f t="shared" si="14"/>
        <v>2.7701617266412759</v>
      </c>
    </row>
    <row r="300" spans="1:12" x14ac:dyDescent="0.2">
      <c r="A300" s="116" t="s">
        <v>1654</v>
      </c>
      <c r="B300" s="59" t="s">
        <v>862</v>
      </c>
      <c r="C300" s="59" t="s">
        <v>810</v>
      </c>
      <c r="D300" s="116" t="s">
        <v>761</v>
      </c>
      <c r="E300" s="116" t="s">
        <v>211</v>
      </c>
      <c r="F300" s="117">
        <v>4.3916425229999998</v>
      </c>
      <c r="G300" s="117">
        <v>2.5610660630000002</v>
      </c>
      <c r="H300" s="74">
        <f t="shared" si="12"/>
        <v>0.71477127687041619</v>
      </c>
      <c r="I300" s="117">
        <v>16.348929500000001</v>
      </c>
      <c r="J300" s="117">
        <v>2.6289699329715503</v>
      </c>
      <c r="K300" s="74">
        <f t="shared" si="13"/>
        <v>5.2187586457181903</v>
      </c>
      <c r="L300" s="74">
        <f t="shared" si="14"/>
        <v>3.7227368608389808</v>
      </c>
    </row>
    <row r="301" spans="1:12" x14ac:dyDescent="0.2">
      <c r="A301" s="116" t="s">
        <v>1985</v>
      </c>
      <c r="B301" s="59" t="s">
        <v>145</v>
      </c>
      <c r="C301" s="59" t="s">
        <v>806</v>
      </c>
      <c r="D301" s="116" t="s">
        <v>209</v>
      </c>
      <c r="E301" s="116" t="s">
        <v>933</v>
      </c>
      <c r="F301" s="117">
        <v>6.6869630300000003</v>
      </c>
      <c r="G301" s="117">
        <v>10.069470170000001</v>
      </c>
      <c r="H301" s="74">
        <f t="shared" si="12"/>
        <v>-0.3359170922495518</v>
      </c>
      <c r="I301" s="117">
        <v>16.229219000000001</v>
      </c>
      <c r="J301" s="117">
        <v>16.750753619999998</v>
      </c>
      <c r="K301" s="74">
        <f t="shared" si="13"/>
        <v>-3.1134994390777604E-2</v>
      </c>
      <c r="L301" s="74">
        <f t="shared" si="14"/>
        <v>2.4269939772644444</v>
      </c>
    </row>
    <row r="302" spans="1:12" x14ac:dyDescent="0.2">
      <c r="A302" s="116" t="s">
        <v>2395</v>
      </c>
      <c r="B302" s="59" t="s">
        <v>533</v>
      </c>
      <c r="C302" s="59" t="s">
        <v>811</v>
      </c>
      <c r="D302" s="116" t="s">
        <v>209</v>
      </c>
      <c r="E302" s="116" t="s">
        <v>211</v>
      </c>
      <c r="F302" s="117">
        <v>25.058929840000001</v>
      </c>
      <c r="G302" s="117">
        <v>28.558304435</v>
      </c>
      <c r="H302" s="74">
        <f t="shared" si="12"/>
        <v>-0.12253439635972563</v>
      </c>
      <c r="I302" s="117">
        <v>16.216918</v>
      </c>
      <c r="J302" s="117">
        <v>12.989020289999999</v>
      </c>
      <c r="K302" s="74">
        <f t="shared" si="13"/>
        <v>0.24850971342966477</v>
      </c>
      <c r="L302" s="74">
        <f t="shared" si="14"/>
        <v>0.64715125919359684</v>
      </c>
    </row>
    <row r="303" spans="1:12" x14ac:dyDescent="0.2">
      <c r="A303" s="116" t="s">
        <v>2134</v>
      </c>
      <c r="B303" s="59" t="s">
        <v>1473</v>
      </c>
      <c r="C303" s="59" t="s">
        <v>886</v>
      </c>
      <c r="D303" s="116" t="s">
        <v>209</v>
      </c>
      <c r="E303" s="116" t="s">
        <v>933</v>
      </c>
      <c r="F303" s="117">
        <v>3.8012300265570103</v>
      </c>
      <c r="G303" s="117">
        <v>2.5985403121094803</v>
      </c>
      <c r="H303" s="74">
        <f t="shared" si="12"/>
        <v>0.462832809959832</v>
      </c>
      <c r="I303" s="117">
        <v>15.7331325</v>
      </c>
      <c r="J303" s="117">
        <v>2.1559850577167552</v>
      </c>
      <c r="K303" s="74">
        <f t="shared" si="13"/>
        <v>6.2974218646310103</v>
      </c>
      <c r="L303" s="74">
        <f t="shared" si="14"/>
        <v>4.1389582819460129</v>
      </c>
    </row>
    <row r="304" spans="1:12" x14ac:dyDescent="0.2">
      <c r="A304" s="116" t="s">
        <v>2460</v>
      </c>
      <c r="B304" s="59" t="s">
        <v>322</v>
      </c>
      <c r="C304" s="59" t="s">
        <v>811</v>
      </c>
      <c r="D304" s="116" t="s">
        <v>209</v>
      </c>
      <c r="E304" s="116" t="s">
        <v>933</v>
      </c>
      <c r="F304" s="117">
        <v>11.382525626</v>
      </c>
      <c r="G304" s="117">
        <v>2.97739691</v>
      </c>
      <c r="H304" s="74">
        <f t="shared" si="12"/>
        <v>2.8229789208721923</v>
      </c>
      <c r="I304" s="117">
        <v>15.556801500000001</v>
      </c>
      <c r="J304" s="117">
        <v>6.7528634199999997</v>
      </c>
      <c r="K304" s="74">
        <f t="shared" si="13"/>
        <v>1.3037340654521934</v>
      </c>
      <c r="L304" s="74">
        <f t="shared" si="14"/>
        <v>1.3667266836162537</v>
      </c>
    </row>
    <row r="305" spans="1:12" x14ac:dyDescent="0.2">
      <c r="A305" s="116" t="s">
        <v>2151</v>
      </c>
      <c r="B305" s="59" t="s">
        <v>281</v>
      </c>
      <c r="C305" s="59" t="s">
        <v>807</v>
      </c>
      <c r="D305" s="116" t="s">
        <v>209</v>
      </c>
      <c r="E305" s="116" t="s">
        <v>933</v>
      </c>
      <c r="F305" s="117">
        <v>5.4095628399999995</v>
      </c>
      <c r="G305" s="117">
        <v>2.1096159000000001</v>
      </c>
      <c r="H305" s="74">
        <f t="shared" si="12"/>
        <v>1.5642406468400241</v>
      </c>
      <c r="I305" s="117">
        <v>15.529429</v>
      </c>
      <c r="J305" s="117">
        <v>173.17103637</v>
      </c>
      <c r="K305" s="74">
        <f t="shared" si="13"/>
        <v>-0.91032317340401214</v>
      </c>
      <c r="L305" s="74">
        <f t="shared" si="14"/>
        <v>2.8707364087113558</v>
      </c>
    </row>
    <row r="306" spans="1:12" x14ac:dyDescent="0.2">
      <c r="A306" s="116" t="s">
        <v>2720</v>
      </c>
      <c r="B306" s="59" t="s">
        <v>72</v>
      </c>
      <c r="C306" s="59" t="s">
        <v>805</v>
      </c>
      <c r="D306" s="116" t="s">
        <v>209</v>
      </c>
      <c r="E306" s="116" t="s">
        <v>2801</v>
      </c>
      <c r="F306" s="117">
        <v>4.373695015</v>
      </c>
      <c r="G306" s="117">
        <v>3.2999952850000001</v>
      </c>
      <c r="H306" s="74">
        <f t="shared" si="12"/>
        <v>0.32536401942162163</v>
      </c>
      <c r="I306" s="117">
        <v>15.2646</v>
      </c>
      <c r="J306" s="117">
        <v>4.01428238</v>
      </c>
      <c r="K306" s="74">
        <f t="shared" si="13"/>
        <v>2.8025725534535018</v>
      </c>
      <c r="L306" s="74">
        <f t="shared" si="14"/>
        <v>3.4900924613281474</v>
      </c>
    </row>
    <row r="307" spans="1:12" x14ac:dyDescent="0.2">
      <c r="A307" s="116" t="s">
        <v>1688</v>
      </c>
      <c r="B307" s="59" t="s">
        <v>2689</v>
      </c>
      <c r="C307" s="59" t="s">
        <v>810</v>
      </c>
      <c r="D307" s="116" t="s">
        <v>210</v>
      </c>
      <c r="E307" s="116" t="s">
        <v>933</v>
      </c>
      <c r="F307" s="117">
        <v>3.4898195599999999</v>
      </c>
      <c r="G307" s="117">
        <v>1.1521241799999999</v>
      </c>
      <c r="H307" s="74">
        <f t="shared" si="12"/>
        <v>2.0290307421548954</v>
      </c>
      <c r="I307" s="117">
        <v>15.214052000000001</v>
      </c>
      <c r="J307" s="117">
        <v>3.6259260000000002</v>
      </c>
      <c r="K307" s="74">
        <f t="shared" si="13"/>
        <v>3.1959080245984062</v>
      </c>
      <c r="L307" s="74">
        <f t="shared" si="14"/>
        <v>4.3595526182448241</v>
      </c>
    </row>
    <row r="308" spans="1:12" x14ac:dyDescent="0.2">
      <c r="A308" s="116" t="s">
        <v>2364</v>
      </c>
      <c r="B308" s="59" t="s">
        <v>2365</v>
      </c>
      <c r="C308" s="59" t="s">
        <v>886</v>
      </c>
      <c r="D308" s="116" t="s">
        <v>210</v>
      </c>
      <c r="E308" s="116" t="s">
        <v>211</v>
      </c>
      <c r="F308" s="117">
        <v>3.3429519999999997E-2</v>
      </c>
      <c r="G308" s="117">
        <v>0</v>
      </c>
      <c r="H308" s="74" t="str">
        <f t="shared" si="12"/>
        <v/>
      </c>
      <c r="I308" s="117">
        <v>15.1156945</v>
      </c>
      <c r="J308" s="117">
        <v>0</v>
      </c>
      <c r="K308" s="74" t="str">
        <f t="shared" si="13"/>
        <v/>
      </c>
      <c r="L308" s="74" t="str">
        <f t="shared" si="14"/>
        <v/>
      </c>
    </row>
    <row r="309" spans="1:12" x14ac:dyDescent="0.2">
      <c r="A309" s="116" t="s">
        <v>1685</v>
      </c>
      <c r="B309" s="59" t="s">
        <v>11</v>
      </c>
      <c r="C309" s="59" t="s">
        <v>810</v>
      </c>
      <c r="D309" s="116" t="s">
        <v>761</v>
      </c>
      <c r="E309" s="116" t="s">
        <v>933</v>
      </c>
      <c r="F309" s="117">
        <v>0.567825998</v>
      </c>
      <c r="G309" s="117">
        <v>0.79232153000000005</v>
      </c>
      <c r="H309" s="74">
        <f t="shared" si="12"/>
        <v>-0.28333892681169481</v>
      </c>
      <c r="I309" s="117">
        <v>15.037322</v>
      </c>
      <c r="J309" s="117">
        <v>15.248898179999999</v>
      </c>
      <c r="K309" s="74">
        <f t="shared" si="13"/>
        <v>-1.3874850333612798E-2</v>
      </c>
      <c r="L309" s="74">
        <f t="shared" si="14"/>
        <v>26.482271070652878</v>
      </c>
    </row>
    <row r="310" spans="1:12" x14ac:dyDescent="0.2">
      <c r="A310" s="116" t="s">
        <v>2010</v>
      </c>
      <c r="B310" s="59" t="s">
        <v>128</v>
      </c>
      <c r="C310" s="59" t="s">
        <v>631</v>
      </c>
      <c r="D310" s="116" t="s">
        <v>209</v>
      </c>
      <c r="E310" s="116" t="s">
        <v>933</v>
      </c>
      <c r="F310" s="117">
        <v>13.923799521999999</v>
      </c>
      <c r="G310" s="117">
        <v>25.537954896999999</v>
      </c>
      <c r="H310" s="74">
        <f t="shared" si="12"/>
        <v>-0.45478016629923412</v>
      </c>
      <c r="I310" s="117">
        <v>14.964536000000001</v>
      </c>
      <c r="J310" s="117">
        <v>41.86075967</v>
      </c>
      <c r="K310" s="74">
        <f t="shared" si="13"/>
        <v>-0.64251637767757686</v>
      </c>
      <c r="L310" s="74">
        <f t="shared" si="14"/>
        <v>1.0747451495804436</v>
      </c>
    </row>
    <row r="311" spans="1:12" x14ac:dyDescent="0.2">
      <c r="A311" s="116" t="s">
        <v>2447</v>
      </c>
      <c r="B311" s="59" t="s">
        <v>567</v>
      </c>
      <c r="C311" s="59" t="s">
        <v>811</v>
      </c>
      <c r="D311" s="116" t="s">
        <v>210</v>
      </c>
      <c r="E311" s="116" t="s">
        <v>933</v>
      </c>
      <c r="F311" s="117">
        <v>0.88920315099999991</v>
      </c>
      <c r="G311" s="117">
        <v>19.551824673999999</v>
      </c>
      <c r="H311" s="74">
        <f t="shared" si="12"/>
        <v>-0.95452070761546559</v>
      </c>
      <c r="I311" s="117">
        <v>14.9371595</v>
      </c>
      <c r="J311" s="117">
        <v>12.96694364</v>
      </c>
      <c r="K311" s="74">
        <f t="shared" si="13"/>
        <v>0.1519414223350477</v>
      </c>
      <c r="L311" s="74">
        <f t="shared" si="14"/>
        <v>16.798365461482717</v>
      </c>
    </row>
    <row r="312" spans="1:12" x14ac:dyDescent="0.2">
      <c r="A312" s="116" t="s">
        <v>1817</v>
      </c>
      <c r="B312" s="59" t="s">
        <v>1818</v>
      </c>
      <c r="C312" s="59" t="s">
        <v>272</v>
      </c>
      <c r="D312" s="116" t="s">
        <v>210</v>
      </c>
      <c r="E312" s="116" t="s">
        <v>211</v>
      </c>
      <c r="F312" s="117">
        <v>5.5681281600000005</v>
      </c>
      <c r="G312" s="117">
        <v>6.5707069200000001</v>
      </c>
      <c r="H312" s="74">
        <f t="shared" si="12"/>
        <v>-0.15258308918760899</v>
      </c>
      <c r="I312" s="117">
        <v>14.906010500000001</v>
      </c>
      <c r="J312" s="117">
        <v>0.62466180000000004</v>
      </c>
      <c r="K312" s="74">
        <f t="shared" si="13"/>
        <v>22.862529291850407</v>
      </c>
      <c r="L312" s="74">
        <f t="shared" si="14"/>
        <v>2.6770236014107835</v>
      </c>
    </row>
    <row r="313" spans="1:12" x14ac:dyDescent="0.2">
      <c r="A313" s="116" t="s">
        <v>2407</v>
      </c>
      <c r="B313" s="59" t="s">
        <v>558</v>
      </c>
      <c r="C313" s="59" t="s">
        <v>811</v>
      </c>
      <c r="D313" s="116" t="s">
        <v>210</v>
      </c>
      <c r="E313" s="116" t="s">
        <v>933</v>
      </c>
      <c r="F313" s="117">
        <v>1.58745914</v>
      </c>
      <c r="G313" s="117">
        <v>17.838835210999999</v>
      </c>
      <c r="H313" s="74">
        <f t="shared" si="12"/>
        <v>-0.91101105418468564</v>
      </c>
      <c r="I313" s="117">
        <v>14.882709</v>
      </c>
      <c r="J313" s="117">
        <v>1.2991603300000001</v>
      </c>
      <c r="K313" s="74">
        <f t="shared" si="13"/>
        <v>10.455636888173764</v>
      </c>
      <c r="L313" s="74">
        <f t="shared" si="14"/>
        <v>9.375176106894946</v>
      </c>
    </row>
    <row r="314" spans="1:12" x14ac:dyDescent="0.2">
      <c r="A314" s="116" t="s">
        <v>2236</v>
      </c>
      <c r="B314" s="59" t="s">
        <v>141</v>
      </c>
      <c r="C314" s="59" t="s">
        <v>631</v>
      </c>
      <c r="D314" s="116" t="s">
        <v>209</v>
      </c>
      <c r="E314" s="116" t="s">
        <v>933</v>
      </c>
      <c r="F314" s="117">
        <v>2.8282949900000003</v>
      </c>
      <c r="G314" s="117">
        <v>0.79388875000000003</v>
      </c>
      <c r="H314" s="74">
        <f t="shared" si="12"/>
        <v>2.5625835357913815</v>
      </c>
      <c r="I314" s="117">
        <v>14.774343</v>
      </c>
      <c r="J314" s="117">
        <v>1.5745011899999999</v>
      </c>
      <c r="K314" s="74">
        <f t="shared" si="13"/>
        <v>8.3835070394580011</v>
      </c>
      <c r="L314" s="74">
        <f t="shared" si="14"/>
        <v>5.2237630983463994</v>
      </c>
    </row>
    <row r="315" spans="1:12" x14ac:dyDescent="0.2">
      <c r="A315" s="116" t="s">
        <v>1904</v>
      </c>
      <c r="B315" s="59" t="s">
        <v>1443</v>
      </c>
      <c r="C315" s="59" t="s">
        <v>886</v>
      </c>
      <c r="D315" s="116" t="s">
        <v>210</v>
      </c>
      <c r="E315" s="116" t="s">
        <v>211</v>
      </c>
      <c r="F315" s="117">
        <v>0.92474106</v>
      </c>
      <c r="G315" s="117">
        <v>0.47616959000000003</v>
      </c>
      <c r="H315" s="74">
        <f t="shared" si="12"/>
        <v>0.94204140587810303</v>
      </c>
      <c r="I315" s="117">
        <v>14.677790999999999</v>
      </c>
      <c r="J315" s="117">
        <v>1.9839950000000002E-2</v>
      </c>
      <c r="K315" s="74" t="str">
        <f t="shared" si="13"/>
        <v/>
      </c>
      <c r="L315" s="74">
        <f t="shared" si="14"/>
        <v>15.87232538371336</v>
      </c>
    </row>
    <row r="316" spans="1:12" x14ac:dyDescent="0.2">
      <c r="A316" s="116" t="s">
        <v>2135</v>
      </c>
      <c r="B316" s="59" t="s">
        <v>360</v>
      </c>
      <c r="C316" s="59" t="s">
        <v>631</v>
      </c>
      <c r="D316" s="116" t="s">
        <v>210</v>
      </c>
      <c r="E316" s="116" t="s">
        <v>211</v>
      </c>
      <c r="F316" s="117">
        <v>8.6679298000000014</v>
      </c>
      <c r="G316" s="117">
        <v>10.862961910000001</v>
      </c>
      <c r="H316" s="74">
        <f t="shared" si="12"/>
        <v>-0.20206570990360762</v>
      </c>
      <c r="I316" s="117">
        <v>14.6506875</v>
      </c>
      <c r="J316" s="117">
        <v>14.03777298</v>
      </c>
      <c r="K316" s="74">
        <f t="shared" si="13"/>
        <v>4.3661805962615041E-2</v>
      </c>
      <c r="L316" s="74">
        <f t="shared" si="14"/>
        <v>1.6902175995933881</v>
      </c>
    </row>
    <row r="317" spans="1:12" x14ac:dyDescent="0.2">
      <c r="A317" s="116" t="s">
        <v>2050</v>
      </c>
      <c r="B317" s="59" t="s">
        <v>399</v>
      </c>
      <c r="C317" s="59" t="s">
        <v>810</v>
      </c>
      <c r="D317" s="116" t="s">
        <v>210</v>
      </c>
      <c r="E317" s="116" t="s">
        <v>211</v>
      </c>
      <c r="F317" s="117">
        <v>6.683134452</v>
      </c>
      <c r="G317" s="117">
        <v>11.018086898</v>
      </c>
      <c r="H317" s="74">
        <f t="shared" si="12"/>
        <v>-0.39343966753310677</v>
      </c>
      <c r="I317" s="117">
        <v>14.288869500000001</v>
      </c>
      <c r="J317" s="117">
        <v>53.601214329999998</v>
      </c>
      <c r="K317" s="74">
        <f t="shared" si="13"/>
        <v>-0.73342265322517741</v>
      </c>
      <c r="L317" s="74">
        <f t="shared" si="14"/>
        <v>2.138049084995425</v>
      </c>
    </row>
    <row r="318" spans="1:12" x14ac:dyDescent="0.2">
      <c r="A318" s="116" t="s">
        <v>467</v>
      </c>
      <c r="B318" s="59" t="s">
        <v>53</v>
      </c>
      <c r="C318" s="59" t="s">
        <v>472</v>
      </c>
      <c r="D318" s="116" t="s">
        <v>209</v>
      </c>
      <c r="E318" s="116" t="s">
        <v>933</v>
      </c>
      <c r="F318" s="117">
        <v>6.1364069539999999</v>
      </c>
      <c r="G318" s="117">
        <v>2.5497554399999998</v>
      </c>
      <c r="H318" s="74">
        <f t="shared" si="12"/>
        <v>1.4066649129298456</v>
      </c>
      <c r="I318" s="117">
        <v>13.943899</v>
      </c>
      <c r="J318" s="117">
        <v>0.37792059</v>
      </c>
      <c r="K318" s="74">
        <f t="shared" si="13"/>
        <v>35.896372859705792</v>
      </c>
      <c r="L318" s="74">
        <f t="shared" si="14"/>
        <v>2.2723230555807103</v>
      </c>
    </row>
    <row r="319" spans="1:12" x14ac:dyDescent="0.2">
      <c r="A319" s="116" t="s">
        <v>1807</v>
      </c>
      <c r="B319" s="59" t="s">
        <v>1808</v>
      </c>
      <c r="C319" s="59" t="s">
        <v>810</v>
      </c>
      <c r="D319" s="116" t="s">
        <v>761</v>
      </c>
      <c r="E319" s="116" t="s">
        <v>211</v>
      </c>
      <c r="F319" s="117">
        <v>0.21026070999999999</v>
      </c>
      <c r="G319" s="117">
        <v>0.70239039000000003</v>
      </c>
      <c r="H319" s="74">
        <f t="shared" si="12"/>
        <v>-0.70064979106562097</v>
      </c>
      <c r="I319" s="117">
        <v>13.924597</v>
      </c>
      <c r="J319" s="117">
        <v>1.3539622600000001</v>
      </c>
      <c r="K319" s="74">
        <f t="shared" si="13"/>
        <v>9.2843317065573157</v>
      </c>
      <c r="L319" s="74">
        <f t="shared" si="14"/>
        <v>66.225387520093506</v>
      </c>
    </row>
    <row r="320" spans="1:12" x14ac:dyDescent="0.2">
      <c r="A320" s="116" t="s">
        <v>2501</v>
      </c>
      <c r="B320" s="59" t="s">
        <v>222</v>
      </c>
      <c r="C320" s="59" t="s">
        <v>811</v>
      </c>
      <c r="D320" s="116" t="s">
        <v>209</v>
      </c>
      <c r="E320" s="116" t="s">
        <v>933</v>
      </c>
      <c r="F320" s="117">
        <v>27.335964981</v>
      </c>
      <c r="G320" s="117">
        <v>32.387706467999998</v>
      </c>
      <c r="H320" s="74">
        <f t="shared" si="12"/>
        <v>-0.1559771295318878</v>
      </c>
      <c r="I320" s="117">
        <v>13.8874125</v>
      </c>
      <c r="J320" s="117">
        <v>12.20710306</v>
      </c>
      <c r="K320" s="74">
        <f t="shared" si="13"/>
        <v>0.13765013957373773</v>
      </c>
      <c r="L320" s="74">
        <f t="shared" si="14"/>
        <v>0.50802715432407508</v>
      </c>
    </row>
    <row r="321" spans="1:12" x14ac:dyDescent="0.2">
      <c r="A321" s="116" t="s">
        <v>1971</v>
      </c>
      <c r="B321" s="59" t="s">
        <v>509</v>
      </c>
      <c r="C321" s="59" t="s">
        <v>806</v>
      </c>
      <c r="D321" s="116" t="s">
        <v>209</v>
      </c>
      <c r="E321" s="116" t="s">
        <v>933</v>
      </c>
      <c r="F321" s="117">
        <v>3.780438025</v>
      </c>
      <c r="G321" s="117">
        <v>1.7994894699999999</v>
      </c>
      <c r="H321" s="74">
        <f t="shared" si="12"/>
        <v>1.1008392035770012</v>
      </c>
      <c r="I321" s="117">
        <v>13.612697499999999</v>
      </c>
      <c r="J321" s="117">
        <v>32.130044560000002</v>
      </c>
      <c r="K321" s="74">
        <f t="shared" si="13"/>
        <v>-0.5763249728901092</v>
      </c>
      <c r="L321" s="74">
        <f t="shared" si="14"/>
        <v>3.6008254625467639</v>
      </c>
    </row>
    <row r="322" spans="1:12" x14ac:dyDescent="0.2">
      <c r="A322" s="116" t="s">
        <v>2626</v>
      </c>
      <c r="B322" s="59" t="s">
        <v>2072</v>
      </c>
      <c r="C322" s="59" t="s">
        <v>1788</v>
      </c>
      <c r="D322" s="116" t="s">
        <v>209</v>
      </c>
      <c r="E322" s="116" t="s">
        <v>933</v>
      </c>
      <c r="F322" s="117">
        <v>1.7932791299999999</v>
      </c>
      <c r="G322" s="117">
        <v>0</v>
      </c>
      <c r="H322" s="74" t="str">
        <f t="shared" si="12"/>
        <v/>
      </c>
      <c r="I322" s="117">
        <v>13.5932765</v>
      </c>
      <c r="J322" s="117">
        <v>0</v>
      </c>
      <c r="K322" s="74" t="str">
        <f t="shared" si="13"/>
        <v/>
      </c>
      <c r="L322" s="74">
        <f t="shared" si="14"/>
        <v>7.5801230676230533</v>
      </c>
    </row>
    <row r="323" spans="1:12" x14ac:dyDescent="0.2">
      <c r="A323" s="116" t="s">
        <v>1675</v>
      </c>
      <c r="B323" s="59" t="s">
        <v>1404</v>
      </c>
      <c r="C323" s="59" t="s">
        <v>810</v>
      </c>
      <c r="D323" s="116" t="s">
        <v>210</v>
      </c>
      <c r="E323" s="116" t="s">
        <v>933</v>
      </c>
      <c r="F323" s="117">
        <v>13.46821937</v>
      </c>
      <c r="G323" s="117">
        <v>5.1271281950000001</v>
      </c>
      <c r="H323" s="74">
        <f t="shared" si="12"/>
        <v>1.6268544217666085</v>
      </c>
      <c r="I323" s="117">
        <v>13.561194499999999</v>
      </c>
      <c r="J323" s="117">
        <v>2.5839535426259501</v>
      </c>
      <c r="K323" s="74">
        <f t="shared" si="13"/>
        <v>4.2482346436532277</v>
      </c>
      <c r="L323" s="74">
        <f t="shared" si="14"/>
        <v>1.0069032978633463</v>
      </c>
    </row>
    <row r="324" spans="1:12" x14ac:dyDescent="0.2">
      <c r="A324" s="116" t="s">
        <v>2283</v>
      </c>
      <c r="B324" s="59" t="s">
        <v>881</v>
      </c>
      <c r="C324" s="59" t="s">
        <v>805</v>
      </c>
      <c r="D324" s="116" t="s">
        <v>209</v>
      </c>
      <c r="E324" s="116" t="s">
        <v>2801</v>
      </c>
      <c r="F324" s="117">
        <v>0.82255051000000001</v>
      </c>
      <c r="G324" s="117">
        <v>0.94903965899999998</v>
      </c>
      <c r="H324" s="74">
        <f t="shared" si="12"/>
        <v>-0.13328120463720261</v>
      </c>
      <c r="I324" s="117">
        <v>13.459075</v>
      </c>
      <c r="J324" s="117">
        <v>1.13673581</v>
      </c>
      <c r="K324" s="74">
        <f t="shared" si="13"/>
        <v>10.840108213006856</v>
      </c>
      <c r="L324" s="74">
        <f t="shared" si="14"/>
        <v>16.36261218779136</v>
      </c>
    </row>
    <row r="325" spans="1:12" x14ac:dyDescent="0.2">
      <c r="A325" s="116" t="s">
        <v>2725</v>
      </c>
      <c r="B325" s="59" t="s">
        <v>373</v>
      </c>
      <c r="C325" s="59" t="s">
        <v>810</v>
      </c>
      <c r="D325" s="116" t="s">
        <v>210</v>
      </c>
      <c r="E325" s="116" t="s">
        <v>211</v>
      </c>
      <c r="F325" s="117">
        <v>2.654228367</v>
      </c>
      <c r="G325" s="117">
        <v>2.8174391030000003</v>
      </c>
      <c r="H325" s="74">
        <f t="shared" si="12"/>
        <v>-5.7928753748826001E-2</v>
      </c>
      <c r="I325" s="117">
        <v>13.097505999999999</v>
      </c>
      <c r="J325" s="117">
        <v>285.41848839758654</v>
      </c>
      <c r="K325" s="74">
        <f t="shared" si="13"/>
        <v>-0.95411122077783816</v>
      </c>
      <c r="L325" s="74">
        <f t="shared" si="14"/>
        <v>4.934581425939526</v>
      </c>
    </row>
    <row r="326" spans="1:12" x14ac:dyDescent="0.2">
      <c r="A326" s="116" t="s">
        <v>1542</v>
      </c>
      <c r="B326" s="116" t="s">
        <v>503</v>
      </c>
      <c r="C326" s="116" t="s">
        <v>631</v>
      </c>
      <c r="D326" s="116" t="s">
        <v>209</v>
      </c>
      <c r="E326" s="116" t="s">
        <v>933</v>
      </c>
      <c r="F326" s="117">
        <v>15.029578580000001</v>
      </c>
      <c r="G326" s="117">
        <v>12.06638983</v>
      </c>
      <c r="H326" s="74">
        <f t="shared" si="12"/>
        <v>0.24557376247142182</v>
      </c>
      <c r="I326" s="117">
        <v>13.092240500000001</v>
      </c>
      <c r="J326" s="117">
        <v>2.5196897200000001</v>
      </c>
      <c r="K326" s="74">
        <f t="shared" si="13"/>
        <v>4.1959732962676055</v>
      </c>
      <c r="L326" s="74">
        <f t="shared" si="14"/>
        <v>0.87109830993012449</v>
      </c>
    </row>
    <row r="327" spans="1:12" x14ac:dyDescent="0.2">
      <c r="A327" s="116" t="s">
        <v>2434</v>
      </c>
      <c r="B327" s="59" t="s">
        <v>50</v>
      </c>
      <c r="C327" s="59" t="s">
        <v>811</v>
      </c>
      <c r="D327" s="116" t="s">
        <v>209</v>
      </c>
      <c r="E327" s="116" t="s">
        <v>933</v>
      </c>
      <c r="F327" s="117">
        <v>1.8116713</v>
      </c>
      <c r="G327" s="117">
        <v>4.0050557800000002</v>
      </c>
      <c r="H327" s="74">
        <f t="shared" ref="H327:H390" si="15">IF(ISERROR(F327/G327-1),"",IF((F327/G327-1)&gt;10000%,"",F327/G327-1))</f>
        <v>-0.54765391557168275</v>
      </c>
      <c r="I327" s="117">
        <v>12.744719</v>
      </c>
      <c r="J327" s="117">
        <v>8.1186528199999994</v>
      </c>
      <c r="K327" s="74">
        <f t="shared" ref="K327:K390" si="16">IF(ISERROR(I327/J327-1),"",IF((I327/J327-1)&gt;10000%,"",I327/J327-1))</f>
        <v>0.56980711979749388</v>
      </c>
      <c r="L327" s="74">
        <f t="shared" ref="L327:L349" si="17">IF(ISERROR(I327/F327),"",IF(I327/F327&gt;10000%,"",I327/F327))</f>
        <v>7.034785504412417</v>
      </c>
    </row>
    <row r="328" spans="1:12" x14ac:dyDescent="0.2">
      <c r="A328" s="116" t="s">
        <v>2164</v>
      </c>
      <c r="B328" s="59" t="s">
        <v>104</v>
      </c>
      <c r="C328" s="59" t="s">
        <v>631</v>
      </c>
      <c r="D328" s="116" t="s">
        <v>209</v>
      </c>
      <c r="E328" s="116" t="s">
        <v>933</v>
      </c>
      <c r="F328" s="117">
        <v>6.9041207400000006</v>
      </c>
      <c r="G328" s="117">
        <v>7.2270247549999995</v>
      </c>
      <c r="H328" s="74">
        <f t="shared" si="15"/>
        <v>-4.4680075957481469E-2</v>
      </c>
      <c r="I328" s="117">
        <v>12.701271</v>
      </c>
      <c r="J328" s="117">
        <v>5.85250307</v>
      </c>
      <c r="K328" s="74">
        <f t="shared" si="16"/>
        <v>1.1702288487650465</v>
      </c>
      <c r="L328" s="74">
        <f t="shared" si="17"/>
        <v>1.8396652489597103</v>
      </c>
    </row>
    <row r="329" spans="1:12" x14ac:dyDescent="0.2">
      <c r="A329" s="116" t="s">
        <v>2047</v>
      </c>
      <c r="B329" s="59" t="s">
        <v>396</v>
      </c>
      <c r="C329" s="59" t="s">
        <v>810</v>
      </c>
      <c r="D329" s="116" t="s">
        <v>210</v>
      </c>
      <c r="E329" s="116" t="s">
        <v>211</v>
      </c>
      <c r="F329" s="117">
        <v>5.6810946320000006</v>
      </c>
      <c r="G329" s="117">
        <v>2.983024769</v>
      </c>
      <c r="H329" s="74">
        <f t="shared" si="15"/>
        <v>0.90447450890743863</v>
      </c>
      <c r="I329" s="117">
        <v>12.579734999999999</v>
      </c>
      <c r="J329" s="117">
        <v>6.5062242800000005</v>
      </c>
      <c r="K329" s="74">
        <f t="shared" si="16"/>
        <v>0.9334923695560029</v>
      </c>
      <c r="L329" s="74">
        <f t="shared" si="17"/>
        <v>2.2143153414734384</v>
      </c>
    </row>
    <row r="330" spans="1:12" x14ac:dyDescent="0.2">
      <c r="A330" s="116" t="s">
        <v>1863</v>
      </c>
      <c r="B330" s="59" t="s">
        <v>92</v>
      </c>
      <c r="C330" s="59" t="s">
        <v>886</v>
      </c>
      <c r="D330" s="116" t="s">
        <v>210</v>
      </c>
      <c r="E330" s="116" t="s">
        <v>211</v>
      </c>
      <c r="F330" s="117">
        <v>9.8046684370000001</v>
      </c>
      <c r="G330" s="117">
        <v>8.8983327799999987</v>
      </c>
      <c r="H330" s="74">
        <f t="shared" si="15"/>
        <v>0.10185454729644317</v>
      </c>
      <c r="I330" s="117">
        <v>12.458812</v>
      </c>
      <c r="J330" s="117">
        <v>25.285963779999999</v>
      </c>
      <c r="K330" s="74">
        <f t="shared" si="16"/>
        <v>-0.50728348310558247</v>
      </c>
      <c r="L330" s="74">
        <f t="shared" si="17"/>
        <v>1.2707020211906428</v>
      </c>
    </row>
    <row r="331" spans="1:12" x14ac:dyDescent="0.2">
      <c r="A331" s="116" t="s">
        <v>1980</v>
      </c>
      <c r="B331" s="59" t="s">
        <v>506</v>
      </c>
      <c r="C331" s="59" t="s">
        <v>806</v>
      </c>
      <c r="D331" s="116" t="s">
        <v>209</v>
      </c>
      <c r="E331" s="116" t="s">
        <v>933</v>
      </c>
      <c r="F331" s="117">
        <v>20.492232125000001</v>
      </c>
      <c r="G331" s="117">
        <v>13.023853755999999</v>
      </c>
      <c r="H331" s="74">
        <f t="shared" si="15"/>
        <v>0.573438439107117</v>
      </c>
      <c r="I331" s="117">
        <v>12.2779265</v>
      </c>
      <c r="J331" s="117">
        <v>5.68969287</v>
      </c>
      <c r="K331" s="74">
        <f t="shared" si="16"/>
        <v>1.157924299347989</v>
      </c>
      <c r="L331" s="74">
        <f t="shared" si="17"/>
        <v>0.59915027436280321</v>
      </c>
    </row>
    <row r="332" spans="1:12" x14ac:dyDescent="0.2">
      <c r="A332" s="116" t="s">
        <v>2465</v>
      </c>
      <c r="B332" s="59" t="s">
        <v>568</v>
      </c>
      <c r="C332" s="59" t="s">
        <v>811</v>
      </c>
      <c r="D332" s="116" t="s">
        <v>209</v>
      </c>
      <c r="E332" s="116" t="s">
        <v>933</v>
      </c>
      <c r="F332" s="117">
        <v>9.3576758719999997</v>
      </c>
      <c r="G332" s="117">
        <v>7.4827825350000001</v>
      </c>
      <c r="H332" s="74">
        <f t="shared" si="15"/>
        <v>0.25056098159078721</v>
      </c>
      <c r="I332" s="117">
        <v>12.237652000000001</v>
      </c>
      <c r="J332" s="117">
        <v>6.9987032077926496</v>
      </c>
      <c r="K332" s="74">
        <f t="shared" si="16"/>
        <v>0.74855993127042253</v>
      </c>
      <c r="L332" s="74">
        <f t="shared" si="17"/>
        <v>1.3077661769219271</v>
      </c>
    </row>
    <row r="333" spans="1:12" x14ac:dyDescent="0.2">
      <c r="A333" s="116" t="s">
        <v>2392</v>
      </c>
      <c r="B333" s="59" t="s">
        <v>501</v>
      </c>
      <c r="C333" s="59" t="s">
        <v>811</v>
      </c>
      <c r="D333" s="116" t="s">
        <v>209</v>
      </c>
      <c r="E333" s="116" t="s">
        <v>933</v>
      </c>
      <c r="F333" s="117">
        <v>5.5967078899999994</v>
      </c>
      <c r="G333" s="117">
        <v>1.3642094359999999</v>
      </c>
      <c r="H333" s="74">
        <f t="shared" si="15"/>
        <v>3.1025283525454226</v>
      </c>
      <c r="I333" s="117">
        <v>12.228944</v>
      </c>
      <c r="J333" s="117">
        <v>1.3471510000000001E-2</v>
      </c>
      <c r="K333" s="74" t="str">
        <f t="shared" si="16"/>
        <v/>
      </c>
      <c r="L333" s="74">
        <f t="shared" si="17"/>
        <v>2.1850245251945788</v>
      </c>
    </row>
    <row r="334" spans="1:12" x14ac:dyDescent="0.2">
      <c r="A334" s="116" t="s">
        <v>1691</v>
      </c>
      <c r="B334" s="59" t="s">
        <v>495</v>
      </c>
      <c r="C334" s="59" t="s">
        <v>810</v>
      </c>
      <c r="D334" s="116" t="s">
        <v>210</v>
      </c>
      <c r="E334" s="116" t="s">
        <v>211</v>
      </c>
      <c r="F334" s="117">
        <v>3.2517027400000003</v>
      </c>
      <c r="G334" s="117">
        <v>1.1433415889999998</v>
      </c>
      <c r="H334" s="74">
        <f t="shared" si="15"/>
        <v>1.8440343387176488</v>
      </c>
      <c r="I334" s="117">
        <v>12.199477999999999</v>
      </c>
      <c r="J334" s="117">
        <v>17.221794441907651</v>
      </c>
      <c r="K334" s="74">
        <f t="shared" si="16"/>
        <v>-0.2916256176932589</v>
      </c>
      <c r="L334" s="74">
        <f t="shared" si="17"/>
        <v>3.7517199373519605</v>
      </c>
    </row>
    <row r="335" spans="1:12" x14ac:dyDescent="0.2">
      <c r="A335" s="116" t="s">
        <v>1494</v>
      </c>
      <c r="B335" s="59" t="s">
        <v>1436</v>
      </c>
      <c r="C335" s="59" t="s">
        <v>147</v>
      </c>
      <c r="D335" s="116" t="s">
        <v>210</v>
      </c>
      <c r="E335" s="116" t="s">
        <v>211</v>
      </c>
      <c r="F335" s="117">
        <v>6.13039925</v>
      </c>
      <c r="G335" s="117">
        <v>0.72755005000000006</v>
      </c>
      <c r="H335" s="74">
        <f t="shared" si="15"/>
        <v>7.4260859441903673</v>
      </c>
      <c r="I335" s="117">
        <v>12.060979</v>
      </c>
      <c r="J335" s="117">
        <v>9.2889599999999989E-3</v>
      </c>
      <c r="K335" s="74" t="str">
        <f t="shared" si="16"/>
        <v/>
      </c>
      <c r="L335" s="74">
        <f t="shared" si="17"/>
        <v>1.9674051408641942</v>
      </c>
    </row>
    <row r="336" spans="1:12" x14ac:dyDescent="0.2">
      <c r="A336" s="116" t="s">
        <v>2530</v>
      </c>
      <c r="B336" s="59" t="s">
        <v>2531</v>
      </c>
      <c r="C336" s="59" t="s">
        <v>1788</v>
      </c>
      <c r="D336" s="116" t="s">
        <v>210</v>
      </c>
      <c r="E336" s="116" t="s">
        <v>933</v>
      </c>
      <c r="F336" s="117">
        <v>2.6687496500000001</v>
      </c>
      <c r="G336" s="117">
        <v>3.1705651100000001</v>
      </c>
      <c r="H336" s="74">
        <f t="shared" si="15"/>
        <v>-0.15827319187272582</v>
      </c>
      <c r="I336" s="117">
        <v>11.9516185</v>
      </c>
      <c r="J336" s="117">
        <v>24.873143151800598</v>
      </c>
      <c r="K336" s="74">
        <f t="shared" si="16"/>
        <v>-0.51949705644118371</v>
      </c>
      <c r="L336" s="74">
        <f t="shared" si="17"/>
        <v>4.4783588074662601</v>
      </c>
    </row>
    <row r="337" spans="1:12" x14ac:dyDescent="0.2">
      <c r="A337" s="116" t="s">
        <v>1736</v>
      </c>
      <c r="B337" s="59" t="s">
        <v>13</v>
      </c>
      <c r="C337" s="59" t="s">
        <v>810</v>
      </c>
      <c r="D337" s="116" t="s">
        <v>761</v>
      </c>
      <c r="E337" s="116" t="s">
        <v>933</v>
      </c>
      <c r="F337" s="117">
        <v>4.3090807619999998</v>
      </c>
      <c r="G337" s="117">
        <v>2.2907367400000003</v>
      </c>
      <c r="H337" s="74">
        <f t="shared" si="15"/>
        <v>0.88108947080492506</v>
      </c>
      <c r="I337" s="117">
        <v>11.876771</v>
      </c>
      <c r="J337" s="117">
        <v>1.3622078700000002</v>
      </c>
      <c r="K337" s="74">
        <f t="shared" si="16"/>
        <v>7.7187655141061526</v>
      </c>
      <c r="L337" s="74">
        <f t="shared" si="17"/>
        <v>2.7562191696977063</v>
      </c>
    </row>
    <row r="338" spans="1:12" x14ac:dyDescent="0.2">
      <c r="A338" s="116" t="s">
        <v>2410</v>
      </c>
      <c r="B338" s="59" t="s">
        <v>723</v>
      </c>
      <c r="C338" s="59" t="s">
        <v>811</v>
      </c>
      <c r="D338" s="116" t="s">
        <v>209</v>
      </c>
      <c r="E338" s="116" t="s">
        <v>933</v>
      </c>
      <c r="F338" s="117">
        <v>17.560484996</v>
      </c>
      <c r="G338" s="117">
        <v>19.959146299</v>
      </c>
      <c r="H338" s="74">
        <f t="shared" si="15"/>
        <v>-0.12017855208166794</v>
      </c>
      <c r="I338" s="117">
        <v>11.770464</v>
      </c>
      <c r="J338" s="117">
        <v>4.6890101199999998</v>
      </c>
      <c r="K338" s="74">
        <f t="shared" si="16"/>
        <v>1.5102236290332427</v>
      </c>
      <c r="L338" s="74">
        <f t="shared" si="17"/>
        <v>0.67028125946869499</v>
      </c>
    </row>
    <row r="339" spans="1:12" x14ac:dyDescent="0.2">
      <c r="A339" s="116" t="s">
        <v>2521</v>
      </c>
      <c r="B339" s="59" t="s">
        <v>1812</v>
      </c>
      <c r="C339" s="59" t="s">
        <v>272</v>
      </c>
      <c r="D339" s="116" t="s">
        <v>761</v>
      </c>
      <c r="E339" s="116" t="s">
        <v>211</v>
      </c>
      <c r="F339" s="117">
        <v>2.09480719</v>
      </c>
      <c r="G339" s="117">
        <v>1.8452799999999998E-2</v>
      </c>
      <c r="H339" s="74" t="str">
        <f t="shared" si="15"/>
        <v/>
      </c>
      <c r="I339" s="117">
        <v>11.762724499999999</v>
      </c>
      <c r="J339" s="117">
        <v>1.3766239999999999E-2</v>
      </c>
      <c r="K339" s="74" t="str">
        <f t="shared" si="16"/>
        <v/>
      </c>
      <c r="L339" s="74">
        <f t="shared" si="17"/>
        <v>5.615182416860045</v>
      </c>
    </row>
    <row r="340" spans="1:12" x14ac:dyDescent="0.2">
      <c r="A340" s="116" t="s">
        <v>1510</v>
      </c>
      <c r="B340" s="59" t="s">
        <v>763</v>
      </c>
      <c r="C340" s="59" t="s">
        <v>147</v>
      </c>
      <c r="D340" s="116" t="s">
        <v>761</v>
      </c>
      <c r="E340" s="116" t="s">
        <v>933</v>
      </c>
      <c r="F340" s="117">
        <v>12.719878029999999</v>
      </c>
      <c r="G340" s="117">
        <v>5.2577870899999999</v>
      </c>
      <c r="H340" s="74">
        <f t="shared" si="15"/>
        <v>1.419245551839186</v>
      </c>
      <c r="I340" s="117">
        <v>11.747230999999999</v>
      </c>
      <c r="J340" s="117">
        <v>12.85587106</v>
      </c>
      <c r="K340" s="74">
        <f t="shared" si="16"/>
        <v>-8.6236090485493744E-2</v>
      </c>
      <c r="L340" s="74">
        <f t="shared" si="17"/>
        <v>0.92353330529538114</v>
      </c>
    </row>
    <row r="341" spans="1:12" x14ac:dyDescent="0.2">
      <c r="A341" s="116" t="s">
        <v>1910</v>
      </c>
      <c r="B341" s="59" t="s">
        <v>1911</v>
      </c>
      <c r="C341" s="59" t="s">
        <v>147</v>
      </c>
      <c r="D341" s="116" t="s">
        <v>761</v>
      </c>
      <c r="E341" s="116" t="s">
        <v>933</v>
      </c>
      <c r="F341" s="117">
        <v>1.7870831899999999</v>
      </c>
      <c r="G341" s="117">
        <v>1.3098561100000001</v>
      </c>
      <c r="H341" s="74">
        <f t="shared" si="15"/>
        <v>0.36433549941603882</v>
      </c>
      <c r="I341" s="117">
        <v>11.686302</v>
      </c>
      <c r="J341" s="117">
        <v>5.6389508241929498</v>
      </c>
      <c r="K341" s="74">
        <f t="shared" si="16"/>
        <v>1.0724248826327636</v>
      </c>
      <c r="L341" s="74">
        <f t="shared" si="17"/>
        <v>6.5393161691594219</v>
      </c>
    </row>
    <row r="342" spans="1:12" x14ac:dyDescent="0.2">
      <c r="A342" s="116" t="s">
        <v>1629</v>
      </c>
      <c r="B342" s="59" t="s">
        <v>864</v>
      </c>
      <c r="C342" s="59" t="s">
        <v>810</v>
      </c>
      <c r="D342" s="116" t="s">
        <v>761</v>
      </c>
      <c r="E342" s="116" t="s">
        <v>211</v>
      </c>
      <c r="F342" s="117">
        <v>17.710108755</v>
      </c>
      <c r="G342" s="117">
        <v>13.767272890000001</v>
      </c>
      <c r="H342" s="74">
        <f t="shared" si="15"/>
        <v>0.28639193081324898</v>
      </c>
      <c r="I342" s="117">
        <v>11.671046499999999</v>
      </c>
      <c r="J342" s="117">
        <v>23.495152019999999</v>
      </c>
      <c r="K342" s="74">
        <f t="shared" si="16"/>
        <v>-0.50325724685394058</v>
      </c>
      <c r="L342" s="74">
        <f t="shared" si="17"/>
        <v>0.65900478994545841</v>
      </c>
    </row>
    <row r="343" spans="1:12" x14ac:dyDescent="0.2">
      <c r="A343" s="116" t="s">
        <v>2025</v>
      </c>
      <c r="B343" s="59" t="s">
        <v>571</v>
      </c>
      <c r="C343" s="59" t="s">
        <v>810</v>
      </c>
      <c r="D343" s="116" t="s">
        <v>210</v>
      </c>
      <c r="E343" s="116" t="s">
        <v>211</v>
      </c>
      <c r="F343" s="117">
        <v>2.2103381979999996</v>
      </c>
      <c r="G343" s="117">
        <v>2.8735444719999998</v>
      </c>
      <c r="H343" s="74">
        <f t="shared" si="15"/>
        <v>-0.23079728901442953</v>
      </c>
      <c r="I343" s="117">
        <v>11.656682500000001</v>
      </c>
      <c r="J343" s="117">
        <v>5.5043688399999997</v>
      </c>
      <c r="K343" s="74">
        <f t="shared" si="16"/>
        <v>1.1177146442824499</v>
      </c>
      <c r="L343" s="74">
        <f t="shared" si="17"/>
        <v>5.2737099284387439</v>
      </c>
    </row>
    <row r="344" spans="1:12" x14ac:dyDescent="0.2">
      <c r="A344" s="116" t="s">
        <v>1763</v>
      </c>
      <c r="B344" s="59" t="s">
        <v>25</v>
      </c>
      <c r="C344" s="59" t="s">
        <v>1752</v>
      </c>
      <c r="D344" s="116" t="s">
        <v>210</v>
      </c>
      <c r="E344" s="116" t="s">
        <v>211</v>
      </c>
      <c r="F344" s="117">
        <v>12.51026774</v>
      </c>
      <c r="G344" s="117">
        <v>16.626060539999997</v>
      </c>
      <c r="H344" s="74">
        <f t="shared" si="15"/>
        <v>-0.24755069248653161</v>
      </c>
      <c r="I344" s="117">
        <v>11.624169500000001</v>
      </c>
      <c r="J344" s="117">
        <v>32.364197730000001</v>
      </c>
      <c r="K344" s="74">
        <f t="shared" si="16"/>
        <v>-0.64083245328757288</v>
      </c>
      <c r="L344" s="74">
        <f t="shared" si="17"/>
        <v>0.92917032165772029</v>
      </c>
    </row>
    <row r="345" spans="1:12" x14ac:dyDescent="0.2">
      <c r="A345" s="116" t="s">
        <v>1681</v>
      </c>
      <c r="B345" s="59" t="s">
        <v>583</v>
      </c>
      <c r="C345" s="59" t="s">
        <v>810</v>
      </c>
      <c r="D345" s="116" t="s">
        <v>210</v>
      </c>
      <c r="E345" s="116" t="s">
        <v>211</v>
      </c>
      <c r="F345" s="117">
        <v>4.4740049280000003</v>
      </c>
      <c r="G345" s="117">
        <v>8.0156692510000003</v>
      </c>
      <c r="H345" s="74">
        <f t="shared" si="15"/>
        <v>-0.44184262250568251</v>
      </c>
      <c r="I345" s="117">
        <v>11.2830765</v>
      </c>
      <c r="J345" s="117">
        <v>10.866355710000001</v>
      </c>
      <c r="K345" s="74">
        <f t="shared" si="16"/>
        <v>3.8349636356603156E-2</v>
      </c>
      <c r="L345" s="74">
        <f t="shared" si="17"/>
        <v>2.5219186571267</v>
      </c>
    </row>
    <row r="346" spans="1:12" x14ac:dyDescent="0.2">
      <c r="A346" s="116" t="s">
        <v>2411</v>
      </c>
      <c r="B346" s="59" t="s">
        <v>535</v>
      </c>
      <c r="C346" s="59" t="s">
        <v>811</v>
      </c>
      <c r="D346" s="116" t="s">
        <v>209</v>
      </c>
      <c r="E346" s="116" t="s">
        <v>933</v>
      </c>
      <c r="F346" s="117">
        <v>11.134926220000001</v>
      </c>
      <c r="G346" s="117">
        <v>16.535932470000002</v>
      </c>
      <c r="H346" s="74">
        <f t="shared" si="15"/>
        <v>-0.32662241816714443</v>
      </c>
      <c r="I346" s="117">
        <v>11.1810195</v>
      </c>
      <c r="J346" s="117">
        <v>2.7534150199999998</v>
      </c>
      <c r="K346" s="74">
        <f t="shared" si="16"/>
        <v>3.0607824896662326</v>
      </c>
      <c r="L346" s="74">
        <f t="shared" si="17"/>
        <v>1.0041395227134249</v>
      </c>
    </row>
    <row r="347" spans="1:12" x14ac:dyDescent="0.2">
      <c r="A347" s="116" t="s">
        <v>2017</v>
      </c>
      <c r="B347" s="59" t="s">
        <v>2018</v>
      </c>
      <c r="C347" s="59" t="s">
        <v>1788</v>
      </c>
      <c r="D347" s="116" t="s">
        <v>210</v>
      </c>
      <c r="E347" s="116" t="s">
        <v>211</v>
      </c>
      <c r="F347" s="117">
        <v>1.77961821</v>
      </c>
      <c r="G347" s="117">
        <v>7.3185219299999993</v>
      </c>
      <c r="H347" s="74">
        <f t="shared" si="15"/>
        <v>-0.75683365753062648</v>
      </c>
      <c r="I347" s="117">
        <v>11.146604999999999</v>
      </c>
      <c r="J347" s="117">
        <v>3.04299528</v>
      </c>
      <c r="K347" s="74">
        <f t="shared" si="16"/>
        <v>2.6630372295549534</v>
      </c>
      <c r="L347" s="74">
        <f t="shared" si="17"/>
        <v>6.2634810867663573</v>
      </c>
    </row>
    <row r="348" spans="1:12" x14ac:dyDescent="0.2">
      <c r="A348" s="116" t="s">
        <v>2149</v>
      </c>
      <c r="B348" s="59" t="s">
        <v>389</v>
      </c>
      <c r="C348" s="59" t="s">
        <v>812</v>
      </c>
      <c r="D348" s="116" t="s">
        <v>210</v>
      </c>
      <c r="E348" s="116" t="s">
        <v>933</v>
      </c>
      <c r="F348" s="117">
        <v>2.5096261399999999</v>
      </c>
      <c r="G348" s="117">
        <v>1.3947766699999999</v>
      </c>
      <c r="H348" s="74">
        <f t="shared" si="15"/>
        <v>0.7993032103125155</v>
      </c>
      <c r="I348" s="117">
        <v>10.982041000000001</v>
      </c>
      <c r="J348" s="117">
        <v>8.579138050000001</v>
      </c>
      <c r="K348" s="74">
        <f t="shared" si="16"/>
        <v>0.28008675650113823</v>
      </c>
      <c r="L348" s="74">
        <f t="shared" si="17"/>
        <v>4.3759669318713748</v>
      </c>
    </row>
    <row r="349" spans="1:12" x14ac:dyDescent="0.2">
      <c r="A349" s="116" t="s">
        <v>2554</v>
      </c>
      <c r="B349" s="59" t="s">
        <v>2555</v>
      </c>
      <c r="C349" s="59" t="s">
        <v>631</v>
      </c>
      <c r="D349" s="116" t="s">
        <v>210</v>
      </c>
      <c r="E349" s="116" t="s">
        <v>933</v>
      </c>
      <c r="F349" s="117">
        <v>0.83229205000000006</v>
      </c>
      <c r="G349" s="117">
        <v>1.18148875</v>
      </c>
      <c r="H349" s="74">
        <f t="shared" si="15"/>
        <v>-0.29555651714838582</v>
      </c>
      <c r="I349" s="117">
        <v>10.9545525</v>
      </c>
      <c r="J349" s="117">
        <v>10.1403207397444</v>
      </c>
      <c r="K349" s="74">
        <f t="shared" si="16"/>
        <v>8.029645029513377E-2</v>
      </c>
      <c r="L349" s="74">
        <f t="shared" si="17"/>
        <v>13.161909332186941</v>
      </c>
    </row>
    <row r="350" spans="1:12" x14ac:dyDescent="0.2">
      <c r="A350" s="116" t="s">
        <v>3242</v>
      </c>
      <c r="B350" s="59" t="s">
        <v>3223</v>
      </c>
      <c r="C350" s="59" t="s">
        <v>811</v>
      </c>
      <c r="D350" s="116" t="s">
        <v>209</v>
      </c>
      <c r="E350" s="116" t="s">
        <v>933</v>
      </c>
      <c r="F350" s="117">
        <v>0.50030673000000003</v>
      </c>
      <c r="G350" s="117"/>
      <c r="H350" s="74" t="str">
        <f t="shared" si="15"/>
        <v/>
      </c>
      <c r="I350" s="117">
        <v>10.936809500000001</v>
      </c>
      <c r="J350" s="117"/>
      <c r="K350" s="74" t="str">
        <f t="shared" si="16"/>
        <v/>
      </c>
      <c r="L350" s="74"/>
    </row>
    <row r="351" spans="1:12" x14ac:dyDescent="0.2">
      <c r="A351" s="116" t="s">
        <v>2048</v>
      </c>
      <c r="B351" s="59" t="s">
        <v>397</v>
      </c>
      <c r="C351" s="59" t="s">
        <v>810</v>
      </c>
      <c r="D351" s="116" t="s">
        <v>210</v>
      </c>
      <c r="E351" s="116" t="s">
        <v>211</v>
      </c>
      <c r="F351" s="117">
        <v>4.2911279660000003</v>
      </c>
      <c r="G351" s="117">
        <v>14.397128974999999</v>
      </c>
      <c r="H351" s="74">
        <f t="shared" si="15"/>
        <v>-0.70194557724311835</v>
      </c>
      <c r="I351" s="117">
        <v>10.8738495</v>
      </c>
      <c r="J351" s="117">
        <v>14.77719645</v>
      </c>
      <c r="K351" s="74">
        <f t="shared" si="16"/>
        <v>-0.26414665076743971</v>
      </c>
      <c r="L351" s="74">
        <f>IF(ISERROR(I351/F351),"",IF(I351/F351&gt;10000%,"",I351/F351))</f>
        <v>2.5340305826712788</v>
      </c>
    </row>
    <row r="352" spans="1:12" x14ac:dyDescent="0.2">
      <c r="A352" s="116" t="s">
        <v>1647</v>
      </c>
      <c r="B352" s="59" t="s">
        <v>483</v>
      </c>
      <c r="C352" s="59" t="s">
        <v>810</v>
      </c>
      <c r="D352" s="116" t="s">
        <v>210</v>
      </c>
      <c r="E352" s="116" t="s">
        <v>211</v>
      </c>
      <c r="F352" s="117">
        <v>8.118223197999999</v>
      </c>
      <c r="G352" s="117">
        <v>7.0002962599999998</v>
      </c>
      <c r="H352" s="74">
        <f t="shared" si="15"/>
        <v>0.15969708944861138</v>
      </c>
      <c r="I352" s="117">
        <v>10.824870499999999</v>
      </c>
      <c r="J352" s="117">
        <v>11.812573050000001</v>
      </c>
      <c r="K352" s="74">
        <f t="shared" si="16"/>
        <v>-8.3614513605061003E-2</v>
      </c>
      <c r="L352" s="74">
        <f>IF(ISERROR(I352/F352),"",IF(I352/F352&gt;10000%,"",I352/F352))</f>
        <v>1.3334039032909084</v>
      </c>
    </row>
    <row r="353" spans="1:12" x14ac:dyDescent="0.2">
      <c r="A353" s="116" t="s">
        <v>1695</v>
      </c>
      <c r="B353" s="59" t="s">
        <v>914</v>
      </c>
      <c r="C353" s="59" t="s">
        <v>810</v>
      </c>
      <c r="D353" s="116" t="s">
        <v>210</v>
      </c>
      <c r="E353" s="116" t="s">
        <v>933</v>
      </c>
      <c r="F353" s="117">
        <v>5.03146468</v>
      </c>
      <c r="G353" s="117">
        <v>2.9178067599999999</v>
      </c>
      <c r="H353" s="74">
        <f t="shared" si="15"/>
        <v>0.72439955550723312</v>
      </c>
      <c r="I353" s="117">
        <v>10.8004575</v>
      </c>
      <c r="J353" s="117">
        <v>6.1021408299999997</v>
      </c>
      <c r="K353" s="74">
        <f t="shared" si="16"/>
        <v>0.76994563070416722</v>
      </c>
      <c r="L353" s="74">
        <f>IF(ISERROR(I353/F353),"",IF(I353/F353&gt;10000%,"",I353/F353))</f>
        <v>2.1465831893706149</v>
      </c>
    </row>
    <row r="354" spans="1:12" x14ac:dyDescent="0.2">
      <c r="A354" s="116" t="s">
        <v>2448</v>
      </c>
      <c r="B354" s="59" t="s">
        <v>320</v>
      </c>
      <c r="C354" s="59" t="s">
        <v>811</v>
      </c>
      <c r="D354" s="116" t="s">
        <v>209</v>
      </c>
      <c r="E354" s="116" t="s">
        <v>933</v>
      </c>
      <c r="F354" s="117">
        <v>3.3950129800000002</v>
      </c>
      <c r="G354" s="117">
        <v>1.8074882400000001</v>
      </c>
      <c r="H354" s="74">
        <f t="shared" si="15"/>
        <v>0.87830432578637407</v>
      </c>
      <c r="I354" s="117">
        <v>10.794116000000001</v>
      </c>
      <c r="J354" s="117">
        <v>10.31601139</v>
      </c>
      <c r="K354" s="74">
        <f t="shared" si="16"/>
        <v>4.634587845293181E-2</v>
      </c>
      <c r="L354" s="74">
        <f>IF(ISERROR(I354/F354),"",IF(I354/F354&gt;10000%,"",I354/F354))</f>
        <v>3.1794034554766268</v>
      </c>
    </row>
    <row r="355" spans="1:12" x14ac:dyDescent="0.2">
      <c r="A355" s="116" t="s">
        <v>3239</v>
      </c>
      <c r="B355" s="116" t="s">
        <v>3220</v>
      </c>
      <c r="C355" s="116" t="s">
        <v>811</v>
      </c>
      <c r="D355" s="116" t="s">
        <v>209</v>
      </c>
      <c r="E355" s="116" t="s">
        <v>933</v>
      </c>
      <c r="F355" s="117">
        <v>6.1644999999999998E-3</v>
      </c>
      <c r="G355" s="117"/>
      <c r="H355" s="74" t="str">
        <f t="shared" si="15"/>
        <v/>
      </c>
      <c r="I355" s="117">
        <v>10.74794</v>
      </c>
      <c r="J355" s="117"/>
      <c r="K355" s="74" t="str">
        <f t="shared" si="16"/>
        <v/>
      </c>
      <c r="L355" s="74"/>
    </row>
    <row r="356" spans="1:12" x14ac:dyDescent="0.2">
      <c r="A356" s="116" t="s">
        <v>3240</v>
      </c>
      <c r="B356" s="116" t="s">
        <v>3221</v>
      </c>
      <c r="C356" s="116" t="s">
        <v>811</v>
      </c>
      <c r="D356" s="116" t="s">
        <v>209</v>
      </c>
      <c r="E356" s="116" t="s">
        <v>933</v>
      </c>
      <c r="F356" s="117">
        <v>0</v>
      </c>
      <c r="G356" s="117"/>
      <c r="H356" s="74" t="str">
        <f t="shared" si="15"/>
        <v/>
      </c>
      <c r="I356" s="117">
        <v>10.73216</v>
      </c>
      <c r="J356" s="117"/>
      <c r="K356" s="74" t="str">
        <f t="shared" si="16"/>
        <v/>
      </c>
      <c r="L356" s="74"/>
    </row>
    <row r="357" spans="1:12" x14ac:dyDescent="0.2">
      <c r="A357" s="116" t="s">
        <v>1625</v>
      </c>
      <c r="B357" s="59" t="s">
        <v>484</v>
      </c>
      <c r="C357" s="59" t="s">
        <v>810</v>
      </c>
      <c r="D357" s="116" t="s">
        <v>210</v>
      </c>
      <c r="E357" s="116" t="s">
        <v>211</v>
      </c>
      <c r="F357" s="117">
        <v>9.0692238639999996</v>
      </c>
      <c r="G357" s="117">
        <v>8.74100492</v>
      </c>
      <c r="H357" s="74">
        <f t="shared" si="15"/>
        <v>3.7549337519420911E-2</v>
      </c>
      <c r="I357" s="117">
        <v>10.7278085</v>
      </c>
      <c r="J357" s="117">
        <v>27.948559079999999</v>
      </c>
      <c r="K357" s="74">
        <f t="shared" si="16"/>
        <v>-0.61615879840915211</v>
      </c>
      <c r="L357" s="74">
        <f>IF(ISERROR(I357/F357),"",IF(I357/F357&gt;10000%,"",I357/F357))</f>
        <v>1.1828805486414002</v>
      </c>
    </row>
    <row r="358" spans="1:12" x14ac:dyDescent="0.2">
      <c r="A358" s="116" t="s">
        <v>2629</v>
      </c>
      <c r="B358" s="59" t="s">
        <v>1219</v>
      </c>
      <c r="C358" s="59" t="s">
        <v>631</v>
      </c>
      <c r="D358" s="116" t="s">
        <v>209</v>
      </c>
      <c r="E358" s="116" t="s">
        <v>211</v>
      </c>
      <c r="F358" s="117">
        <v>6.2414726399999996</v>
      </c>
      <c r="G358" s="117">
        <v>6.0209404900000001</v>
      </c>
      <c r="H358" s="74">
        <f t="shared" si="15"/>
        <v>3.662752527886215E-2</v>
      </c>
      <c r="I358" s="117">
        <v>10.721149</v>
      </c>
      <c r="J358" s="117">
        <v>16.925523350000002</v>
      </c>
      <c r="K358" s="74">
        <f t="shared" si="16"/>
        <v>-0.3665691288653713</v>
      </c>
      <c r="L358" s="74">
        <f>IF(ISERROR(I358/F358),"",IF(I358/F358&gt;10000%,"",I358/F358))</f>
        <v>1.7177274688814468</v>
      </c>
    </row>
    <row r="359" spans="1:12" x14ac:dyDescent="0.2">
      <c r="A359" s="116" t="s">
        <v>3238</v>
      </c>
      <c r="B359" s="59" t="s">
        <v>3219</v>
      </c>
      <c r="C359" s="59" t="s">
        <v>811</v>
      </c>
      <c r="D359" s="116" t="s">
        <v>209</v>
      </c>
      <c r="E359" s="116" t="s">
        <v>933</v>
      </c>
      <c r="F359" s="117">
        <v>0</v>
      </c>
      <c r="G359" s="117"/>
      <c r="H359" s="74" t="str">
        <f t="shared" si="15"/>
        <v/>
      </c>
      <c r="I359" s="117">
        <v>10.61359</v>
      </c>
      <c r="J359" s="117"/>
      <c r="K359" s="74" t="str">
        <f t="shared" si="16"/>
        <v/>
      </c>
      <c r="L359" s="74"/>
    </row>
    <row r="360" spans="1:12" x14ac:dyDescent="0.2">
      <c r="A360" s="116" t="s">
        <v>2023</v>
      </c>
      <c r="B360" s="59" t="s">
        <v>119</v>
      </c>
      <c r="C360" s="59" t="s">
        <v>631</v>
      </c>
      <c r="D360" s="116" t="s">
        <v>210</v>
      </c>
      <c r="E360" s="116" t="s">
        <v>211</v>
      </c>
      <c r="F360" s="117">
        <v>0.61995745999999996</v>
      </c>
      <c r="G360" s="117">
        <v>1.3958846399999998</v>
      </c>
      <c r="H360" s="74">
        <f t="shared" si="15"/>
        <v>-0.55586769691799165</v>
      </c>
      <c r="I360" s="117">
        <v>10.598144</v>
      </c>
      <c r="J360" s="117">
        <v>0.83265994999999993</v>
      </c>
      <c r="K360" s="74">
        <f t="shared" si="16"/>
        <v>11.728057834413677</v>
      </c>
      <c r="L360" s="74">
        <f>IF(ISERROR(I360/F360),"",IF(I360/F360&gt;10000%,"",I360/F360))</f>
        <v>17.094953579556893</v>
      </c>
    </row>
    <row r="361" spans="1:12" x14ac:dyDescent="0.2">
      <c r="A361" s="116" t="s">
        <v>3237</v>
      </c>
      <c r="B361" s="59" t="s">
        <v>3218</v>
      </c>
      <c r="C361" s="59" t="s">
        <v>811</v>
      </c>
      <c r="D361" s="116" t="s">
        <v>209</v>
      </c>
      <c r="E361" s="116" t="s">
        <v>933</v>
      </c>
      <c r="F361" s="117">
        <v>0</v>
      </c>
      <c r="G361" s="117"/>
      <c r="H361" s="74" t="str">
        <f t="shared" si="15"/>
        <v/>
      </c>
      <c r="I361" s="117">
        <v>10.58146</v>
      </c>
      <c r="J361" s="117"/>
      <c r="K361" s="74" t="str">
        <f t="shared" si="16"/>
        <v/>
      </c>
      <c r="L361" s="74"/>
    </row>
    <row r="362" spans="1:12" x14ac:dyDescent="0.2">
      <c r="A362" s="116" t="s">
        <v>2153</v>
      </c>
      <c r="B362" s="59" t="s">
        <v>109</v>
      </c>
      <c r="C362" s="59" t="s">
        <v>631</v>
      </c>
      <c r="D362" s="116" t="s">
        <v>209</v>
      </c>
      <c r="E362" s="116" t="s">
        <v>933</v>
      </c>
      <c r="F362" s="117">
        <v>4.3242134999999999</v>
      </c>
      <c r="G362" s="117">
        <v>3.220811662</v>
      </c>
      <c r="H362" s="74">
        <f t="shared" si="15"/>
        <v>0.3425850232158032</v>
      </c>
      <c r="I362" s="117">
        <v>10.498680500000001</v>
      </c>
      <c r="J362" s="117">
        <v>4.4917611399999995</v>
      </c>
      <c r="K362" s="74">
        <f t="shared" si="16"/>
        <v>1.3373194105330368</v>
      </c>
      <c r="L362" s="74">
        <f t="shared" ref="L362:L377" si="18">IF(ISERROR(I362/F362),"",IF(I362/F362&gt;10000%,"",I362/F362))</f>
        <v>2.4278820876906289</v>
      </c>
    </row>
    <row r="363" spans="1:12" x14ac:dyDescent="0.2">
      <c r="A363" s="116" t="s">
        <v>1697</v>
      </c>
      <c r="B363" s="59" t="s">
        <v>1482</v>
      </c>
      <c r="C363" s="59" t="s">
        <v>810</v>
      </c>
      <c r="D363" s="116" t="s">
        <v>761</v>
      </c>
      <c r="E363" s="116" t="s">
        <v>211</v>
      </c>
      <c r="F363" s="117">
        <v>4.9234390000000001</v>
      </c>
      <c r="G363" s="117">
        <v>7.2082177199999995</v>
      </c>
      <c r="H363" s="74">
        <f t="shared" si="15"/>
        <v>-0.31696860565970797</v>
      </c>
      <c r="I363" s="117">
        <v>10.4091725</v>
      </c>
      <c r="J363" s="117">
        <v>83.481701079999993</v>
      </c>
      <c r="K363" s="74">
        <f t="shared" si="16"/>
        <v>-0.87531192626243981</v>
      </c>
      <c r="L363" s="74">
        <f t="shared" si="18"/>
        <v>2.1142076706952193</v>
      </c>
    </row>
    <row r="364" spans="1:12" x14ac:dyDescent="0.2">
      <c r="A364" s="116" t="s">
        <v>2558</v>
      </c>
      <c r="B364" s="59" t="s">
        <v>2559</v>
      </c>
      <c r="C364" s="59" t="s">
        <v>631</v>
      </c>
      <c r="D364" s="116" t="s">
        <v>210</v>
      </c>
      <c r="E364" s="116" t="s">
        <v>933</v>
      </c>
      <c r="F364" s="117">
        <v>0.20120542999999999</v>
      </c>
      <c r="G364" s="117">
        <v>1.80128176</v>
      </c>
      <c r="H364" s="74">
        <f t="shared" si="15"/>
        <v>-0.88829874677685072</v>
      </c>
      <c r="I364" s="117">
        <v>10.387544999999999</v>
      </c>
      <c r="J364" s="117">
        <v>8.4945672445732505</v>
      </c>
      <c r="K364" s="74">
        <f t="shared" si="16"/>
        <v>0.22284569665818776</v>
      </c>
      <c r="L364" s="74">
        <f t="shared" si="18"/>
        <v>51.626563955058266</v>
      </c>
    </row>
    <row r="365" spans="1:12" x14ac:dyDescent="0.2">
      <c r="A365" s="116" t="s">
        <v>2469</v>
      </c>
      <c r="B365" s="59" t="s">
        <v>540</v>
      </c>
      <c r="C365" s="59" t="s">
        <v>811</v>
      </c>
      <c r="D365" s="116" t="s">
        <v>209</v>
      </c>
      <c r="E365" s="116" t="s">
        <v>933</v>
      </c>
      <c r="F365" s="117">
        <v>3.8312228399999997</v>
      </c>
      <c r="G365" s="117">
        <v>5.309998148</v>
      </c>
      <c r="H365" s="74">
        <f t="shared" si="15"/>
        <v>-0.27848885569893811</v>
      </c>
      <c r="I365" s="117">
        <v>10.3668865</v>
      </c>
      <c r="J365" s="117">
        <v>14.948411740000001</v>
      </c>
      <c r="K365" s="74">
        <f t="shared" si="16"/>
        <v>-0.30648909862045326</v>
      </c>
      <c r="L365" s="74">
        <f t="shared" si="18"/>
        <v>2.7058949408434829</v>
      </c>
    </row>
    <row r="366" spans="1:12" x14ac:dyDescent="0.2">
      <c r="A366" s="116" t="s">
        <v>2305</v>
      </c>
      <c r="B366" s="59" t="s">
        <v>102</v>
      </c>
      <c r="C366" s="59" t="s">
        <v>631</v>
      </c>
      <c r="D366" s="116" t="s">
        <v>210</v>
      </c>
      <c r="E366" s="116" t="s">
        <v>211</v>
      </c>
      <c r="F366" s="117">
        <v>7.1428663060000002</v>
      </c>
      <c r="G366" s="117">
        <v>11.467817832</v>
      </c>
      <c r="H366" s="74">
        <f t="shared" si="15"/>
        <v>-0.37713814339913732</v>
      </c>
      <c r="I366" s="117">
        <v>10.347333000000001</v>
      </c>
      <c r="J366" s="117">
        <v>28.836030109999999</v>
      </c>
      <c r="K366" s="74">
        <f t="shared" si="16"/>
        <v>-0.64116652117062167</v>
      </c>
      <c r="L366" s="74">
        <f t="shared" si="18"/>
        <v>1.4486247616462109</v>
      </c>
    </row>
    <row r="367" spans="1:12" x14ac:dyDescent="0.2">
      <c r="A367" s="116" t="s">
        <v>2400</v>
      </c>
      <c r="B367" s="59" t="s">
        <v>220</v>
      </c>
      <c r="C367" s="59" t="s">
        <v>811</v>
      </c>
      <c r="D367" s="116" t="s">
        <v>209</v>
      </c>
      <c r="E367" s="116" t="s">
        <v>211</v>
      </c>
      <c r="F367" s="117">
        <v>18.797689039000002</v>
      </c>
      <c r="G367" s="117">
        <v>15.553294653</v>
      </c>
      <c r="H367" s="74">
        <f t="shared" si="15"/>
        <v>0.20859852901804343</v>
      </c>
      <c r="I367" s="117">
        <v>10.331111999999999</v>
      </c>
      <c r="J367" s="117">
        <v>3.0018204399999999</v>
      </c>
      <c r="K367" s="74">
        <f t="shared" si="16"/>
        <v>2.44161558177677</v>
      </c>
      <c r="L367" s="74">
        <f t="shared" si="18"/>
        <v>0.54959479213459705</v>
      </c>
    </row>
    <row r="368" spans="1:12" x14ac:dyDescent="0.2">
      <c r="A368" s="116" t="s">
        <v>2731</v>
      </c>
      <c r="B368" s="59" t="s">
        <v>179</v>
      </c>
      <c r="C368" s="59" t="s">
        <v>810</v>
      </c>
      <c r="D368" s="116" t="s">
        <v>210</v>
      </c>
      <c r="E368" s="116" t="s">
        <v>933</v>
      </c>
      <c r="F368" s="117">
        <v>1.922263482</v>
      </c>
      <c r="G368" s="117">
        <v>1.9480679550000002</v>
      </c>
      <c r="H368" s="74">
        <f t="shared" si="15"/>
        <v>-1.3246187297403678E-2</v>
      </c>
      <c r="I368" s="117">
        <v>10.281636499999999</v>
      </c>
      <c r="J368" s="117">
        <v>9.1002631900175501</v>
      </c>
      <c r="K368" s="74">
        <f t="shared" si="16"/>
        <v>0.12981748827642114</v>
      </c>
      <c r="L368" s="74">
        <f t="shared" si="18"/>
        <v>5.3487134288701013</v>
      </c>
    </row>
    <row r="369" spans="1:12" x14ac:dyDescent="0.2">
      <c r="A369" s="116" t="s">
        <v>2560</v>
      </c>
      <c r="B369" s="59" t="s">
        <v>2561</v>
      </c>
      <c r="C369" s="59" t="s">
        <v>631</v>
      </c>
      <c r="D369" s="116" t="s">
        <v>210</v>
      </c>
      <c r="E369" s="116" t="s">
        <v>933</v>
      </c>
      <c r="F369" s="117">
        <v>2.2599099999999997E-2</v>
      </c>
      <c r="G369" s="117">
        <v>0.41035396000000002</v>
      </c>
      <c r="H369" s="74">
        <f t="shared" si="15"/>
        <v>-0.94492778868272653</v>
      </c>
      <c r="I369" s="117">
        <v>10.214544</v>
      </c>
      <c r="J369" s="117">
        <v>19.378859043341397</v>
      </c>
      <c r="K369" s="74">
        <f t="shared" si="16"/>
        <v>-0.47290271438814491</v>
      </c>
      <c r="L369" s="74" t="str">
        <f t="shared" si="18"/>
        <v/>
      </c>
    </row>
    <row r="370" spans="1:12" x14ac:dyDescent="0.2">
      <c r="A370" s="116" t="s">
        <v>1537</v>
      </c>
      <c r="B370" s="59" t="s">
        <v>820</v>
      </c>
      <c r="C370" s="59" t="s">
        <v>631</v>
      </c>
      <c r="D370" s="119" t="s">
        <v>209</v>
      </c>
      <c r="E370" s="116" t="s">
        <v>933</v>
      </c>
      <c r="F370" s="117">
        <v>2.1239469720000002</v>
      </c>
      <c r="G370" s="117">
        <v>1.82243976</v>
      </c>
      <c r="H370" s="74">
        <f t="shared" si="15"/>
        <v>0.16544152438816417</v>
      </c>
      <c r="I370" s="117">
        <v>10.1780335</v>
      </c>
      <c r="J370" s="117">
        <v>10.17450569</v>
      </c>
      <c r="K370" s="74">
        <f t="shared" si="16"/>
        <v>3.4673035796384255E-4</v>
      </c>
      <c r="L370" s="74">
        <f t="shared" si="18"/>
        <v>4.7920374821862541</v>
      </c>
    </row>
    <row r="371" spans="1:12" x14ac:dyDescent="0.2">
      <c r="A371" s="116" t="s">
        <v>2127</v>
      </c>
      <c r="B371" s="59" t="s">
        <v>451</v>
      </c>
      <c r="C371" s="59" t="s">
        <v>806</v>
      </c>
      <c r="D371" s="116" t="s">
        <v>209</v>
      </c>
      <c r="E371" s="116" t="s">
        <v>933</v>
      </c>
      <c r="F371" s="117">
        <v>6.564783502</v>
      </c>
      <c r="G371" s="117">
        <v>4.6643643320000008</v>
      </c>
      <c r="H371" s="74">
        <f t="shared" si="15"/>
        <v>0.40743368972318916</v>
      </c>
      <c r="I371" s="117">
        <v>10.157968500000001</v>
      </c>
      <c r="J371" s="117">
        <v>4.1014819899999999</v>
      </c>
      <c r="K371" s="74">
        <f t="shared" si="16"/>
        <v>1.4766580774380045</v>
      </c>
      <c r="L371" s="74">
        <f t="shared" si="18"/>
        <v>1.5473424975713694</v>
      </c>
    </row>
    <row r="372" spans="1:12" x14ac:dyDescent="0.2">
      <c r="A372" s="116" t="s">
        <v>2847</v>
      </c>
      <c r="B372" s="59" t="s">
        <v>2848</v>
      </c>
      <c r="C372" s="59" t="s">
        <v>147</v>
      </c>
      <c r="D372" s="116" t="s">
        <v>761</v>
      </c>
      <c r="E372" s="116" t="s">
        <v>933</v>
      </c>
      <c r="F372" s="117">
        <v>1.0109940000000001E-2</v>
      </c>
      <c r="G372" s="117">
        <v>0.11269735</v>
      </c>
      <c r="H372" s="74">
        <f t="shared" si="15"/>
        <v>-0.9102912357743993</v>
      </c>
      <c r="I372" s="117">
        <v>10.0425925</v>
      </c>
      <c r="J372" s="117">
        <v>0.41199480999999999</v>
      </c>
      <c r="K372" s="74">
        <f t="shared" si="16"/>
        <v>23.375531575264262</v>
      </c>
      <c r="L372" s="74" t="str">
        <f t="shared" si="18"/>
        <v/>
      </c>
    </row>
    <row r="373" spans="1:12" x14ac:dyDescent="0.2">
      <c r="A373" s="116" t="s">
        <v>2144</v>
      </c>
      <c r="B373" s="59" t="s">
        <v>287</v>
      </c>
      <c r="C373" s="59" t="s">
        <v>807</v>
      </c>
      <c r="D373" s="116" t="s">
        <v>209</v>
      </c>
      <c r="E373" s="116" t="s">
        <v>933</v>
      </c>
      <c r="F373" s="117">
        <v>2.8758132599999997</v>
      </c>
      <c r="G373" s="117">
        <v>3.8872932599999999</v>
      </c>
      <c r="H373" s="74">
        <f t="shared" si="15"/>
        <v>-0.26020161905664929</v>
      </c>
      <c r="I373" s="117">
        <v>9.9731319999999997</v>
      </c>
      <c r="J373" s="117">
        <v>9.793737384530651</v>
      </c>
      <c r="K373" s="74">
        <f t="shared" si="16"/>
        <v>1.8317278524611513E-2</v>
      </c>
      <c r="L373" s="74">
        <f t="shared" si="18"/>
        <v>3.4679344930762301</v>
      </c>
    </row>
    <row r="374" spans="1:12" x14ac:dyDescent="0.2">
      <c r="A374" s="116" t="s">
        <v>1862</v>
      </c>
      <c r="B374" s="59" t="s">
        <v>1</v>
      </c>
      <c r="C374" s="59" t="s">
        <v>886</v>
      </c>
      <c r="D374" s="116" t="s">
        <v>210</v>
      </c>
      <c r="E374" s="116" t="s">
        <v>211</v>
      </c>
      <c r="F374" s="117">
        <v>3.4439105150000002</v>
      </c>
      <c r="G374" s="117">
        <v>1.13053216</v>
      </c>
      <c r="H374" s="74">
        <f t="shared" si="15"/>
        <v>2.0462738140947714</v>
      </c>
      <c r="I374" s="117">
        <v>9.9380295000000007</v>
      </c>
      <c r="J374" s="117">
        <v>1.0670098899999998</v>
      </c>
      <c r="K374" s="74">
        <f t="shared" si="16"/>
        <v>8.3139057033482633</v>
      </c>
      <c r="L374" s="74">
        <f t="shared" si="18"/>
        <v>2.8856816856055856</v>
      </c>
    </row>
    <row r="375" spans="1:12" x14ac:dyDescent="0.2">
      <c r="A375" s="116" t="s">
        <v>1869</v>
      </c>
      <c r="B375" s="59" t="s">
        <v>940</v>
      </c>
      <c r="C375" s="59" t="s">
        <v>886</v>
      </c>
      <c r="D375" s="116" t="s">
        <v>210</v>
      </c>
      <c r="E375" s="116" t="s">
        <v>211</v>
      </c>
      <c r="F375" s="117">
        <v>1.4590306499999999</v>
      </c>
      <c r="G375" s="117">
        <v>1.4820642800000001</v>
      </c>
      <c r="H375" s="74">
        <f t="shared" si="15"/>
        <v>-1.5541586360883208E-2</v>
      </c>
      <c r="I375" s="117">
        <v>9.8791464999999992</v>
      </c>
      <c r="J375" s="117">
        <v>2.68977248087484</v>
      </c>
      <c r="K375" s="74">
        <f t="shared" si="16"/>
        <v>2.6728558159636009</v>
      </c>
      <c r="L375" s="74">
        <f t="shared" si="18"/>
        <v>6.7710342479782728</v>
      </c>
    </row>
    <row r="376" spans="1:12" x14ac:dyDescent="0.2">
      <c r="A376" s="116" t="s">
        <v>1964</v>
      </c>
      <c r="B376" s="59" t="s">
        <v>1011</v>
      </c>
      <c r="C376" s="59" t="s">
        <v>806</v>
      </c>
      <c r="D376" s="116" t="s">
        <v>209</v>
      </c>
      <c r="E376" s="116" t="s">
        <v>933</v>
      </c>
      <c r="F376" s="117">
        <v>2.9522740569999999</v>
      </c>
      <c r="G376" s="117">
        <v>2.1272811549999999</v>
      </c>
      <c r="H376" s="74">
        <f t="shared" si="15"/>
        <v>0.3878156397244068</v>
      </c>
      <c r="I376" s="117">
        <v>9.8562089999999998</v>
      </c>
      <c r="J376" s="117">
        <v>8.045226490000001</v>
      </c>
      <c r="K376" s="74">
        <f t="shared" si="16"/>
        <v>0.22510025196319838</v>
      </c>
      <c r="L376" s="74">
        <f t="shared" si="18"/>
        <v>3.3385142468838218</v>
      </c>
    </row>
    <row r="377" spans="1:12" x14ac:dyDescent="0.2">
      <c r="A377" s="116" t="s">
        <v>1558</v>
      </c>
      <c r="B377" s="59" t="s">
        <v>327</v>
      </c>
      <c r="C377" s="59" t="s">
        <v>631</v>
      </c>
      <c r="D377" s="116" t="s">
        <v>209</v>
      </c>
      <c r="E377" s="116" t="s">
        <v>933</v>
      </c>
      <c r="F377" s="117">
        <v>6.4357276399999996</v>
      </c>
      <c r="G377" s="117">
        <v>4.0047118939999997</v>
      </c>
      <c r="H377" s="74">
        <f t="shared" si="15"/>
        <v>0.60703886080849734</v>
      </c>
      <c r="I377" s="117">
        <v>9.8558420000000009</v>
      </c>
      <c r="J377" s="117">
        <v>7.0433650099999996</v>
      </c>
      <c r="K377" s="74">
        <f t="shared" si="16"/>
        <v>0.39930870911942162</v>
      </c>
      <c r="L377" s="74">
        <f t="shared" si="18"/>
        <v>1.5314262118152659</v>
      </c>
    </row>
    <row r="378" spans="1:12" x14ac:dyDescent="0.2">
      <c r="A378" s="116" t="s">
        <v>3236</v>
      </c>
      <c r="B378" s="59" t="s">
        <v>3217</v>
      </c>
      <c r="C378" s="59" t="s">
        <v>811</v>
      </c>
      <c r="D378" s="116" t="s">
        <v>209</v>
      </c>
      <c r="E378" s="116" t="s">
        <v>933</v>
      </c>
      <c r="F378" s="117">
        <v>0</v>
      </c>
      <c r="G378" s="117"/>
      <c r="H378" s="74" t="str">
        <f t="shared" si="15"/>
        <v/>
      </c>
      <c r="I378" s="117">
        <v>9.8378099999999993</v>
      </c>
      <c r="J378" s="117"/>
      <c r="K378" s="74" t="str">
        <f t="shared" si="16"/>
        <v/>
      </c>
      <c r="L378" s="74"/>
    </row>
    <row r="379" spans="1:12" x14ac:dyDescent="0.2">
      <c r="A379" s="116" t="s">
        <v>2120</v>
      </c>
      <c r="B379" s="59" t="s">
        <v>764</v>
      </c>
      <c r="C379" s="59" t="s">
        <v>806</v>
      </c>
      <c r="D379" s="116" t="s">
        <v>209</v>
      </c>
      <c r="E379" s="116" t="s">
        <v>933</v>
      </c>
      <c r="F379" s="117">
        <v>8.5917977400000005</v>
      </c>
      <c r="G379" s="117">
        <v>6.1981026440000004</v>
      </c>
      <c r="H379" s="74">
        <f t="shared" si="15"/>
        <v>0.38619804051118578</v>
      </c>
      <c r="I379" s="117">
        <v>9.7361435000000007</v>
      </c>
      <c r="J379" s="117">
        <v>28.58231902</v>
      </c>
      <c r="K379" s="74">
        <f t="shared" si="16"/>
        <v>-0.65936481594837359</v>
      </c>
      <c r="L379" s="74">
        <f t="shared" ref="L379:L442" si="19">IF(ISERROR(I379/F379),"",IF(I379/F379&gt;10000%,"",I379/F379))</f>
        <v>1.1331904910508286</v>
      </c>
    </row>
    <row r="380" spans="1:12" x14ac:dyDescent="0.2">
      <c r="A380" s="116" t="s">
        <v>1648</v>
      </c>
      <c r="B380" s="59" t="s">
        <v>370</v>
      </c>
      <c r="C380" s="59" t="s">
        <v>810</v>
      </c>
      <c r="D380" s="116" t="s">
        <v>761</v>
      </c>
      <c r="E380" s="116" t="s">
        <v>933</v>
      </c>
      <c r="F380" s="117">
        <v>6.052639654</v>
      </c>
      <c r="G380" s="117">
        <v>6.1822796599999998</v>
      </c>
      <c r="H380" s="74">
        <f t="shared" si="15"/>
        <v>-2.0969612041135011E-2</v>
      </c>
      <c r="I380" s="117">
        <v>9.5819890000000001</v>
      </c>
      <c r="J380" s="117">
        <v>10.400605650000001</v>
      </c>
      <c r="K380" s="74">
        <f t="shared" si="16"/>
        <v>-7.8708555784922085E-2</v>
      </c>
      <c r="L380" s="74">
        <f t="shared" si="19"/>
        <v>1.5831091139991398</v>
      </c>
    </row>
    <row r="381" spans="1:12" x14ac:dyDescent="0.2">
      <c r="A381" s="116" t="s">
        <v>2549</v>
      </c>
      <c r="B381" s="59" t="s">
        <v>2550</v>
      </c>
      <c r="C381" s="59" t="s">
        <v>812</v>
      </c>
      <c r="D381" s="116" t="s">
        <v>210</v>
      </c>
      <c r="E381" s="116" t="s">
        <v>211</v>
      </c>
      <c r="F381" s="117">
        <v>3.5113399999999999E-3</v>
      </c>
      <c r="G381" s="117">
        <v>1.8573650000000001E-2</v>
      </c>
      <c r="H381" s="74">
        <f t="shared" si="15"/>
        <v>-0.81095045938735788</v>
      </c>
      <c r="I381" s="117">
        <v>9.4609314999999992</v>
      </c>
      <c r="J381" s="117">
        <v>0.60267999999999999</v>
      </c>
      <c r="K381" s="74">
        <f t="shared" si="16"/>
        <v>14.698100982279152</v>
      </c>
      <c r="L381" s="74" t="str">
        <f t="shared" si="19"/>
        <v/>
      </c>
    </row>
    <row r="382" spans="1:12" x14ac:dyDescent="0.2">
      <c r="A382" s="116" t="s">
        <v>1929</v>
      </c>
      <c r="B382" s="59" t="s">
        <v>453</v>
      </c>
      <c r="C382" s="59" t="s">
        <v>806</v>
      </c>
      <c r="D382" s="116" t="s">
        <v>209</v>
      </c>
      <c r="E382" s="116" t="s">
        <v>933</v>
      </c>
      <c r="F382" s="117">
        <v>7.7294063419999999</v>
      </c>
      <c r="G382" s="117">
        <v>17.139978243000002</v>
      </c>
      <c r="H382" s="74">
        <f t="shared" si="15"/>
        <v>-0.54904223141842645</v>
      </c>
      <c r="I382" s="117">
        <v>9.3725114999999999</v>
      </c>
      <c r="J382" s="117">
        <v>6.5455758499999996</v>
      </c>
      <c r="K382" s="74">
        <f t="shared" si="16"/>
        <v>0.43188494256009591</v>
      </c>
      <c r="L382" s="74">
        <f t="shared" si="19"/>
        <v>1.2125784420301084</v>
      </c>
    </row>
    <row r="383" spans="1:12" x14ac:dyDescent="0.2">
      <c r="A383" s="116" t="s">
        <v>2435</v>
      </c>
      <c r="B383" s="59" t="s">
        <v>545</v>
      </c>
      <c r="C383" s="59" t="s">
        <v>811</v>
      </c>
      <c r="D383" s="116" t="s">
        <v>209</v>
      </c>
      <c r="E383" s="116" t="s">
        <v>933</v>
      </c>
      <c r="F383" s="117">
        <v>5.5919086880000002</v>
      </c>
      <c r="G383" s="117">
        <v>12.430716949999999</v>
      </c>
      <c r="H383" s="74">
        <f t="shared" si="15"/>
        <v>-0.55015396855287579</v>
      </c>
      <c r="I383" s="117">
        <v>9.3289919999999995</v>
      </c>
      <c r="J383" s="117">
        <v>17.550925329999998</v>
      </c>
      <c r="K383" s="74">
        <f t="shared" si="16"/>
        <v>-0.46846152982863831</v>
      </c>
      <c r="L383" s="74">
        <f t="shared" si="19"/>
        <v>1.6683019198828519</v>
      </c>
    </row>
    <row r="384" spans="1:12" x14ac:dyDescent="0.2">
      <c r="A384" s="116" t="s">
        <v>3145</v>
      </c>
      <c r="B384" s="59" t="s">
        <v>3146</v>
      </c>
      <c r="C384" s="59" t="s">
        <v>886</v>
      </c>
      <c r="D384" s="116" t="s">
        <v>210</v>
      </c>
      <c r="E384" s="116" t="s">
        <v>933</v>
      </c>
      <c r="F384" s="117">
        <v>0.10718982000000001</v>
      </c>
      <c r="G384" s="117">
        <v>2.4667099999999997E-2</v>
      </c>
      <c r="H384" s="74">
        <f t="shared" si="15"/>
        <v>3.3454569041354683</v>
      </c>
      <c r="I384" s="117">
        <v>9.3143100000000008</v>
      </c>
      <c r="J384" s="117">
        <v>5.5597779800000007</v>
      </c>
      <c r="K384" s="74">
        <f t="shared" si="16"/>
        <v>0.67530250911206346</v>
      </c>
      <c r="L384" s="74">
        <f t="shared" si="19"/>
        <v>86.895471976723172</v>
      </c>
    </row>
    <row r="385" spans="1:12" x14ac:dyDescent="0.2">
      <c r="A385" s="116" t="s">
        <v>1580</v>
      </c>
      <c r="B385" s="59" t="s">
        <v>1470</v>
      </c>
      <c r="C385" s="59" t="s">
        <v>631</v>
      </c>
      <c r="D385" s="116" t="s">
        <v>209</v>
      </c>
      <c r="E385" s="116" t="s">
        <v>933</v>
      </c>
      <c r="F385" s="117">
        <v>2.4863583229999997</v>
      </c>
      <c r="G385" s="117">
        <v>6.3559003000000001</v>
      </c>
      <c r="H385" s="74">
        <f t="shared" si="15"/>
        <v>-0.60881099362115543</v>
      </c>
      <c r="I385" s="117">
        <v>9.2798759999999998</v>
      </c>
      <c r="J385" s="117">
        <v>1.80990838</v>
      </c>
      <c r="K385" s="74">
        <f t="shared" si="16"/>
        <v>4.1272628507305988</v>
      </c>
      <c r="L385" s="74">
        <f t="shared" si="19"/>
        <v>3.7323164220364875</v>
      </c>
    </row>
    <row r="386" spans="1:12" x14ac:dyDescent="0.2">
      <c r="A386" s="116" t="s">
        <v>2150</v>
      </c>
      <c r="B386" s="59" t="s">
        <v>142</v>
      </c>
      <c r="C386" s="59" t="s">
        <v>631</v>
      </c>
      <c r="D386" s="116" t="s">
        <v>209</v>
      </c>
      <c r="E386" s="116" t="s">
        <v>933</v>
      </c>
      <c r="F386" s="117">
        <v>2.7042677599999996</v>
      </c>
      <c r="G386" s="117">
        <v>1.1146331399999998</v>
      </c>
      <c r="H386" s="74">
        <f t="shared" si="15"/>
        <v>1.4261505090365429</v>
      </c>
      <c r="I386" s="117">
        <v>9.2637820000000008</v>
      </c>
      <c r="J386" s="117">
        <v>2.3013210699999997</v>
      </c>
      <c r="K386" s="74">
        <f t="shared" si="16"/>
        <v>3.0254191910735875</v>
      </c>
      <c r="L386" s="74">
        <f t="shared" si="19"/>
        <v>3.4256156646263469</v>
      </c>
    </row>
    <row r="387" spans="1:12" x14ac:dyDescent="0.2">
      <c r="A387" s="116" t="s">
        <v>2281</v>
      </c>
      <c r="B387" s="59" t="s">
        <v>193</v>
      </c>
      <c r="C387" s="59" t="s">
        <v>805</v>
      </c>
      <c r="D387" s="116" t="s">
        <v>209</v>
      </c>
      <c r="E387" s="116" t="s">
        <v>2801</v>
      </c>
      <c r="F387" s="117">
        <v>0.57771318700000007</v>
      </c>
      <c r="G387" s="117">
        <v>0.33316882000000003</v>
      </c>
      <c r="H387" s="74">
        <f t="shared" si="15"/>
        <v>0.73399535706852759</v>
      </c>
      <c r="I387" s="117">
        <v>9.2103754999999996</v>
      </c>
      <c r="J387" s="117">
        <v>2.9262759999999999E-2</v>
      </c>
      <c r="K387" s="74" t="str">
        <f t="shared" si="16"/>
        <v/>
      </c>
      <c r="L387" s="74">
        <f t="shared" si="19"/>
        <v>15.94281679431354</v>
      </c>
    </row>
    <row r="388" spans="1:12" x14ac:dyDescent="0.2">
      <c r="A388" s="116" t="s">
        <v>2694</v>
      </c>
      <c r="B388" s="59" t="s">
        <v>2701</v>
      </c>
      <c r="C388" s="59" t="s">
        <v>810</v>
      </c>
      <c r="D388" s="116" t="s">
        <v>210</v>
      </c>
      <c r="E388" s="116" t="s">
        <v>933</v>
      </c>
      <c r="F388" s="117">
        <v>1.9702958700000002</v>
      </c>
      <c r="G388" s="117">
        <v>2.3413536499999998</v>
      </c>
      <c r="H388" s="74">
        <f t="shared" si="15"/>
        <v>-0.15848002287053031</v>
      </c>
      <c r="I388" s="117">
        <v>9.0886665000000004</v>
      </c>
      <c r="J388" s="117">
        <v>22.445591175692101</v>
      </c>
      <c r="K388" s="74">
        <f t="shared" si="16"/>
        <v>-0.59508010152823454</v>
      </c>
      <c r="L388" s="74">
        <f t="shared" si="19"/>
        <v>4.6128435015193938</v>
      </c>
    </row>
    <row r="389" spans="1:12" x14ac:dyDescent="0.2">
      <c r="A389" s="116" t="s">
        <v>2046</v>
      </c>
      <c r="B389" s="59" t="s">
        <v>395</v>
      </c>
      <c r="C389" s="59" t="s">
        <v>810</v>
      </c>
      <c r="D389" s="116" t="s">
        <v>210</v>
      </c>
      <c r="E389" s="116" t="s">
        <v>211</v>
      </c>
      <c r="F389" s="117">
        <v>1.5080747299999999</v>
      </c>
      <c r="G389" s="117">
        <v>2.8089524100000003</v>
      </c>
      <c r="H389" s="74">
        <f t="shared" si="15"/>
        <v>-0.46311844777747591</v>
      </c>
      <c r="I389" s="117">
        <v>9.0695829999999997</v>
      </c>
      <c r="J389" s="117">
        <v>41.846332889999999</v>
      </c>
      <c r="K389" s="74">
        <f t="shared" si="16"/>
        <v>-0.78326456887295481</v>
      </c>
      <c r="L389" s="74">
        <f t="shared" si="19"/>
        <v>6.0140143055112398</v>
      </c>
    </row>
    <row r="390" spans="1:12" x14ac:dyDescent="0.2">
      <c r="A390" s="116" t="s">
        <v>1680</v>
      </c>
      <c r="B390" s="59" t="s">
        <v>316</v>
      </c>
      <c r="C390" s="59" t="s">
        <v>810</v>
      </c>
      <c r="D390" s="116" t="s">
        <v>210</v>
      </c>
      <c r="E390" s="116" t="s">
        <v>933</v>
      </c>
      <c r="F390" s="117">
        <v>1.4348311040000001</v>
      </c>
      <c r="G390" s="117">
        <v>1.3885826100000001</v>
      </c>
      <c r="H390" s="74">
        <f t="shared" si="15"/>
        <v>3.330626040318907E-2</v>
      </c>
      <c r="I390" s="117">
        <v>8.9340495000000004</v>
      </c>
      <c r="J390" s="117">
        <v>0.82205665999999999</v>
      </c>
      <c r="K390" s="74">
        <f t="shared" si="16"/>
        <v>9.8679242377283352</v>
      </c>
      <c r="L390" s="74">
        <f t="shared" si="19"/>
        <v>6.2265513168022313</v>
      </c>
    </row>
    <row r="391" spans="1:12" x14ac:dyDescent="0.2">
      <c r="A391" s="116" t="s">
        <v>2767</v>
      </c>
      <c r="B391" s="59" t="s">
        <v>328</v>
      </c>
      <c r="C391" s="59" t="s">
        <v>631</v>
      </c>
      <c r="D391" s="116" t="s">
        <v>210</v>
      </c>
      <c r="E391" s="116" t="s">
        <v>933</v>
      </c>
      <c r="F391" s="117">
        <v>11.382538839</v>
      </c>
      <c r="G391" s="117">
        <v>5.3704253380000004</v>
      </c>
      <c r="H391" s="74">
        <f t="shared" ref="H391:H454" si="20">IF(ISERROR(F391/G391-1),"",IF((F391/G391-1)&gt;10000%,"",F391/G391-1))</f>
        <v>1.1194855384096951</v>
      </c>
      <c r="I391" s="117">
        <v>8.9004449999999995</v>
      </c>
      <c r="J391" s="117">
        <v>19.7747306331792</v>
      </c>
      <c r="K391" s="74">
        <f t="shared" ref="K391:K454" si="21">IF(ISERROR(I391/J391-1),"",IF((I391/J391-1)&gt;10000%,"",I391/J391-1))</f>
        <v>-0.54990815475047161</v>
      </c>
      <c r="L391" s="74">
        <f t="shared" si="19"/>
        <v>0.78193846960613034</v>
      </c>
    </row>
    <row r="392" spans="1:12" x14ac:dyDescent="0.2">
      <c r="A392" s="116" t="s">
        <v>3149</v>
      </c>
      <c r="B392" s="59" t="s">
        <v>3150</v>
      </c>
      <c r="C392" s="59" t="s">
        <v>3162</v>
      </c>
      <c r="D392" s="116" t="s">
        <v>209</v>
      </c>
      <c r="E392" s="116" t="s">
        <v>933</v>
      </c>
      <c r="F392" s="117">
        <v>1.3367E-2</v>
      </c>
      <c r="G392" s="117">
        <v>0.26792683</v>
      </c>
      <c r="H392" s="74">
        <f t="shared" si="20"/>
        <v>-0.95010951310848557</v>
      </c>
      <c r="I392" s="117">
        <v>8.8715600000000006</v>
      </c>
      <c r="J392" s="117">
        <v>0</v>
      </c>
      <c r="K392" s="74" t="str">
        <f t="shared" si="21"/>
        <v/>
      </c>
      <c r="L392" s="74" t="str">
        <f t="shared" si="19"/>
        <v/>
      </c>
    </row>
    <row r="393" spans="1:12" x14ac:dyDescent="0.2">
      <c r="A393" s="116" t="s">
        <v>1546</v>
      </c>
      <c r="B393" s="59" t="s">
        <v>152</v>
      </c>
      <c r="C393" s="59" t="s">
        <v>631</v>
      </c>
      <c r="D393" s="116" t="s">
        <v>209</v>
      </c>
      <c r="E393" s="116" t="s">
        <v>933</v>
      </c>
      <c r="F393" s="117">
        <v>6.5449504110000003</v>
      </c>
      <c r="G393" s="117">
        <v>4.3995339579999992</v>
      </c>
      <c r="H393" s="74">
        <f t="shared" si="20"/>
        <v>0.48764629924013447</v>
      </c>
      <c r="I393" s="117">
        <v>8.8415955000000004</v>
      </c>
      <c r="J393" s="117">
        <v>40.520459029999998</v>
      </c>
      <c r="K393" s="74">
        <f t="shared" si="21"/>
        <v>-0.78179922657208856</v>
      </c>
      <c r="L393" s="74">
        <f t="shared" si="19"/>
        <v>1.3509033598085118</v>
      </c>
    </row>
    <row r="394" spans="1:12" x14ac:dyDescent="0.2">
      <c r="A394" s="116" t="s">
        <v>1802</v>
      </c>
      <c r="B394" s="59" t="s">
        <v>260</v>
      </c>
      <c r="C394" s="59" t="s">
        <v>272</v>
      </c>
      <c r="D394" s="116" t="s">
        <v>210</v>
      </c>
      <c r="E394" s="116" t="s">
        <v>211</v>
      </c>
      <c r="F394" s="117">
        <v>16.757334531999998</v>
      </c>
      <c r="G394" s="117">
        <v>10.761076312999998</v>
      </c>
      <c r="H394" s="74">
        <f t="shared" si="20"/>
        <v>0.55721733073820645</v>
      </c>
      <c r="I394" s="117">
        <v>8.7727780000000006</v>
      </c>
      <c r="J394" s="117">
        <v>118.27110103</v>
      </c>
      <c r="K394" s="74">
        <f t="shared" si="21"/>
        <v>-0.92582483866642329</v>
      </c>
      <c r="L394" s="74">
        <f t="shared" si="19"/>
        <v>0.52351870061717776</v>
      </c>
    </row>
    <row r="395" spans="1:12" x14ac:dyDescent="0.2">
      <c r="A395" s="116" t="s">
        <v>2403</v>
      </c>
      <c r="B395" s="59" t="s">
        <v>499</v>
      </c>
      <c r="C395" s="59" t="s">
        <v>811</v>
      </c>
      <c r="D395" s="116" t="s">
        <v>209</v>
      </c>
      <c r="E395" s="116" t="s">
        <v>933</v>
      </c>
      <c r="F395" s="117">
        <v>44.435285876999998</v>
      </c>
      <c r="G395" s="117">
        <v>22.124467484</v>
      </c>
      <c r="H395" s="74">
        <f t="shared" si="20"/>
        <v>1.0084228426801576</v>
      </c>
      <c r="I395" s="117">
        <v>8.6958245000000005</v>
      </c>
      <c r="J395" s="117">
        <v>23.25409514</v>
      </c>
      <c r="K395" s="74">
        <f t="shared" si="21"/>
        <v>-0.6260519083779752</v>
      </c>
      <c r="L395" s="74">
        <f t="shared" si="19"/>
        <v>0.19569637796571526</v>
      </c>
    </row>
    <row r="396" spans="1:12" x14ac:dyDescent="0.2">
      <c r="A396" s="116" t="s">
        <v>2032</v>
      </c>
      <c r="B396" s="59" t="s">
        <v>348</v>
      </c>
      <c r="C396" s="59" t="s">
        <v>810</v>
      </c>
      <c r="D396" s="116" t="s">
        <v>210</v>
      </c>
      <c r="E396" s="116" t="s">
        <v>211</v>
      </c>
      <c r="F396" s="117">
        <v>5.4606256919999998</v>
      </c>
      <c r="G396" s="117">
        <v>26.189090081</v>
      </c>
      <c r="H396" s="74">
        <f t="shared" si="20"/>
        <v>-0.79149234757256248</v>
      </c>
      <c r="I396" s="117">
        <v>8.4921550000000003</v>
      </c>
      <c r="J396" s="117">
        <v>28.154641859999998</v>
      </c>
      <c r="K396" s="74">
        <f t="shared" si="21"/>
        <v>-0.69837460400925866</v>
      </c>
      <c r="L396" s="74">
        <f t="shared" si="19"/>
        <v>1.555161528914405</v>
      </c>
    </row>
    <row r="397" spans="1:12" x14ac:dyDescent="0.2">
      <c r="A397" s="116" t="s">
        <v>1653</v>
      </c>
      <c r="B397" s="59" t="s">
        <v>863</v>
      </c>
      <c r="C397" s="59" t="s">
        <v>810</v>
      </c>
      <c r="D397" s="116" t="s">
        <v>761</v>
      </c>
      <c r="E397" s="116" t="s">
        <v>211</v>
      </c>
      <c r="F397" s="117">
        <v>8.7540390629999987</v>
      </c>
      <c r="G397" s="117">
        <v>5.6192505099999996</v>
      </c>
      <c r="H397" s="74">
        <f t="shared" si="20"/>
        <v>0.55786595515208659</v>
      </c>
      <c r="I397" s="117">
        <v>8.2984085000000007</v>
      </c>
      <c r="J397" s="117">
        <v>1.86100672</v>
      </c>
      <c r="K397" s="74">
        <f t="shared" si="21"/>
        <v>3.4590964722577686</v>
      </c>
      <c r="L397" s="74">
        <f t="shared" si="19"/>
        <v>0.94795196140650373</v>
      </c>
    </row>
    <row r="398" spans="1:12" x14ac:dyDescent="0.2">
      <c r="A398" s="116" t="s">
        <v>2026</v>
      </c>
      <c r="B398" s="59" t="s">
        <v>574</v>
      </c>
      <c r="C398" s="59" t="s">
        <v>810</v>
      </c>
      <c r="D398" s="116" t="s">
        <v>210</v>
      </c>
      <c r="E398" s="116" t="s">
        <v>211</v>
      </c>
      <c r="F398" s="117">
        <v>9.1515349310000005</v>
      </c>
      <c r="G398" s="117">
        <v>8.1452160810000009</v>
      </c>
      <c r="H398" s="74">
        <f t="shared" si="20"/>
        <v>0.12354722575714061</v>
      </c>
      <c r="I398" s="117">
        <v>8.2168995000000002</v>
      </c>
      <c r="J398" s="117">
        <v>5.7780623200000001</v>
      </c>
      <c r="K398" s="74">
        <f t="shared" si="21"/>
        <v>0.42208564825586725</v>
      </c>
      <c r="L398" s="74">
        <f t="shared" si="19"/>
        <v>0.89787118357227624</v>
      </c>
    </row>
    <row r="399" spans="1:12" x14ac:dyDescent="0.2">
      <c r="A399" s="116" t="s">
        <v>1582</v>
      </c>
      <c r="B399" s="59" t="s">
        <v>930</v>
      </c>
      <c r="C399" s="59" t="s">
        <v>631</v>
      </c>
      <c r="D399" s="116" t="s">
        <v>209</v>
      </c>
      <c r="E399" s="116" t="s">
        <v>933</v>
      </c>
      <c r="F399" s="117">
        <v>3.6824287519999999</v>
      </c>
      <c r="G399" s="117">
        <v>3.3496956099999999</v>
      </c>
      <c r="H399" s="74">
        <f t="shared" si="20"/>
        <v>9.9332351574476396E-2</v>
      </c>
      <c r="I399" s="117">
        <v>8.1363970000000005</v>
      </c>
      <c r="J399" s="117">
        <v>4.9940466799999994</v>
      </c>
      <c r="K399" s="74">
        <f t="shared" si="21"/>
        <v>0.62921925271231172</v>
      </c>
      <c r="L399" s="74">
        <f t="shared" si="19"/>
        <v>2.209519191805398</v>
      </c>
    </row>
    <row r="400" spans="1:12" x14ac:dyDescent="0.2">
      <c r="A400" s="116" t="s">
        <v>1531</v>
      </c>
      <c r="B400" s="59" t="s">
        <v>1532</v>
      </c>
      <c r="C400" s="59" t="s">
        <v>147</v>
      </c>
      <c r="D400" s="116" t="s">
        <v>210</v>
      </c>
      <c r="E400" s="116" t="s">
        <v>933</v>
      </c>
      <c r="F400" s="117">
        <v>21.054693559999997</v>
      </c>
      <c r="G400" s="117">
        <v>28.975368420000002</v>
      </c>
      <c r="H400" s="74">
        <f t="shared" si="20"/>
        <v>-0.27335890074594626</v>
      </c>
      <c r="I400" s="117">
        <v>8.0961394999999996</v>
      </c>
      <c r="J400" s="117">
        <v>30.154453910000001</v>
      </c>
      <c r="K400" s="74">
        <f t="shared" si="21"/>
        <v>-0.73151098925007862</v>
      </c>
      <c r="L400" s="74">
        <f t="shared" si="19"/>
        <v>0.38452896390670627</v>
      </c>
    </row>
    <row r="401" spans="1:12" x14ac:dyDescent="0.2">
      <c r="A401" s="116" t="s">
        <v>1942</v>
      </c>
      <c r="B401" s="59" t="s">
        <v>598</v>
      </c>
      <c r="C401" s="59" t="s">
        <v>806</v>
      </c>
      <c r="D401" s="116" t="s">
        <v>209</v>
      </c>
      <c r="E401" s="116" t="s">
        <v>933</v>
      </c>
      <c r="F401" s="117">
        <v>3.9647937799999999</v>
      </c>
      <c r="G401" s="117">
        <v>4.0725747639999996</v>
      </c>
      <c r="H401" s="74">
        <f t="shared" si="20"/>
        <v>-2.6465071912919136E-2</v>
      </c>
      <c r="I401" s="117">
        <v>8.0553144999999997</v>
      </c>
      <c r="J401" s="117">
        <v>2.0121552340098949</v>
      </c>
      <c r="K401" s="74">
        <f t="shared" si="21"/>
        <v>3.00332656439587</v>
      </c>
      <c r="L401" s="74">
        <f t="shared" si="19"/>
        <v>2.0317108396997132</v>
      </c>
    </row>
    <row r="402" spans="1:12" x14ac:dyDescent="0.2">
      <c r="A402" s="116" t="s">
        <v>2404</v>
      </c>
      <c r="B402" s="59" t="s">
        <v>629</v>
      </c>
      <c r="C402" s="59" t="s">
        <v>811</v>
      </c>
      <c r="D402" s="116" t="s">
        <v>209</v>
      </c>
      <c r="E402" s="116" t="s">
        <v>933</v>
      </c>
      <c r="F402" s="117">
        <v>13.264843941000001</v>
      </c>
      <c r="G402" s="117">
        <v>19.868578435</v>
      </c>
      <c r="H402" s="74">
        <f t="shared" si="20"/>
        <v>-0.33237075896517199</v>
      </c>
      <c r="I402" s="117">
        <v>7.9907729999999999</v>
      </c>
      <c r="J402" s="117">
        <v>2.5841120099999997</v>
      </c>
      <c r="K402" s="74">
        <f t="shared" si="21"/>
        <v>2.0922703695030624</v>
      </c>
      <c r="L402" s="74">
        <f t="shared" si="19"/>
        <v>0.60240233775397112</v>
      </c>
    </row>
    <row r="403" spans="1:12" x14ac:dyDescent="0.2">
      <c r="A403" s="116" t="s">
        <v>1774</v>
      </c>
      <c r="B403" s="116" t="s">
        <v>24</v>
      </c>
      <c r="C403" s="116" t="s">
        <v>1752</v>
      </c>
      <c r="D403" s="116" t="s">
        <v>210</v>
      </c>
      <c r="E403" s="116" t="s">
        <v>211</v>
      </c>
      <c r="F403" s="117">
        <v>7.2099054499999999</v>
      </c>
      <c r="G403" s="117">
        <v>4.5629051699999996</v>
      </c>
      <c r="H403" s="74">
        <f t="shared" si="20"/>
        <v>0.58011292836050776</v>
      </c>
      <c r="I403" s="117">
        <v>7.8166675000000003</v>
      </c>
      <c r="J403" s="117">
        <v>0.11124632000000001</v>
      </c>
      <c r="K403" s="74">
        <f t="shared" si="21"/>
        <v>69.264504030335559</v>
      </c>
      <c r="L403" s="74">
        <f t="shared" si="19"/>
        <v>1.084156727741832</v>
      </c>
    </row>
    <row r="404" spans="1:12" x14ac:dyDescent="0.2">
      <c r="A404" s="116" t="s">
        <v>2813</v>
      </c>
      <c r="B404" s="59" t="s">
        <v>2814</v>
      </c>
      <c r="C404" s="59" t="s">
        <v>807</v>
      </c>
      <c r="D404" s="116" t="s">
        <v>209</v>
      </c>
      <c r="E404" s="116" t="s">
        <v>933</v>
      </c>
      <c r="F404" s="117">
        <v>4.1890266600000006</v>
      </c>
      <c r="G404" s="117">
        <v>0.79094697999999997</v>
      </c>
      <c r="H404" s="74">
        <f t="shared" si="20"/>
        <v>4.2962167704338423</v>
      </c>
      <c r="I404" s="117">
        <v>7.6433545000000001</v>
      </c>
      <c r="J404" s="117">
        <v>7.3602405599999994</v>
      </c>
      <c r="K404" s="74">
        <f t="shared" si="21"/>
        <v>3.8465310704464351E-2</v>
      </c>
      <c r="L404" s="74">
        <f t="shared" si="19"/>
        <v>1.8246134771555738</v>
      </c>
    </row>
    <row r="405" spans="1:12" x14ac:dyDescent="0.2">
      <c r="A405" s="116" t="s">
        <v>2202</v>
      </c>
      <c r="B405" s="59" t="s">
        <v>753</v>
      </c>
      <c r="C405" s="59" t="s">
        <v>886</v>
      </c>
      <c r="D405" s="116" t="s">
        <v>209</v>
      </c>
      <c r="E405" s="116" t="s">
        <v>933</v>
      </c>
      <c r="F405" s="117">
        <v>2.1694316018492999E-3</v>
      </c>
      <c r="G405" s="117">
        <v>0</v>
      </c>
      <c r="H405" s="74" t="str">
        <f t="shared" si="20"/>
        <v/>
      </c>
      <c r="I405" s="117">
        <v>7.6414419999999996</v>
      </c>
      <c r="J405" s="117">
        <v>4.7268420899999999</v>
      </c>
      <c r="K405" s="74">
        <f t="shared" si="21"/>
        <v>0.6166061515289587</v>
      </c>
      <c r="L405" s="74" t="str">
        <f t="shared" si="19"/>
        <v/>
      </c>
    </row>
    <row r="406" spans="1:12" x14ac:dyDescent="0.2">
      <c r="A406" s="116" t="s">
        <v>2294</v>
      </c>
      <c r="B406" s="59" t="s">
        <v>871</v>
      </c>
      <c r="C406" s="59" t="s">
        <v>805</v>
      </c>
      <c r="D406" s="116" t="s">
        <v>209</v>
      </c>
      <c r="E406" s="116" t="s">
        <v>2801</v>
      </c>
      <c r="F406" s="117">
        <v>4.066196573</v>
      </c>
      <c r="G406" s="117">
        <v>8.8431280599999997</v>
      </c>
      <c r="H406" s="74">
        <f t="shared" si="20"/>
        <v>-0.5401857187398913</v>
      </c>
      <c r="I406" s="117">
        <v>7.5784905</v>
      </c>
      <c r="J406" s="117">
        <v>6.12142476</v>
      </c>
      <c r="K406" s="74">
        <f t="shared" si="21"/>
        <v>0.23802722358381145</v>
      </c>
      <c r="L406" s="74">
        <f t="shared" si="19"/>
        <v>1.8637786845628725</v>
      </c>
    </row>
    <row r="407" spans="1:12" x14ac:dyDescent="0.2">
      <c r="A407" s="116" t="s">
        <v>2402</v>
      </c>
      <c r="B407" s="59" t="s">
        <v>498</v>
      </c>
      <c r="C407" s="59" t="s">
        <v>811</v>
      </c>
      <c r="D407" s="116" t="s">
        <v>209</v>
      </c>
      <c r="E407" s="116" t="s">
        <v>933</v>
      </c>
      <c r="F407" s="117">
        <v>4.903366568</v>
      </c>
      <c r="G407" s="117">
        <v>7.2117345610000001</v>
      </c>
      <c r="H407" s="74">
        <f t="shared" si="20"/>
        <v>-0.32008499113144218</v>
      </c>
      <c r="I407" s="117">
        <v>7.5670349999999997</v>
      </c>
      <c r="J407" s="117">
        <v>16.95943711</v>
      </c>
      <c r="K407" s="74">
        <f t="shared" si="21"/>
        <v>-0.55381567495903761</v>
      </c>
      <c r="L407" s="74">
        <f t="shared" si="19"/>
        <v>1.5432325719605469</v>
      </c>
    </row>
    <row r="408" spans="1:12" x14ac:dyDescent="0.2">
      <c r="A408" s="116" t="s">
        <v>2199</v>
      </c>
      <c r="B408" s="59" t="s">
        <v>47</v>
      </c>
      <c r="C408" s="59" t="s">
        <v>1752</v>
      </c>
      <c r="D408" s="116" t="s">
        <v>210</v>
      </c>
      <c r="E408" s="116" t="s">
        <v>211</v>
      </c>
      <c r="F408" s="117">
        <v>68.50424862700001</v>
      </c>
      <c r="G408" s="117">
        <v>136.21009798</v>
      </c>
      <c r="H408" s="74">
        <f t="shared" si="20"/>
        <v>-0.49706923610715981</v>
      </c>
      <c r="I408" s="117">
        <v>7.557715</v>
      </c>
      <c r="J408" s="117">
        <v>82.996095920000002</v>
      </c>
      <c r="K408" s="74">
        <f t="shared" si="21"/>
        <v>-0.90893890952069734</v>
      </c>
      <c r="L408" s="74">
        <f t="shared" si="19"/>
        <v>0.11032476308369041</v>
      </c>
    </row>
    <row r="409" spans="1:12" x14ac:dyDescent="0.2">
      <c r="A409" s="116" t="s">
        <v>2160</v>
      </c>
      <c r="B409" s="59" t="s">
        <v>1486</v>
      </c>
      <c r="C409" s="59" t="s">
        <v>631</v>
      </c>
      <c r="D409" s="116" t="s">
        <v>210</v>
      </c>
      <c r="E409" s="116" t="s">
        <v>211</v>
      </c>
      <c r="F409" s="117">
        <v>6.0748428580000002</v>
      </c>
      <c r="G409" s="117">
        <v>1.709658796</v>
      </c>
      <c r="H409" s="74">
        <f t="shared" si="20"/>
        <v>2.5532486787498154</v>
      </c>
      <c r="I409" s="117">
        <v>7.4918820000000004</v>
      </c>
      <c r="J409" s="117">
        <v>1.0170220400000001</v>
      </c>
      <c r="K409" s="74">
        <f t="shared" si="21"/>
        <v>6.3664893240661726</v>
      </c>
      <c r="L409" s="74">
        <f t="shared" si="19"/>
        <v>1.2332635057602999</v>
      </c>
    </row>
    <row r="410" spans="1:12" x14ac:dyDescent="0.2">
      <c r="A410" s="116" t="s">
        <v>1689</v>
      </c>
      <c r="B410" s="59" t="s">
        <v>1599</v>
      </c>
      <c r="C410" s="59" t="s">
        <v>810</v>
      </c>
      <c r="D410" s="116" t="s">
        <v>761</v>
      </c>
      <c r="E410" s="116" t="s">
        <v>211</v>
      </c>
      <c r="F410" s="117">
        <v>4.9831593200000004</v>
      </c>
      <c r="G410" s="117">
        <v>4.1034021599999999</v>
      </c>
      <c r="H410" s="74">
        <f t="shared" si="20"/>
        <v>0.21439701147888468</v>
      </c>
      <c r="I410" s="117">
        <v>7.485938</v>
      </c>
      <c r="J410" s="117">
        <v>7.9149810199999999</v>
      </c>
      <c r="K410" s="74">
        <f t="shared" si="21"/>
        <v>-5.4206449632143272E-2</v>
      </c>
      <c r="L410" s="74">
        <f t="shared" si="19"/>
        <v>1.5022473734594541</v>
      </c>
    </row>
    <row r="411" spans="1:12" x14ac:dyDescent="0.2">
      <c r="A411" s="116" t="s">
        <v>2423</v>
      </c>
      <c r="B411" s="59" t="s">
        <v>541</v>
      </c>
      <c r="C411" s="59" t="s">
        <v>811</v>
      </c>
      <c r="D411" s="116" t="s">
        <v>209</v>
      </c>
      <c r="E411" s="116" t="s">
        <v>933</v>
      </c>
      <c r="F411" s="117">
        <v>6.9170646639999998</v>
      </c>
      <c r="G411" s="117">
        <v>6.3519969679999999</v>
      </c>
      <c r="H411" s="74">
        <f t="shared" si="20"/>
        <v>8.8959062613960693E-2</v>
      </c>
      <c r="I411" s="117">
        <v>7.4755405000000001</v>
      </c>
      <c r="J411" s="117">
        <v>1.29388127</v>
      </c>
      <c r="K411" s="74">
        <f t="shared" si="21"/>
        <v>4.7776093319598019</v>
      </c>
      <c r="L411" s="74">
        <f t="shared" si="19"/>
        <v>1.0807388485041349</v>
      </c>
    </row>
    <row r="412" spans="1:12" x14ac:dyDescent="0.2">
      <c r="A412" s="116" t="s">
        <v>1664</v>
      </c>
      <c r="B412" s="59" t="s">
        <v>846</v>
      </c>
      <c r="C412" s="59" t="s">
        <v>810</v>
      </c>
      <c r="D412" s="116" t="s">
        <v>210</v>
      </c>
      <c r="E412" s="116" t="s">
        <v>211</v>
      </c>
      <c r="F412" s="117">
        <v>3.043949064</v>
      </c>
      <c r="G412" s="117">
        <v>0.89366340899999996</v>
      </c>
      <c r="H412" s="74">
        <f t="shared" si="20"/>
        <v>2.4061471392301352</v>
      </c>
      <c r="I412" s="117">
        <v>7.4719379999999997</v>
      </c>
      <c r="J412" s="117">
        <v>1.98567845</v>
      </c>
      <c r="K412" s="74">
        <f t="shared" si="21"/>
        <v>2.7629143832426646</v>
      </c>
      <c r="L412" s="74">
        <f t="shared" si="19"/>
        <v>2.4546856215068384</v>
      </c>
    </row>
    <row r="413" spans="1:12" x14ac:dyDescent="0.2">
      <c r="A413" s="116" t="s">
        <v>2052</v>
      </c>
      <c r="B413" s="59" t="s">
        <v>401</v>
      </c>
      <c r="C413" s="59" t="s">
        <v>810</v>
      </c>
      <c r="D413" s="116" t="s">
        <v>210</v>
      </c>
      <c r="E413" s="116" t="s">
        <v>211</v>
      </c>
      <c r="F413" s="117">
        <v>2.2604773799999998</v>
      </c>
      <c r="G413" s="117">
        <v>3.9514008599999997</v>
      </c>
      <c r="H413" s="74">
        <f t="shared" si="20"/>
        <v>-0.42793012906313943</v>
      </c>
      <c r="I413" s="117">
        <v>7.4502370000000004</v>
      </c>
      <c r="J413" s="117">
        <v>9.0196904199999999</v>
      </c>
      <c r="K413" s="74">
        <f t="shared" si="21"/>
        <v>-0.17400302526125944</v>
      </c>
      <c r="L413" s="74">
        <f t="shared" si="19"/>
        <v>3.2958688575773323</v>
      </c>
    </row>
    <row r="414" spans="1:12" x14ac:dyDescent="0.2">
      <c r="A414" s="116" t="s">
        <v>2436</v>
      </c>
      <c r="B414" s="59" t="s">
        <v>1877</v>
      </c>
      <c r="C414" s="59" t="s">
        <v>811</v>
      </c>
      <c r="D414" s="116" t="s">
        <v>209</v>
      </c>
      <c r="E414" s="116" t="s">
        <v>211</v>
      </c>
      <c r="F414" s="117">
        <v>5.5804660300000002</v>
      </c>
      <c r="G414" s="117">
        <v>1.3851891999999999</v>
      </c>
      <c r="H414" s="74">
        <f t="shared" si="20"/>
        <v>3.0286670080881377</v>
      </c>
      <c r="I414" s="117">
        <v>7.3010809999999999</v>
      </c>
      <c r="J414" s="117">
        <v>0.20834137</v>
      </c>
      <c r="K414" s="74">
        <f t="shared" si="21"/>
        <v>34.043836948945859</v>
      </c>
      <c r="L414" s="74">
        <f t="shared" si="19"/>
        <v>1.308328186346831</v>
      </c>
    </row>
    <row r="415" spans="1:12" x14ac:dyDescent="0.2">
      <c r="A415" s="116" t="s">
        <v>1803</v>
      </c>
      <c r="B415" s="59" t="s">
        <v>1804</v>
      </c>
      <c r="C415" s="59" t="s">
        <v>889</v>
      </c>
      <c r="D415" s="116" t="s">
        <v>209</v>
      </c>
      <c r="E415" s="116" t="s">
        <v>933</v>
      </c>
      <c r="F415" s="117">
        <v>0.40808628000000002</v>
      </c>
      <c r="G415" s="117">
        <v>5.5101919999999999E-2</v>
      </c>
      <c r="H415" s="74">
        <f t="shared" si="20"/>
        <v>6.4060265050655225</v>
      </c>
      <c r="I415" s="117">
        <v>7.2472915000000002</v>
      </c>
      <c r="J415" s="117">
        <v>1.81142E-3</v>
      </c>
      <c r="K415" s="74" t="str">
        <f t="shared" si="21"/>
        <v/>
      </c>
      <c r="L415" s="74">
        <f t="shared" si="19"/>
        <v>17.759213811353813</v>
      </c>
    </row>
    <row r="416" spans="1:12" x14ac:dyDescent="0.2">
      <c r="A416" s="116" t="s">
        <v>1663</v>
      </c>
      <c r="B416" s="59" t="s">
        <v>582</v>
      </c>
      <c r="C416" s="59" t="s">
        <v>810</v>
      </c>
      <c r="D416" s="116" t="s">
        <v>210</v>
      </c>
      <c r="E416" s="116" t="s">
        <v>211</v>
      </c>
      <c r="F416" s="117">
        <v>8.4614914499999987</v>
      </c>
      <c r="G416" s="117">
        <v>6.2331849960000003</v>
      </c>
      <c r="H416" s="74">
        <f t="shared" si="20"/>
        <v>0.35749082618756889</v>
      </c>
      <c r="I416" s="117">
        <v>7.1895850000000001</v>
      </c>
      <c r="J416" s="117">
        <v>55.351427139999998</v>
      </c>
      <c r="K416" s="74">
        <f t="shared" si="21"/>
        <v>-0.87011021446989201</v>
      </c>
      <c r="L416" s="74">
        <f t="shared" si="19"/>
        <v>0.84968294803394284</v>
      </c>
    </row>
    <row r="417" spans="1:12" x14ac:dyDescent="0.2">
      <c r="A417" s="116" t="s">
        <v>1646</v>
      </c>
      <c r="B417" s="59" t="s">
        <v>1600</v>
      </c>
      <c r="C417" s="59" t="s">
        <v>810</v>
      </c>
      <c r="D417" s="116" t="s">
        <v>761</v>
      </c>
      <c r="E417" s="116" t="s">
        <v>933</v>
      </c>
      <c r="F417" s="117">
        <v>4.9697622300000006</v>
      </c>
      <c r="G417" s="117">
        <v>3.2829670399999999</v>
      </c>
      <c r="H417" s="74">
        <f t="shared" si="20"/>
        <v>0.51380204840557919</v>
      </c>
      <c r="I417" s="117">
        <v>7.1591284999999996</v>
      </c>
      <c r="J417" s="117">
        <v>2.4774765200000002</v>
      </c>
      <c r="K417" s="74">
        <f t="shared" si="21"/>
        <v>1.8896857113301722</v>
      </c>
      <c r="L417" s="74">
        <f t="shared" si="19"/>
        <v>1.4405374278841503</v>
      </c>
    </row>
    <row r="418" spans="1:12" x14ac:dyDescent="0.2">
      <c r="A418" s="116" t="s">
        <v>2809</v>
      </c>
      <c r="B418" s="59" t="s">
        <v>2810</v>
      </c>
      <c r="C418" s="59" t="s">
        <v>631</v>
      </c>
      <c r="D418" s="116" t="s">
        <v>209</v>
      </c>
      <c r="E418" s="116" t="s">
        <v>933</v>
      </c>
      <c r="F418" s="117">
        <v>3.0680700000000001</v>
      </c>
      <c r="G418" s="117">
        <v>15.247527</v>
      </c>
      <c r="H418" s="74">
        <f t="shared" si="20"/>
        <v>-0.79878245173791129</v>
      </c>
      <c r="I418" s="117">
        <v>7.0058870000000004</v>
      </c>
      <c r="J418" s="117">
        <v>13.63742908</v>
      </c>
      <c r="K418" s="74">
        <f t="shared" si="21"/>
        <v>-0.48627509196183483</v>
      </c>
      <c r="L418" s="74">
        <f t="shared" si="19"/>
        <v>2.2834834276923277</v>
      </c>
    </row>
    <row r="419" spans="1:12" x14ac:dyDescent="0.2">
      <c r="A419" s="116" t="s">
        <v>2027</v>
      </c>
      <c r="B419" s="59" t="s">
        <v>576</v>
      </c>
      <c r="C419" s="59" t="s">
        <v>810</v>
      </c>
      <c r="D419" s="116" t="s">
        <v>210</v>
      </c>
      <c r="E419" s="116" t="s">
        <v>211</v>
      </c>
      <c r="F419" s="117">
        <v>8.8188352109999997</v>
      </c>
      <c r="G419" s="117">
        <v>7.4013107319999998</v>
      </c>
      <c r="H419" s="74">
        <f t="shared" si="20"/>
        <v>0.19152343825685492</v>
      </c>
      <c r="I419" s="117">
        <v>6.9376255000000002</v>
      </c>
      <c r="J419" s="117">
        <v>17.540359607834297</v>
      </c>
      <c r="K419" s="74">
        <f t="shared" si="21"/>
        <v>-0.6044764386186614</v>
      </c>
      <c r="L419" s="74">
        <f t="shared" si="19"/>
        <v>0.78668274596473808</v>
      </c>
    </row>
    <row r="420" spans="1:12" x14ac:dyDescent="0.2">
      <c r="A420" s="116" t="s">
        <v>1564</v>
      </c>
      <c r="B420" s="59" t="s">
        <v>247</v>
      </c>
      <c r="C420" s="59" t="s">
        <v>631</v>
      </c>
      <c r="D420" s="116" t="s">
        <v>209</v>
      </c>
      <c r="E420" s="116" t="s">
        <v>933</v>
      </c>
      <c r="F420" s="117">
        <v>1.455199447</v>
      </c>
      <c r="G420" s="117">
        <v>0.54391260499999994</v>
      </c>
      <c r="H420" s="74">
        <f t="shared" si="20"/>
        <v>1.6754287979775726</v>
      </c>
      <c r="I420" s="117">
        <v>6.8508089999999999</v>
      </c>
      <c r="J420" s="117">
        <v>0.41466551000000001</v>
      </c>
      <c r="K420" s="74">
        <f t="shared" si="21"/>
        <v>15.521289653436572</v>
      </c>
      <c r="L420" s="74">
        <f t="shared" si="19"/>
        <v>4.7078144608448298</v>
      </c>
    </row>
    <row r="421" spans="1:12" x14ac:dyDescent="0.2">
      <c r="A421" s="116" t="s">
        <v>2171</v>
      </c>
      <c r="B421" s="59" t="s">
        <v>112</v>
      </c>
      <c r="C421" s="59" t="s">
        <v>631</v>
      </c>
      <c r="D421" s="116" t="s">
        <v>209</v>
      </c>
      <c r="E421" s="116" t="s">
        <v>933</v>
      </c>
      <c r="F421" s="117">
        <v>3.8590108169999997</v>
      </c>
      <c r="G421" s="117">
        <v>4.6332815549999999</v>
      </c>
      <c r="H421" s="74">
        <f t="shared" si="20"/>
        <v>-0.16711065986578066</v>
      </c>
      <c r="I421" s="117">
        <v>6.7568165000000002</v>
      </c>
      <c r="J421" s="117">
        <v>21.200942699999999</v>
      </c>
      <c r="K421" s="74">
        <f t="shared" si="21"/>
        <v>-0.6812964123524563</v>
      </c>
      <c r="L421" s="74">
        <f t="shared" si="19"/>
        <v>1.750919295233476</v>
      </c>
    </row>
    <row r="422" spans="1:12" x14ac:dyDescent="0.2">
      <c r="A422" s="116" t="s">
        <v>2022</v>
      </c>
      <c r="B422" s="59" t="s">
        <v>118</v>
      </c>
      <c r="C422" s="59" t="s">
        <v>631</v>
      </c>
      <c r="D422" s="116" t="s">
        <v>210</v>
      </c>
      <c r="E422" s="116" t="s">
        <v>211</v>
      </c>
      <c r="F422" s="117">
        <v>7.627571573</v>
      </c>
      <c r="G422" s="117">
        <v>9.535901581000001</v>
      </c>
      <c r="H422" s="74">
        <f t="shared" si="20"/>
        <v>-0.20012056456227401</v>
      </c>
      <c r="I422" s="117">
        <v>6.7468250000000003</v>
      </c>
      <c r="J422" s="117">
        <v>3.38629114</v>
      </c>
      <c r="K422" s="74">
        <f t="shared" si="21"/>
        <v>0.99239366051673872</v>
      </c>
      <c r="L422" s="74">
        <f t="shared" si="19"/>
        <v>0.88453119520796664</v>
      </c>
    </row>
    <row r="423" spans="1:12" x14ac:dyDescent="0.2">
      <c r="A423" s="116" t="s">
        <v>2034</v>
      </c>
      <c r="B423" s="59" t="s">
        <v>857</v>
      </c>
      <c r="C423" s="59" t="s">
        <v>810</v>
      </c>
      <c r="D423" s="116" t="s">
        <v>210</v>
      </c>
      <c r="E423" s="116" t="s">
        <v>211</v>
      </c>
      <c r="F423" s="117">
        <v>0.46845622999999997</v>
      </c>
      <c r="G423" s="117">
        <v>1.11914906</v>
      </c>
      <c r="H423" s="74">
        <f t="shared" si="20"/>
        <v>-0.58141748338688681</v>
      </c>
      <c r="I423" s="117">
        <v>6.7226834999999996</v>
      </c>
      <c r="J423" s="117">
        <v>6.2233503299999997</v>
      </c>
      <c r="K423" s="74">
        <f t="shared" si="21"/>
        <v>8.0235426823545009E-2</v>
      </c>
      <c r="L423" s="74">
        <f t="shared" si="19"/>
        <v>14.350718529242316</v>
      </c>
    </row>
    <row r="424" spans="1:12" x14ac:dyDescent="0.2">
      <c r="A424" s="116" t="s">
        <v>1659</v>
      </c>
      <c r="B424" s="59" t="s">
        <v>1460</v>
      </c>
      <c r="C424" s="59" t="s">
        <v>810</v>
      </c>
      <c r="D424" s="116" t="s">
        <v>761</v>
      </c>
      <c r="E424" s="116" t="s">
        <v>211</v>
      </c>
      <c r="F424" s="117">
        <v>5.6703190599999997</v>
      </c>
      <c r="G424" s="117">
        <v>2.7665343300000003</v>
      </c>
      <c r="H424" s="74">
        <f t="shared" si="20"/>
        <v>1.0496109513305765</v>
      </c>
      <c r="I424" s="117">
        <v>6.6536010000000001</v>
      </c>
      <c r="J424" s="117">
        <v>3.6557706200000002</v>
      </c>
      <c r="K424" s="74">
        <f t="shared" si="21"/>
        <v>0.82002693593505604</v>
      </c>
      <c r="L424" s="74">
        <f t="shared" si="19"/>
        <v>1.173408573590919</v>
      </c>
    </row>
    <row r="425" spans="1:12" x14ac:dyDescent="0.2">
      <c r="A425" s="116" t="s">
        <v>2124</v>
      </c>
      <c r="B425" s="59" t="s">
        <v>286</v>
      </c>
      <c r="C425" s="59" t="s">
        <v>807</v>
      </c>
      <c r="D425" s="116" t="s">
        <v>209</v>
      </c>
      <c r="E425" s="116" t="s">
        <v>933</v>
      </c>
      <c r="F425" s="117">
        <v>1.79239317</v>
      </c>
      <c r="G425" s="117">
        <v>6.80798697</v>
      </c>
      <c r="H425" s="74">
        <f t="shared" si="20"/>
        <v>-0.73672200345001548</v>
      </c>
      <c r="I425" s="117">
        <v>6.6510030000000002</v>
      </c>
      <c r="J425" s="117">
        <v>59.750967898638002</v>
      </c>
      <c r="K425" s="74">
        <f t="shared" si="21"/>
        <v>-0.88868794541901286</v>
      </c>
      <c r="L425" s="74">
        <f t="shared" si="19"/>
        <v>3.7106830751871254</v>
      </c>
    </row>
    <row r="426" spans="1:12" x14ac:dyDescent="0.2">
      <c r="A426" s="116" t="s">
        <v>2730</v>
      </c>
      <c r="B426" s="59" t="s">
        <v>2539</v>
      </c>
      <c r="C426" s="59" t="s">
        <v>810</v>
      </c>
      <c r="D426" s="116" t="s">
        <v>761</v>
      </c>
      <c r="E426" s="116" t="s">
        <v>211</v>
      </c>
      <c r="F426" s="117">
        <v>3.47983603</v>
      </c>
      <c r="G426" s="117">
        <v>0.77006184</v>
      </c>
      <c r="H426" s="74">
        <f t="shared" si="20"/>
        <v>3.5189046505667649</v>
      </c>
      <c r="I426" s="117">
        <v>6.6056774999999996</v>
      </c>
      <c r="J426" s="117">
        <v>0.38072026000000003</v>
      </c>
      <c r="K426" s="74">
        <f t="shared" si="21"/>
        <v>16.350475385785877</v>
      </c>
      <c r="L426" s="74">
        <f t="shared" si="19"/>
        <v>1.8982726321159447</v>
      </c>
    </row>
    <row r="427" spans="1:12" x14ac:dyDescent="0.2">
      <c r="A427" s="116" t="s">
        <v>1940</v>
      </c>
      <c r="B427" s="59" t="s">
        <v>601</v>
      </c>
      <c r="C427" s="59" t="s">
        <v>806</v>
      </c>
      <c r="D427" s="116" t="s">
        <v>209</v>
      </c>
      <c r="E427" s="116" t="s">
        <v>933</v>
      </c>
      <c r="F427" s="117">
        <v>1.5465540770000001</v>
      </c>
      <c r="G427" s="117">
        <v>2.7449307110000003</v>
      </c>
      <c r="H427" s="74">
        <f t="shared" si="20"/>
        <v>-0.43657809983969398</v>
      </c>
      <c r="I427" s="117">
        <v>6.5348389999999998</v>
      </c>
      <c r="J427" s="117">
        <v>0</v>
      </c>
      <c r="K427" s="74" t="str">
        <f t="shared" si="21"/>
        <v/>
      </c>
      <c r="L427" s="74">
        <f t="shared" si="19"/>
        <v>4.2254190119728996</v>
      </c>
    </row>
    <row r="428" spans="1:12" x14ac:dyDescent="0.2">
      <c r="A428" s="116" t="s">
        <v>2122</v>
      </c>
      <c r="B428" s="59" t="s">
        <v>289</v>
      </c>
      <c r="C428" s="59" t="s">
        <v>807</v>
      </c>
      <c r="D428" s="116" t="s">
        <v>209</v>
      </c>
      <c r="E428" s="116" t="s">
        <v>933</v>
      </c>
      <c r="F428" s="117">
        <v>11.919410789999999</v>
      </c>
      <c r="G428" s="117">
        <v>10.06347057</v>
      </c>
      <c r="H428" s="74">
        <f t="shared" si="20"/>
        <v>0.18442347568767214</v>
      </c>
      <c r="I428" s="117">
        <v>6.524216</v>
      </c>
      <c r="J428" s="117">
        <v>3.8520359100000001</v>
      </c>
      <c r="K428" s="74">
        <f t="shared" si="21"/>
        <v>0.69370591355676114</v>
      </c>
      <c r="L428" s="74">
        <f t="shared" si="19"/>
        <v>0.54736061328414043</v>
      </c>
    </row>
    <row r="429" spans="1:12" x14ac:dyDescent="0.2">
      <c r="A429" s="116" t="s">
        <v>2498</v>
      </c>
      <c r="B429" s="59" t="s">
        <v>547</v>
      </c>
      <c r="C429" s="59" t="s">
        <v>811</v>
      </c>
      <c r="D429" s="116" t="s">
        <v>209</v>
      </c>
      <c r="E429" s="116" t="s">
        <v>933</v>
      </c>
      <c r="F429" s="117">
        <v>4.7593040000000003E-2</v>
      </c>
      <c r="G429" s="117">
        <v>0.72059069999999992</v>
      </c>
      <c r="H429" s="74">
        <f t="shared" si="20"/>
        <v>-0.93395274182694832</v>
      </c>
      <c r="I429" s="117">
        <v>6.5055930000000002</v>
      </c>
      <c r="J429" s="117">
        <v>4.4426752499999997</v>
      </c>
      <c r="K429" s="74">
        <f t="shared" si="21"/>
        <v>0.46434133352420948</v>
      </c>
      <c r="L429" s="74" t="str">
        <f t="shared" si="19"/>
        <v/>
      </c>
    </row>
    <row r="430" spans="1:12" x14ac:dyDescent="0.2">
      <c r="A430" s="116" t="s">
        <v>2432</v>
      </c>
      <c r="B430" s="59" t="s">
        <v>548</v>
      </c>
      <c r="C430" s="59" t="s">
        <v>811</v>
      </c>
      <c r="D430" s="116" t="s">
        <v>209</v>
      </c>
      <c r="E430" s="116" t="s">
        <v>933</v>
      </c>
      <c r="F430" s="117">
        <v>0.78959594999999994</v>
      </c>
      <c r="G430" s="117">
        <v>1.8591204800000001</v>
      </c>
      <c r="H430" s="74">
        <f t="shared" si="20"/>
        <v>-0.57528521766378482</v>
      </c>
      <c r="I430" s="117">
        <v>6.3545825000000002</v>
      </c>
      <c r="J430" s="117">
        <v>9.1677382300000012</v>
      </c>
      <c r="K430" s="74">
        <f t="shared" si="21"/>
        <v>-0.30685384545496563</v>
      </c>
      <c r="L430" s="74">
        <f t="shared" si="19"/>
        <v>8.0478914563834838</v>
      </c>
    </row>
    <row r="431" spans="1:12" x14ac:dyDescent="0.2">
      <c r="A431" s="116" t="s">
        <v>1729</v>
      </c>
      <c r="B431" s="59" t="s">
        <v>12</v>
      </c>
      <c r="C431" s="59" t="s">
        <v>810</v>
      </c>
      <c r="D431" s="116" t="s">
        <v>761</v>
      </c>
      <c r="E431" s="116" t="s">
        <v>933</v>
      </c>
      <c r="F431" s="117">
        <v>5.9522550509999999</v>
      </c>
      <c r="G431" s="117">
        <v>3.3366440699999997</v>
      </c>
      <c r="H431" s="74">
        <f t="shared" si="20"/>
        <v>0.78390470368630005</v>
      </c>
      <c r="I431" s="117">
        <v>6.3498109999999999</v>
      </c>
      <c r="J431" s="117">
        <v>2.9016410699999997</v>
      </c>
      <c r="K431" s="74">
        <f t="shared" si="21"/>
        <v>1.1883516419899585</v>
      </c>
      <c r="L431" s="74">
        <f t="shared" si="19"/>
        <v>1.0667908121533214</v>
      </c>
    </row>
    <row r="432" spans="1:12" x14ac:dyDescent="0.2">
      <c r="A432" s="116" t="s">
        <v>1990</v>
      </c>
      <c r="B432" s="116" t="s">
        <v>415</v>
      </c>
      <c r="C432" s="59" t="s">
        <v>806</v>
      </c>
      <c r="D432" s="116" t="s">
        <v>209</v>
      </c>
      <c r="E432" s="116" t="s">
        <v>933</v>
      </c>
      <c r="F432" s="117">
        <v>5.76828056</v>
      </c>
      <c r="G432" s="117">
        <v>3.3574738700000002</v>
      </c>
      <c r="H432" s="74">
        <f t="shared" si="20"/>
        <v>0.71804183244470043</v>
      </c>
      <c r="I432" s="117">
        <v>6.2311375</v>
      </c>
      <c r="J432" s="117">
        <v>2.4380526600000003</v>
      </c>
      <c r="K432" s="74">
        <f t="shared" si="21"/>
        <v>1.5557846236184245</v>
      </c>
      <c r="L432" s="74">
        <f t="shared" si="19"/>
        <v>1.0802417523186494</v>
      </c>
    </row>
    <row r="433" spans="1:12" x14ac:dyDescent="0.2">
      <c r="A433" s="116" t="s">
        <v>1724</v>
      </c>
      <c r="B433" s="59" t="s">
        <v>310</v>
      </c>
      <c r="C433" s="59" t="s">
        <v>810</v>
      </c>
      <c r="D433" s="116" t="s">
        <v>761</v>
      </c>
      <c r="E433" s="116" t="s">
        <v>933</v>
      </c>
      <c r="F433" s="117">
        <v>3.8119750249999997</v>
      </c>
      <c r="G433" s="117">
        <v>4.1815621470000002</v>
      </c>
      <c r="H433" s="74">
        <f t="shared" si="20"/>
        <v>-8.8384940605308326E-2</v>
      </c>
      <c r="I433" s="117">
        <v>6.2113670000000001</v>
      </c>
      <c r="J433" s="117">
        <v>8.7871067400000005</v>
      </c>
      <c r="K433" s="74">
        <f t="shared" si="21"/>
        <v>-0.2931271710032739</v>
      </c>
      <c r="L433" s="74">
        <f t="shared" si="19"/>
        <v>1.6294353869750238</v>
      </c>
    </row>
    <row r="434" spans="1:12" x14ac:dyDescent="0.2">
      <c r="A434" s="116" t="s">
        <v>2054</v>
      </c>
      <c r="B434" s="59" t="s">
        <v>403</v>
      </c>
      <c r="C434" s="59" t="s">
        <v>810</v>
      </c>
      <c r="D434" s="116" t="s">
        <v>210</v>
      </c>
      <c r="E434" s="116" t="s">
        <v>211</v>
      </c>
      <c r="F434" s="117">
        <v>3.5110633</v>
      </c>
      <c r="G434" s="117">
        <v>2.2480039459999999</v>
      </c>
      <c r="H434" s="74">
        <f t="shared" si="20"/>
        <v>0.56185815698741659</v>
      </c>
      <c r="I434" s="117">
        <v>6.210655</v>
      </c>
      <c r="J434" s="117">
        <v>10.7636696</v>
      </c>
      <c r="K434" s="74">
        <f t="shared" si="21"/>
        <v>-0.42299836107938504</v>
      </c>
      <c r="L434" s="74">
        <f t="shared" si="19"/>
        <v>1.7688815237253057</v>
      </c>
    </row>
    <row r="435" spans="1:12" x14ac:dyDescent="0.2">
      <c r="A435" s="116" t="s">
        <v>1771</v>
      </c>
      <c r="B435" s="59" t="s">
        <v>27</v>
      </c>
      <c r="C435" s="59" t="s">
        <v>1752</v>
      </c>
      <c r="D435" s="116" t="s">
        <v>210</v>
      </c>
      <c r="E435" s="116" t="s">
        <v>211</v>
      </c>
      <c r="F435" s="117">
        <v>4.3521680999999992</v>
      </c>
      <c r="G435" s="117">
        <v>8.3050663799999995</v>
      </c>
      <c r="H435" s="74">
        <f t="shared" si="20"/>
        <v>-0.47596227400653246</v>
      </c>
      <c r="I435" s="117">
        <v>6.1851244999999997</v>
      </c>
      <c r="J435" s="117">
        <v>14.11847156</v>
      </c>
      <c r="K435" s="74">
        <f t="shared" si="21"/>
        <v>-0.56191259983669228</v>
      </c>
      <c r="L435" s="74">
        <f t="shared" si="19"/>
        <v>1.4211593757143712</v>
      </c>
    </row>
    <row r="436" spans="1:12" x14ac:dyDescent="0.2">
      <c r="A436" s="116" t="s">
        <v>1676</v>
      </c>
      <c r="B436" s="59" t="s">
        <v>581</v>
      </c>
      <c r="C436" s="59" t="s">
        <v>810</v>
      </c>
      <c r="D436" s="116" t="s">
        <v>210</v>
      </c>
      <c r="E436" s="116" t="s">
        <v>211</v>
      </c>
      <c r="F436" s="117">
        <v>2.4614713399999997</v>
      </c>
      <c r="G436" s="117">
        <v>2.0552370149999999</v>
      </c>
      <c r="H436" s="74">
        <f t="shared" si="20"/>
        <v>0.1976581396866286</v>
      </c>
      <c r="I436" s="117">
        <v>6.1775985000000002</v>
      </c>
      <c r="J436" s="117">
        <v>8.3167280699999999</v>
      </c>
      <c r="K436" s="74">
        <f t="shared" si="21"/>
        <v>-0.25720806932671536</v>
      </c>
      <c r="L436" s="74">
        <f t="shared" si="19"/>
        <v>2.5097178259243926</v>
      </c>
    </row>
    <row r="437" spans="1:12" x14ac:dyDescent="0.2">
      <c r="A437" s="116" t="s">
        <v>1699</v>
      </c>
      <c r="B437" s="59" t="s">
        <v>852</v>
      </c>
      <c r="C437" s="59" t="s">
        <v>810</v>
      </c>
      <c r="D437" s="116" t="s">
        <v>210</v>
      </c>
      <c r="E437" s="116" t="s">
        <v>211</v>
      </c>
      <c r="F437" s="117">
        <v>2.922615892</v>
      </c>
      <c r="G437" s="117">
        <v>0.84938529600000001</v>
      </c>
      <c r="H437" s="74">
        <f t="shared" si="20"/>
        <v>2.4408600028319776</v>
      </c>
      <c r="I437" s="117">
        <v>6.0625834999999997</v>
      </c>
      <c r="J437" s="117">
        <v>0.79560116000000003</v>
      </c>
      <c r="K437" s="74">
        <f t="shared" si="21"/>
        <v>6.6201290355081932</v>
      </c>
      <c r="L437" s="74">
        <f t="shared" si="19"/>
        <v>2.074368895548317</v>
      </c>
    </row>
    <row r="438" spans="1:12" x14ac:dyDescent="0.2">
      <c r="A438" s="116" t="s">
        <v>2735</v>
      </c>
      <c r="B438" s="59" t="s">
        <v>877</v>
      </c>
      <c r="C438" s="59" t="s">
        <v>805</v>
      </c>
      <c r="D438" s="116" t="s">
        <v>209</v>
      </c>
      <c r="E438" s="116" t="s">
        <v>2801</v>
      </c>
      <c r="F438" s="117">
        <v>0.36170278</v>
      </c>
      <c r="G438" s="117">
        <v>1.0891194609999999</v>
      </c>
      <c r="H438" s="74">
        <f t="shared" si="20"/>
        <v>-0.66789430089891666</v>
      </c>
      <c r="I438" s="117">
        <v>6.0349950000000003</v>
      </c>
      <c r="J438" s="117">
        <v>0.18448385</v>
      </c>
      <c r="K438" s="74">
        <f t="shared" si="21"/>
        <v>31.712863483714159</v>
      </c>
      <c r="L438" s="74">
        <f t="shared" si="19"/>
        <v>16.684956084661557</v>
      </c>
    </row>
    <row r="439" spans="1:12" x14ac:dyDescent="0.2">
      <c r="A439" s="116" t="s">
        <v>1549</v>
      </c>
      <c r="B439" s="59" t="s">
        <v>132</v>
      </c>
      <c r="C439" s="59" t="s">
        <v>631</v>
      </c>
      <c r="D439" s="116" t="s">
        <v>209</v>
      </c>
      <c r="E439" s="116" t="s">
        <v>933</v>
      </c>
      <c r="F439" s="117">
        <v>12.731516460000002</v>
      </c>
      <c r="G439" s="117">
        <v>15.272028730000001</v>
      </c>
      <c r="H439" s="74">
        <f t="shared" si="20"/>
        <v>-0.16635067383087609</v>
      </c>
      <c r="I439" s="117">
        <v>5.9965105000000003</v>
      </c>
      <c r="J439" s="117">
        <v>60.973255020000003</v>
      </c>
      <c r="K439" s="74">
        <f t="shared" si="21"/>
        <v>-0.90165342988441299</v>
      </c>
      <c r="L439" s="74">
        <f t="shared" si="19"/>
        <v>0.47099734888926181</v>
      </c>
    </row>
    <row r="440" spans="1:12" x14ac:dyDescent="0.2">
      <c r="A440" s="116" t="s">
        <v>938</v>
      </c>
      <c r="B440" s="59" t="s">
        <v>55</v>
      </c>
      <c r="C440" s="59" t="s">
        <v>472</v>
      </c>
      <c r="D440" s="116" t="s">
        <v>209</v>
      </c>
      <c r="E440" s="116" t="s">
        <v>933</v>
      </c>
      <c r="F440" s="117">
        <v>1.09020166</v>
      </c>
      <c r="G440" s="117">
        <v>0.3475085</v>
      </c>
      <c r="H440" s="74">
        <f t="shared" si="20"/>
        <v>2.1371942269038025</v>
      </c>
      <c r="I440" s="117">
        <v>5.9838019999999998</v>
      </c>
      <c r="J440" s="117">
        <v>18.823909390000001</v>
      </c>
      <c r="K440" s="74">
        <f t="shared" si="21"/>
        <v>-0.68211693564680931</v>
      </c>
      <c r="L440" s="74">
        <f t="shared" si="19"/>
        <v>5.4887111435878753</v>
      </c>
    </row>
    <row r="441" spans="1:12" x14ac:dyDescent="0.2">
      <c r="A441" s="116" t="s">
        <v>1540</v>
      </c>
      <c r="B441" s="59" t="s">
        <v>870</v>
      </c>
      <c r="C441" s="59" t="s">
        <v>631</v>
      </c>
      <c r="D441" s="116" t="s">
        <v>209</v>
      </c>
      <c r="E441" s="116" t="s">
        <v>933</v>
      </c>
      <c r="F441" s="117">
        <v>4.5355606040000005</v>
      </c>
      <c r="G441" s="117">
        <v>3.1723063809999998</v>
      </c>
      <c r="H441" s="74">
        <f t="shared" si="20"/>
        <v>0.42973598992990847</v>
      </c>
      <c r="I441" s="117">
        <v>5.9744960000000003</v>
      </c>
      <c r="J441" s="117">
        <v>0.17556104</v>
      </c>
      <c r="K441" s="74">
        <f t="shared" si="21"/>
        <v>33.03087609870618</v>
      </c>
      <c r="L441" s="74">
        <f t="shared" si="19"/>
        <v>1.3172563485825708</v>
      </c>
    </row>
    <row r="442" spans="1:12" x14ac:dyDescent="0.2">
      <c r="A442" s="116" t="s">
        <v>2739</v>
      </c>
      <c r="B442" s="59" t="s">
        <v>1465</v>
      </c>
      <c r="C442" s="59" t="s">
        <v>631</v>
      </c>
      <c r="D442" s="116" t="s">
        <v>210</v>
      </c>
      <c r="E442" s="116" t="s">
        <v>933</v>
      </c>
      <c r="F442" s="117">
        <v>3.231224922</v>
      </c>
      <c r="G442" s="117">
        <v>6.7772554989999998</v>
      </c>
      <c r="H442" s="74">
        <f t="shared" si="20"/>
        <v>-0.52322515766496114</v>
      </c>
      <c r="I442" s="117">
        <v>5.9662300000000004</v>
      </c>
      <c r="J442" s="117">
        <v>11.589340160000001</v>
      </c>
      <c r="K442" s="74">
        <f t="shared" si="21"/>
        <v>-0.48519674825041981</v>
      </c>
      <c r="L442" s="74">
        <f t="shared" si="19"/>
        <v>1.8464298041830962</v>
      </c>
    </row>
    <row r="443" spans="1:12" x14ac:dyDescent="0.2">
      <c r="A443" s="116" t="s">
        <v>2462</v>
      </c>
      <c r="B443" s="59" t="s">
        <v>539</v>
      </c>
      <c r="C443" s="59" t="s">
        <v>811</v>
      </c>
      <c r="D443" s="116" t="s">
        <v>209</v>
      </c>
      <c r="E443" s="116" t="s">
        <v>933</v>
      </c>
      <c r="F443" s="117">
        <v>0.17526935000000002</v>
      </c>
      <c r="G443" s="117">
        <v>0.15316219</v>
      </c>
      <c r="H443" s="74">
        <f t="shared" si="20"/>
        <v>0.14433823386829348</v>
      </c>
      <c r="I443" s="117">
        <v>5.8989444999999998</v>
      </c>
      <c r="J443" s="117">
        <v>0.60786072999999996</v>
      </c>
      <c r="K443" s="74">
        <f t="shared" si="21"/>
        <v>8.7044342706593341</v>
      </c>
      <c r="L443" s="74">
        <f t="shared" ref="L443:L506" si="22">IF(ISERROR(I443/F443),"",IF(I443/F443&gt;10000%,"",I443/F443))</f>
        <v>33.656452197717392</v>
      </c>
    </row>
    <row r="444" spans="1:12" x14ac:dyDescent="0.2">
      <c r="A444" s="116" t="s">
        <v>2535</v>
      </c>
      <c r="B444" s="59" t="s">
        <v>827</v>
      </c>
      <c r="C444" s="59" t="s">
        <v>809</v>
      </c>
      <c r="D444" s="116" t="s">
        <v>209</v>
      </c>
      <c r="E444" s="116" t="s">
        <v>933</v>
      </c>
      <c r="F444" s="117">
        <v>0.19868739999999999</v>
      </c>
      <c r="G444" s="117">
        <v>0.62322044999999993</v>
      </c>
      <c r="H444" s="74">
        <f t="shared" si="20"/>
        <v>-0.68119242556947546</v>
      </c>
      <c r="I444" s="117">
        <v>5.8323650000000002</v>
      </c>
      <c r="J444" s="117">
        <v>2.5138034999999999</v>
      </c>
      <c r="K444" s="74">
        <f t="shared" si="21"/>
        <v>1.32013560328005</v>
      </c>
      <c r="L444" s="74">
        <f t="shared" si="22"/>
        <v>29.354478442014948</v>
      </c>
    </row>
    <row r="445" spans="1:12" x14ac:dyDescent="0.2">
      <c r="A445" s="116" t="s">
        <v>1707</v>
      </c>
      <c r="B445" s="59" t="s">
        <v>7</v>
      </c>
      <c r="C445" s="59" t="s">
        <v>810</v>
      </c>
      <c r="D445" s="116" t="s">
        <v>761</v>
      </c>
      <c r="E445" s="116" t="s">
        <v>933</v>
      </c>
      <c r="F445" s="117">
        <v>7.9815362319999998</v>
      </c>
      <c r="G445" s="117">
        <v>3.3530273350000002</v>
      </c>
      <c r="H445" s="74">
        <f t="shared" si="20"/>
        <v>1.380397006814142</v>
      </c>
      <c r="I445" s="117">
        <v>5.8142399999999999</v>
      </c>
      <c r="J445" s="117">
        <v>0.39315715999999995</v>
      </c>
      <c r="K445" s="74">
        <f t="shared" si="21"/>
        <v>13.788589886039468</v>
      </c>
      <c r="L445" s="74">
        <f t="shared" si="22"/>
        <v>0.72846126747996698</v>
      </c>
    </row>
    <row r="446" spans="1:12" x14ac:dyDescent="0.2">
      <c r="A446" s="116" t="s">
        <v>1534</v>
      </c>
      <c r="B446" s="59" t="s">
        <v>164</v>
      </c>
      <c r="C446" s="59" t="s">
        <v>631</v>
      </c>
      <c r="D446" s="116" t="s">
        <v>209</v>
      </c>
      <c r="E446" s="116" t="s">
        <v>211</v>
      </c>
      <c r="F446" s="117">
        <v>2.3161025040000003</v>
      </c>
      <c r="G446" s="117">
        <v>6.1663484749999995</v>
      </c>
      <c r="H446" s="74">
        <f t="shared" si="20"/>
        <v>-0.62439642952549801</v>
      </c>
      <c r="I446" s="117">
        <v>5.7699490000000004</v>
      </c>
      <c r="J446" s="117">
        <v>19.02965579</v>
      </c>
      <c r="K446" s="74">
        <f t="shared" si="21"/>
        <v>-0.69679173056655697</v>
      </c>
      <c r="L446" s="74">
        <f t="shared" si="22"/>
        <v>2.4912321410797111</v>
      </c>
    </row>
    <row r="447" spans="1:12" x14ac:dyDescent="0.2">
      <c r="A447" s="116" t="s">
        <v>1566</v>
      </c>
      <c r="B447" s="59" t="s">
        <v>148</v>
      </c>
      <c r="C447" s="59" t="s">
        <v>631</v>
      </c>
      <c r="D447" s="116" t="s">
        <v>209</v>
      </c>
      <c r="E447" s="116" t="s">
        <v>211</v>
      </c>
      <c r="F447" s="117">
        <v>4.1510164199999995</v>
      </c>
      <c r="G447" s="117">
        <v>2.9471311400000002</v>
      </c>
      <c r="H447" s="74">
        <f t="shared" si="20"/>
        <v>0.40849396338705146</v>
      </c>
      <c r="I447" s="117">
        <v>5.6072939999999996</v>
      </c>
      <c r="J447" s="117">
        <v>6.2885189199999996</v>
      </c>
      <c r="K447" s="74">
        <f t="shared" si="21"/>
        <v>-0.10832835659179352</v>
      </c>
      <c r="L447" s="74">
        <f t="shared" si="22"/>
        <v>1.3508243361754759</v>
      </c>
    </row>
    <row r="448" spans="1:12" x14ac:dyDescent="0.2">
      <c r="A448" s="59" t="s">
        <v>2131</v>
      </c>
      <c r="B448" s="59" t="s">
        <v>110</v>
      </c>
      <c r="C448" s="59" t="s">
        <v>631</v>
      </c>
      <c r="D448" s="116" t="s">
        <v>209</v>
      </c>
      <c r="E448" s="116" t="s">
        <v>933</v>
      </c>
      <c r="F448" s="117">
        <v>0.23804582899999999</v>
      </c>
      <c r="G448" s="117">
        <v>0.36651098300000001</v>
      </c>
      <c r="H448" s="74">
        <f t="shared" si="20"/>
        <v>-0.35050833387986091</v>
      </c>
      <c r="I448" s="117">
        <v>5.5925045000000004</v>
      </c>
      <c r="J448" s="117">
        <v>2.9909468399999999</v>
      </c>
      <c r="K448" s="74">
        <f t="shared" si="21"/>
        <v>0.86981073190856195</v>
      </c>
      <c r="L448" s="74">
        <f t="shared" si="22"/>
        <v>23.493394206877706</v>
      </c>
    </row>
    <row r="449" spans="1:12" x14ac:dyDescent="0.2">
      <c r="A449" s="116" t="s">
        <v>2723</v>
      </c>
      <c r="B449" s="59" t="s">
        <v>1106</v>
      </c>
      <c r="C449" s="59" t="s">
        <v>805</v>
      </c>
      <c r="D449" s="116" t="s">
        <v>209</v>
      </c>
      <c r="E449" s="116" t="s">
        <v>2801</v>
      </c>
      <c r="F449" s="117">
        <v>6.4274999450000001</v>
      </c>
      <c r="G449" s="117">
        <v>12.04326957</v>
      </c>
      <c r="H449" s="74">
        <f t="shared" si="20"/>
        <v>-0.46629942079757003</v>
      </c>
      <c r="I449" s="117">
        <v>5.5823175000000003</v>
      </c>
      <c r="J449" s="117">
        <v>14.48608825</v>
      </c>
      <c r="K449" s="74">
        <f t="shared" si="21"/>
        <v>-0.61464286260992507</v>
      </c>
      <c r="L449" s="74">
        <f t="shared" si="22"/>
        <v>0.86850525830692948</v>
      </c>
    </row>
    <row r="450" spans="1:12" x14ac:dyDescent="0.2">
      <c r="A450" s="116" t="s">
        <v>2489</v>
      </c>
      <c r="B450" s="59" t="s">
        <v>2363</v>
      </c>
      <c r="C450" s="59" t="s">
        <v>811</v>
      </c>
      <c r="D450" s="116" t="s">
        <v>209</v>
      </c>
      <c r="E450" s="116" t="s">
        <v>211</v>
      </c>
      <c r="F450" s="117">
        <v>0.69629563000000005</v>
      </c>
      <c r="G450" s="117">
        <v>1.8908358200000002</v>
      </c>
      <c r="H450" s="74">
        <f t="shared" si="20"/>
        <v>-0.63175246489671433</v>
      </c>
      <c r="I450" s="117">
        <v>5.5324099999999996</v>
      </c>
      <c r="J450" s="117">
        <v>3.5144959999999996E-2</v>
      </c>
      <c r="K450" s="74" t="str">
        <f t="shared" si="21"/>
        <v/>
      </c>
      <c r="L450" s="74">
        <f t="shared" si="22"/>
        <v>7.9454900499662751</v>
      </c>
    </row>
    <row r="451" spans="1:12" x14ac:dyDescent="0.2">
      <c r="A451" s="116" t="s">
        <v>2855</v>
      </c>
      <c r="B451" s="59" t="s">
        <v>2856</v>
      </c>
      <c r="C451" s="59" t="s">
        <v>806</v>
      </c>
      <c r="D451" s="116" t="s">
        <v>209</v>
      </c>
      <c r="E451" s="116" t="s">
        <v>933</v>
      </c>
      <c r="F451" s="117">
        <v>1.5740199999999999E-2</v>
      </c>
      <c r="G451" s="117">
        <v>1.145067E-2</v>
      </c>
      <c r="H451" s="74">
        <f t="shared" si="20"/>
        <v>0.37460952066560305</v>
      </c>
      <c r="I451" s="117">
        <v>5.5185120000000003</v>
      </c>
      <c r="J451" s="117">
        <v>3.8603589999999999</v>
      </c>
      <c r="K451" s="74">
        <f t="shared" si="21"/>
        <v>0.42953336723346203</v>
      </c>
      <c r="L451" s="74" t="str">
        <f t="shared" si="22"/>
        <v/>
      </c>
    </row>
    <row r="452" spans="1:12" x14ac:dyDescent="0.2">
      <c r="A452" s="116" t="s">
        <v>465</v>
      </c>
      <c r="B452" s="59" t="s">
        <v>61</v>
      </c>
      <c r="C452" s="59" t="s">
        <v>472</v>
      </c>
      <c r="D452" s="116" t="s">
        <v>209</v>
      </c>
      <c r="E452" s="116" t="s">
        <v>933</v>
      </c>
      <c r="F452" s="117">
        <v>0.38438208000000001</v>
      </c>
      <c r="G452" s="117">
        <v>0.36898860999999999</v>
      </c>
      <c r="H452" s="74">
        <f t="shared" si="20"/>
        <v>4.1718008585685196E-2</v>
      </c>
      <c r="I452" s="117">
        <v>5.4765544999999998</v>
      </c>
      <c r="J452" s="117">
        <v>9.1120000000000007E-2</v>
      </c>
      <c r="K452" s="74">
        <f t="shared" si="21"/>
        <v>59.102661325724313</v>
      </c>
      <c r="L452" s="74">
        <f t="shared" si="22"/>
        <v>14.247684231273215</v>
      </c>
    </row>
    <row r="453" spans="1:12" x14ac:dyDescent="0.2">
      <c r="A453" s="116" t="s">
        <v>2433</v>
      </c>
      <c r="B453" s="59" t="s">
        <v>557</v>
      </c>
      <c r="C453" s="59" t="s">
        <v>811</v>
      </c>
      <c r="D453" s="116" t="s">
        <v>210</v>
      </c>
      <c r="E453" s="116" t="s">
        <v>933</v>
      </c>
      <c r="F453" s="117">
        <v>1.789273433</v>
      </c>
      <c r="G453" s="117">
        <v>0.97836060000000002</v>
      </c>
      <c r="H453" s="74">
        <f t="shared" si="20"/>
        <v>0.82884861982381541</v>
      </c>
      <c r="I453" s="117">
        <v>5.4704724999999996</v>
      </c>
      <c r="J453" s="117">
        <v>1.03578412</v>
      </c>
      <c r="K453" s="74">
        <f t="shared" si="21"/>
        <v>4.2814794071181552</v>
      </c>
      <c r="L453" s="74">
        <f t="shared" si="22"/>
        <v>3.0573708853586941</v>
      </c>
    </row>
    <row r="454" spans="1:12" x14ac:dyDescent="0.2">
      <c r="A454" s="116" t="s">
        <v>2692</v>
      </c>
      <c r="B454" s="59" t="s">
        <v>2697</v>
      </c>
      <c r="C454" s="59" t="s">
        <v>810</v>
      </c>
      <c r="D454" s="116" t="s">
        <v>210</v>
      </c>
      <c r="E454" s="116" t="s">
        <v>933</v>
      </c>
      <c r="F454" s="117">
        <v>0.73160346999999992</v>
      </c>
      <c r="G454" s="117">
        <v>2.44121773</v>
      </c>
      <c r="H454" s="74">
        <f t="shared" si="20"/>
        <v>-0.70031207744833157</v>
      </c>
      <c r="I454" s="117">
        <v>5.4669559999999997</v>
      </c>
      <c r="J454" s="117">
        <v>16.516850052555448</v>
      </c>
      <c r="K454" s="74">
        <f t="shared" si="21"/>
        <v>-0.66900734809576079</v>
      </c>
      <c r="L454" s="74">
        <f t="shared" si="22"/>
        <v>7.4725670724333773</v>
      </c>
    </row>
    <row r="455" spans="1:12" x14ac:dyDescent="0.2">
      <c r="A455" s="116" t="s">
        <v>1556</v>
      </c>
      <c r="B455" s="116" t="s">
        <v>626</v>
      </c>
      <c r="C455" s="116" t="s">
        <v>631</v>
      </c>
      <c r="D455" s="116" t="s">
        <v>209</v>
      </c>
      <c r="E455" s="116" t="s">
        <v>211</v>
      </c>
      <c r="F455" s="117">
        <v>5.7745516310000005</v>
      </c>
      <c r="G455" s="117">
        <v>4.8076240590000001</v>
      </c>
      <c r="H455" s="74">
        <f t="shared" ref="H455:H518" si="23">IF(ISERROR(F455/G455-1),"",IF((F455/G455-1)&gt;10000%,"",F455/G455-1))</f>
        <v>0.20112379007461834</v>
      </c>
      <c r="I455" s="117">
        <v>5.4610095000000003</v>
      </c>
      <c r="J455" s="117">
        <v>3.6246716299999999</v>
      </c>
      <c r="K455" s="74">
        <f t="shared" ref="K455:K518" si="24">IF(ISERROR(I455/J455-1),"",IF((I455/J455-1)&gt;10000%,"",I455/J455-1))</f>
        <v>0.50662185639144375</v>
      </c>
      <c r="L455" s="74">
        <f t="shared" si="22"/>
        <v>0.94570277468526109</v>
      </c>
    </row>
    <row r="456" spans="1:12" x14ac:dyDescent="0.2">
      <c r="A456" s="116" t="s">
        <v>2732</v>
      </c>
      <c r="B456" s="59" t="s">
        <v>181</v>
      </c>
      <c r="C456" s="59" t="s">
        <v>805</v>
      </c>
      <c r="D456" s="116" t="s">
        <v>209</v>
      </c>
      <c r="E456" s="116" t="s">
        <v>933</v>
      </c>
      <c r="F456" s="117">
        <v>7.1437813600000002</v>
      </c>
      <c r="G456" s="117">
        <v>3.2541777769999998</v>
      </c>
      <c r="H456" s="74">
        <f t="shared" si="23"/>
        <v>1.195264625826864</v>
      </c>
      <c r="I456" s="117">
        <v>5.4494230000000003</v>
      </c>
      <c r="J456" s="117">
        <v>0.35302537</v>
      </c>
      <c r="K456" s="74">
        <f t="shared" si="24"/>
        <v>14.436349517883093</v>
      </c>
      <c r="L456" s="74">
        <f t="shared" si="22"/>
        <v>0.7628205183480028</v>
      </c>
    </row>
    <row r="457" spans="1:12" x14ac:dyDescent="0.2">
      <c r="A457" s="116" t="s">
        <v>1709</v>
      </c>
      <c r="B457" s="59" t="s">
        <v>585</v>
      </c>
      <c r="C457" s="59" t="s">
        <v>810</v>
      </c>
      <c r="D457" s="116" t="s">
        <v>210</v>
      </c>
      <c r="E457" s="116" t="s">
        <v>211</v>
      </c>
      <c r="F457" s="117">
        <v>5.9260118729999993</v>
      </c>
      <c r="G457" s="117">
        <v>6.2904043509999994</v>
      </c>
      <c r="H457" s="74">
        <f t="shared" si="23"/>
        <v>-5.7928307572480908E-2</v>
      </c>
      <c r="I457" s="117">
        <v>5.4168925000000003</v>
      </c>
      <c r="J457" s="117">
        <v>126.32750562999999</v>
      </c>
      <c r="K457" s="74">
        <f t="shared" si="24"/>
        <v>-0.95712024493014602</v>
      </c>
      <c r="L457" s="74">
        <f t="shared" si="22"/>
        <v>0.91408735184624912</v>
      </c>
    </row>
    <row r="458" spans="1:12" x14ac:dyDescent="0.2">
      <c r="A458" s="116" t="s">
        <v>2839</v>
      </c>
      <c r="B458" s="116" t="s">
        <v>2840</v>
      </c>
      <c r="C458" s="116" t="s">
        <v>886</v>
      </c>
      <c r="D458" s="116" t="s">
        <v>210</v>
      </c>
      <c r="E458" s="116" t="s">
        <v>211</v>
      </c>
      <c r="F458" s="117">
        <v>0</v>
      </c>
      <c r="G458" s="117">
        <v>9.2095652946928997E-3</v>
      </c>
      <c r="H458" s="74">
        <f t="shared" si="23"/>
        <v>-1</v>
      </c>
      <c r="I458" s="117">
        <v>5.3097355000000004</v>
      </c>
      <c r="J458" s="117">
        <v>0</v>
      </c>
      <c r="K458" s="74" t="str">
        <f t="shared" si="24"/>
        <v/>
      </c>
      <c r="L458" s="74" t="str">
        <f t="shared" si="22"/>
        <v/>
      </c>
    </row>
    <row r="459" spans="1:12" x14ac:dyDescent="0.2">
      <c r="A459" s="116" t="s">
        <v>2298</v>
      </c>
      <c r="B459" s="59" t="s">
        <v>891</v>
      </c>
      <c r="C459" s="59" t="s">
        <v>805</v>
      </c>
      <c r="D459" s="116" t="s">
        <v>209</v>
      </c>
      <c r="E459" s="116" t="s">
        <v>2801</v>
      </c>
      <c r="F459" s="117">
        <v>2.2782665600000001</v>
      </c>
      <c r="G459" s="117">
        <v>0.48395971900000001</v>
      </c>
      <c r="H459" s="74">
        <f t="shared" si="23"/>
        <v>3.7075541012122954</v>
      </c>
      <c r="I459" s="117">
        <v>5.3041929999999997</v>
      </c>
      <c r="J459" s="117">
        <v>4.8499962999999999</v>
      </c>
      <c r="K459" s="74">
        <f t="shared" si="24"/>
        <v>9.3648875567183376E-2</v>
      </c>
      <c r="L459" s="74">
        <f t="shared" si="22"/>
        <v>2.328170501699327</v>
      </c>
    </row>
    <row r="460" spans="1:12" x14ac:dyDescent="0.2">
      <c r="A460" s="116" t="s">
        <v>2398</v>
      </c>
      <c r="B460" s="59" t="s">
        <v>51</v>
      </c>
      <c r="C460" s="59" t="s">
        <v>811</v>
      </c>
      <c r="D460" s="116" t="s">
        <v>209</v>
      </c>
      <c r="E460" s="116" t="s">
        <v>933</v>
      </c>
      <c r="F460" s="117">
        <v>2.2547859770000001</v>
      </c>
      <c r="G460" s="117">
        <v>4.6034255259999997</v>
      </c>
      <c r="H460" s="74">
        <f t="shared" si="23"/>
        <v>-0.51019388404025623</v>
      </c>
      <c r="I460" s="117">
        <v>5.2128094999999997</v>
      </c>
      <c r="J460" s="117">
        <v>2.1364335299999997</v>
      </c>
      <c r="K460" s="74">
        <f t="shared" si="24"/>
        <v>1.4399586632587629</v>
      </c>
      <c r="L460" s="74">
        <f t="shared" si="22"/>
        <v>2.3118866061672332</v>
      </c>
    </row>
    <row r="461" spans="1:12" x14ac:dyDescent="0.2">
      <c r="A461" s="116" t="s">
        <v>1522</v>
      </c>
      <c r="B461" s="59" t="s">
        <v>1523</v>
      </c>
      <c r="C461" s="59" t="s">
        <v>631</v>
      </c>
      <c r="D461" s="116" t="s">
        <v>209</v>
      </c>
      <c r="E461" s="116" t="s">
        <v>933</v>
      </c>
      <c r="F461" s="117">
        <v>4.8823248699999997</v>
      </c>
      <c r="G461" s="117">
        <v>0.14425067999999999</v>
      </c>
      <c r="H461" s="74">
        <f t="shared" si="23"/>
        <v>32.846113377073856</v>
      </c>
      <c r="I461" s="117">
        <v>5.1622190000000003</v>
      </c>
      <c r="J461" s="117">
        <v>4.5157388200000002</v>
      </c>
      <c r="K461" s="74">
        <f t="shared" si="24"/>
        <v>0.14316155246551654</v>
      </c>
      <c r="L461" s="74">
        <f t="shared" si="22"/>
        <v>1.0573280429821132</v>
      </c>
    </row>
    <row r="462" spans="1:12" x14ac:dyDescent="0.2">
      <c r="A462" s="116" t="s">
        <v>1728</v>
      </c>
      <c r="B462" s="59" t="s">
        <v>18</v>
      </c>
      <c r="C462" s="59" t="s">
        <v>810</v>
      </c>
      <c r="D462" s="116" t="s">
        <v>761</v>
      </c>
      <c r="E462" s="116" t="s">
        <v>211</v>
      </c>
      <c r="F462" s="117">
        <v>8.0817870930000009</v>
      </c>
      <c r="G462" s="117">
        <v>0.46077292999999997</v>
      </c>
      <c r="H462" s="74">
        <f t="shared" si="23"/>
        <v>16.539630839424532</v>
      </c>
      <c r="I462" s="117">
        <v>5.0780700000000003</v>
      </c>
      <c r="J462" s="117">
        <v>1.7739040000000001E-2</v>
      </c>
      <c r="K462" s="74" t="str">
        <f t="shared" si="24"/>
        <v/>
      </c>
      <c r="L462" s="74">
        <f t="shared" si="22"/>
        <v>0.62833503797672985</v>
      </c>
    </row>
    <row r="463" spans="1:12" x14ac:dyDescent="0.2">
      <c r="A463" s="116" t="s">
        <v>1855</v>
      </c>
      <c r="B463" s="59" t="s">
        <v>1276</v>
      </c>
      <c r="C463" s="59" t="s">
        <v>886</v>
      </c>
      <c r="D463" s="116" t="s">
        <v>210</v>
      </c>
      <c r="E463" s="116" t="s">
        <v>211</v>
      </c>
      <c r="F463" s="117">
        <v>4.5271317199999999</v>
      </c>
      <c r="G463" s="117">
        <v>5.4990209600000002</v>
      </c>
      <c r="H463" s="74">
        <f t="shared" si="23"/>
        <v>-0.17673859530078972</v>
      </c>
      <c r="I463" s="117">
        <v>5.0478505</v>
      </c>
      <c r="J463" s="117">
        <v>1.46110421</v>
      </c>
      <c r="K463" s="74">
        <f t="shared" si="24"/>
        <v>2.4548189413539503</v>
      </c>
      <c r="L463" s="74">
        <f t="shared" si="22"/>
        <v>1.1150217869074948</v>
      </c>
    </row>
    <row r="464" spans="1:12" x14ac:dyDescent="0.2">
      <c r="A464" s="116" t="s">
        <v>1880</v>
      </c>
      <c r="B464" s="59" t="s">
        <v>1881</v>
      </c>
      <c r="C464" s="59" t="s">
        <v>810</v>
      </c>
      <c r="D464" s="116" t="s">
        <v>761</v>
      </c>
      <c r="E464" s="116" t="s">
        <v>211</v>
      </c>
      <c r="F464" s="117">
        <v>4.3082383399999999</v>
      </c>
      <c r="G464" s="117">
        <v>6.6042615400000004</v>
      </c>
      <c r="H464" s="74">
        <f t="shared" si="23"/>
        <v>-0.34765782458700145</v>
      </c>
      <c r="I464" s="117">
        <v>5.0256695000000002</v>
      </c>
      <c r="J464" s="117">
        <v>4.7965312899999999</v>
      </c>
      <c r="K464" s="74">
        <f t="shared" si="24"/>
        <v>4.77716491660789E-2</v>
      </c>
      <c r="L464" s="74">
        <f t="shared" si="22"/>
        <v>1.1665254109409371</v>
      </c>
    </row>
    <row r="465" spans="1:12" x14ac:dyDescent="0.2">
      <c r="A465" s="116" t="s">
        <v>2740</v>
      </c>
      <c r="B465" s="59" t="s">
        <v>929</v>
      </c>
      <c r="C465" s="59" t="s">
        <v>631</v>
      </c>
      <c r="D465" s="116" t="s">
        <v>210</v>
      </c>
      <c r="E465" s="116" t="s">
        <v>933</v>
      </c>
      <c r="F465" s="117">
        <v>1.1459890819999998</v>
      </c>
      <c r="G465" s="117">
        <v>0.31337124200000005</v>
      </c>
      <c r="H465" s="74">
        <f t="shared" si="23"/>
        <v>2.6569695249827667</v>
      </c>
      <c r="I465" s="117">
        <v>5.0224275</v>
      </c>
      <c r="J465" s="117">
        <v>0.27133836</v>
      </c>
      <c r="K465" s="74">
        <f t="shared" si="24"/>
        <v>17.509832152003867</v>
      </c>
      <c r="L465" s="74">
        <f t="shared" si="22"/>
        <v>4.3826137429117331</v>
      </c>
    </row>
    <row r="466" spans="1:12" x14ac:dyDescent="0.2">
      <c r="A466" s="116" t="s">
        <v>2295</v>
      </c>
      <c r="B466" s="59" t="s">
        <v>1107</v>
      </c>
      <c r="C466" s="59" t="s">
        <v>805</v>
      </c>
      <c r="D466" s="116" t="s">
        <v>209</v>
      </c>
      <c r="E466" s="116" t="s">
        <v>2801</v>
      </c>
      <c r="F466" s="117">
        <v>6.3432436210000001</v>
      </c>
      <c r="G466" s="117">
        <v>16.586426680999999</v>
      </c>
      <c r="H466" s="74">
        <f t="shared" si="23"/>
        <v>-0.61756418407671365</v>
      </c>
      <c r="I466" s="117">
        <v>5.012575</v>
      </c>
      <c r="J466" s="117">
        <v>5.7971974199999998</v>
      </c>
      <c r="K466" s="74">
        <f t="shared" si="24"/>
        <v>-0.13534512681819277</v>
      </c>
      <c r="L466" s="74">
        <f t="shared" si="22"/>
        <v>0.79022268408631247</v>
      </c>
    </row>
    <row r="467" spans="1:12" x14ac:dyDescent="0.2">
      <c r="A467" s="116" t="s">
        <v>2851</v>
      </c>
      <c r="B467" s="59" t="s">
        <v>2852</v>
      </c>
      <c r="C467" s="59" t="s">
        <v>631</v>
      </c>
      <c r="D467" s="116" t="s">
        <v>209</v>
      </c>
      <c r="E467" s="116" t="s">
        <v>933</v>
      </c>
      <c r="F467" s="117">
        <v>0.53515937000000002</v>
      </c>
      <c r="G467" s="117">
        <v>0.90776540000000006</v>
      </c>
      <c r="H467" s="74">
        <f t="shared" si="23"/>
        <v>-0.41046511576669475</v>
      </c>
      <c r="I467" s="117">
        <v>4.9597455000000004</v>
      </c>
      <c r="J467" s="117">
        <v>0.75262222000000001</v>
      </c>
      <c r="K467" s="74">
        <f t="shared" si="24"/>
        <v>5.5899535891991077</v>
      </c>
      <c r="L467" s="74">
        <f t="shared" si="22"/>
        <v>9.2677915739380587</v>
      </c>
    </row>
    <row r="468" spans="1:12" x14ac:dyDescent="0.2">
      <c r="A468" s="116" t="s">
        <v>2136</v>
      </c>
      <c r="B468" s="59" t="s">
        <v>358</v>
      </c>
      <c r="C468" s="59" t="s">
        <v>1752</v>
      </c>
      <c r="D468" s="116" t="s">
        <v>210</v>
      </c>
      <c r="E468" s="116" t="s">
        <v>211</v>
      </c>
      <c r="F468" s="117">
        <v>9.8656181300000014</v>
      </c>
      <c r="G468" s="117">
        <v>6.2522691399999992</v>
      </c>
      <c r="H468" s="74">
        <f t="shared" si="23"/>
        <v>0.57792601519390163</v>
      </c>
      <c r="I468" s="117">
        <v>4.9291134999999997</v>
      </c>
      <c r="J468" s="117">
        <v>0.76224931000000007</v>
      </c>
      <c r="K468" s="74">
        <f t="shared" si="24"/>
        <v>5.4665371753501475</v>
      </c>
      <c r="L468" s="74">
        <f t="shared" si="22"/>
        <v>0.49962540968530261</v>
      </c>
    </row>
    <row r="469" spans="1:12" x14ac:dyDescent="0.2">
      <c r="A469" s="116" t="s">
        <v>1744</v>
      </c>
      <c r="B469" s="59" t="s">
        <v>1745</v>
      </c>
      <c r="C469" s="59" t="s">
        <v>1752</v>
      </c>
      <c r="D469" s="116" t="s">
        <v>210</v>
      </c>
      <c r="E469" s="116" t="s">
        <v>211</v>
      </c>
      <c r="F469" s="117">
        <v>7.1261614299999998</v>
      </c>
      <c r="G469" s="117">
        <v>2.6184677999999999</v>
      </c>
      <c r="H469" s="74">
        <f t="shared" si="23"/>
        <v>1.7215005011709521</v>
      </c>
      <c r="I469" s="117">
        <v>4.9109530000000001</v>
      </c>
      <c r="J469" s="117">
        <v>12.09292117</v>
      </c>
      <c r="K469" s="74">
        <f t="shared" si="24"/>
        <v>-0.59389853527011782</v>
      </c>
      <c r="L469" s="74">
        <f t="shared" si="22"/>
        <v>0.6891442255750303</v>
      </c>
    </row>
    <row r="470" spans="1:12" x14ac:dyDescent="0.2">
      <c r="A470" s="116" t="s">
        <v>2168</v>
      </c>
      <c r="B470" s="59" t="s">
        <v>113</v>
      </c>
      <c r="C470" s="59" t="s">
        <v>631</v>
      </c>
      <c r="D470" s="116" t="s">
        <v>209</v>
      </c>
      <c r="E470" s="116" t="s">
        <v>933</v>
      </c>
      <c r="F470" s="117">
        <v>3.1415831299999999</v>
      </c>
      <c r="G470" s="117">
        <v>1.6524718</v>
      </c>
      <c r="H470" s="74">
        <f t="shared" si="23"/>
        <v>0.90114175019507137</v>
      </c>
      <c r="I470" s="117">
        <v>4.9032745000000002</v>
      </c>
      <c r="J470" s="117">
        <v>5.7482175800000004</v>
      </c>
      <c r="K470" s="74">
        <f t="shared" si="24"/>
        <v>-0.14699218814191095</v>
      </c>
      <c r="L470" s="74">
        <f t="shared" si="22"/>
        <v>1.5607654794097396</v>
      </c>
    </row>
    <row r="471" spans="1:12" x14ac:dyDescent="0.2">
      <c r="A471" s="116" t="s">
        <v>1924</v>
      </c>
      <c r="B471" s="59" t="s">
        <v>263</v>
      </c>
      <c r="C471" s="59" t="s">
        <v>806</v>
      </c>
      <c r="D471" s="119" t="s">
        <v>209</v>
      </c>
      <c r="E471" s="116" t="s">
        <v>933</v>
      </c>
      <c r="F471" s="117">
        <v>20.01052052</v>
      </c>
      <c r="G471" s="117">
        <v>18.362124809999997</v>
      </c>
      <c r="H471" s="74">
        <f t="shared" si="23"/>
        <v>8.9771512123819619E-2</v>
      </c>
      <c r="I471" s="117">
        <v>4.7721850000000003</v>
      </c>
      <c r="J471" s="117">
        <v>8.8936639399999997</v>
      </c>
      <c r="K471" s="74">
        <f t="shared" si="24"/>
        <v>-0.4634174360314316</v>
      </c>
      <c r="L471" s="74">
        <f t="shared" si="22"/>
        <v>0.23848380131992691</v>
      </c>
    </row>
    <row r="472" spans="1:12" x14ac:dyDescent="0.2">
      <c r="A472" s="116" t="s">
        <v>1577</v>
      </c>
      <c r="B472" s="59" t="s">
        <v>1467</v>
      </c>
      <c r="C472" s="59" t="s">
        <v>631</v>
      </c>
      <c r="D472" s="116" t="s">
        <v>209</v>
      </c>
      <c r="E472" s="116" t="s">
        <v>933</v>
      </c>
      <c r="F472" s="117">
        <v>0.94664811399999993</v>
      </c>
      <c r="G472" s="117">
        <v>0.463969083</v>
      </c>
      <c r="H472" s="74">
        <f t="shared" si="23"/>
        <v>1.0403258507636379</v>
      </c>
      <c r="I472" s="117">
        <v>4.7167814999999997</v>
      </c>
      <c r="J472" s="117">
        <v>1.7170191000000001</v>
      </c>
      <c r="K472" s="74">
        <f t="shared" si="24"/>
        <v>1.7470757314231387</v>
      </c>
      <c r="L472" s="74">
        <f t="shared" si="22"/>
        <v>4.9826133177084637</v>
      </c>
    </row>
    <row r="473" spans="1:12" x14ac:dyDescent="0.2">
      <c r="A473" s="116" t="s">
        <v>2620</v>
      </c>
      <c r="B473" s="59" t="s">
        <v>1915</v>
      </c>
      <c r="C473" s="59" t="s">
        <v>1788</v>
      </c>
      <c r="D473" s="116" t="s">
        <v>209</v>
      </c>
      <c r="E473" s="116" t="s">
        <v>211</v>
      </c>
      <c r="F473" s="117">
        <v>1.7408074199999999</v>
      </c>
      <c r="G473" s="117">
        <v>4.4415849999999999</v>
      </c>
      <c r="H473" s="74">
        <f t="shared" si="23"/>
        <v>-0.60806617007217012</v>
      </c>
      <c r="I473" s="117">
        <v>4.7129535000000002</v>
      </c>
      <c r="J473" s="117">
        <v>68.588890280000001</v>
      </c>
      <c r="K473" s="74">
        <f t="shared" si="24"/>
        <v>-0.93128692590359252</v>
      </c>
      <c r="L473" s="74">
        <f t="shared" si="22"/>
        <v>2.7073376674830585</v>
      </c>
    </row>
    <row r="474" spans="1:12" x14ac:dyDescent="0.2">
      <c r="A474" s="116" t="s">
        <v>2640</v>
      </c>
      <c r="B474" s="59" t="s">
        <v>1526</v>
      </c>
      <c r="C474" s="59" t="s">
        <v>631</v>
      </c>
      <c r="D474" s="116" t="s">
        <v>209</v>
      </c>
      <c r="E474" s="116" t="s">
        <v>933</v>
      </c>
      <c r="F474" s="117">
        <v>3.5544990899999998</v>
      </c>
      <c r="G474" s="117">
        <v>6.67234778</v>
      </c>
      <c r="H474" s="74">
        <f t="shared" si="23"/>
        <v>-0.46727910366806458</v>
      </c>
      <c r="I474" s="117">
        <v>4.6762420000000002</v>
      </c>
      <c r="J474" s="117">
        <v>6.59376725</v>
      </c>
      <c r="K474" s="74">
        <f t="shared" si="24"/>
        <v>-0.29080875579889476</v>
      </c>
      <c r="L474" s="74">
        <f t="shared" si="22"/>
        <v>1.3155839631963446</v>
      </c>
    </row>
    <row r="475" spans="1:12" x14ac:dyDescent="0.2">
      <c r="A475" s="116" t="s">
        <v>1671</v>
      </c>
      <c r="B475" s="59" t="s">
        <v>1462</v>
      </c>
      <c r="C475" s="59" t="s">
        <v>810</v>
      </c>
      <c r="D475" s="116" t="s">
        <v>761</v>
      </c>
      <c r="E475" s="116" t="s">
        <v>211</v>
      </c>
      <c r="F475" s="117">
        <v>0.85254010000000002</v>
      </c>
      <c r="G475" s="117">
        <v>0.44259725999999999</v>
      </c>
      <c r="H475" s="74">
        <f t="shared" si="23"/>
        <v>0.92622091695732611</v>
      </c>
      <c r="I475" s="117">
        <v>4.6458554999999997</v>
      </c>
      <c r="J475" s="117">
        <v>1.25976047</v>
      </c>
      <c r="K475" s="74">
        <f t="shared" si="24"/>
        <v>2.687887983975239</v>
      </c>
      <c r="L475" s="74">
        <f t="shared" si="22"/>
        <v>5.4494275401239189</v>
      </c>
    </row>
    <row r="476" spans="1:12" x14ac:dyDescent="0.2">
      <c r="A476" s="116" t="s">
        <v>466</v>
      </c>
      <c r="B476" s="59" t="s">
        <v>60</v>
      </c>
      <c r="C476" s="59" t="s">
        <v>472</v>
      </c>
      <c r="D476" s="116" t="s">
        <v>209</v>
      </c>
      <c r="E476" s="116" t="s">
        <v>933</v>
      </c>
      <c r="F476" s="117">
        <v>3.2192490499999997</v>
      </c>
      <c r="G476" s="117">
        <v>2.34573163</v>
      </c>
      <c r="H476" s="74">
        <f t="shared" si="23"/>
        <v>0.37238591526346076</v>
      </c>
      <c r="I476" s="117">
        <v>4.6072955000000002</v>
      </c>
      <c r="J476" s="117">
        <v>8.4498219800000012</v>
      </c>
      <c r="K476" s="74">
        <f t="shared" si="24"/>
        <v>-0.45474644188894497</v>
      </c>
      <c r="L476" s="74">
        <f t="shared" si="22"/>
        <v>1.4311708812960591</v>
      </c>
    </row>
    <row r="477" spans="1:12" x14ac:dyDescent="0.2">
      <c r="A477" s="116" t="s">
        <v>2420</v>
      </c>
      <c r="B477" s="59" t="s">
        <v>243</v>
      </c>
      <c r="C477" s="59" t="s">
        <v>811</v>
      </c>
      <c r="D477" s="116" t="s">
        <v>209</v>
      </c>
      <c r="E477" s="116" t="s">
        <v>211</v>
      </c>
      <c r="F477" s="117">
        <v>31.195778017000002</v>
      </c>
      <c r="G477" s="117">
        <v>18.821616629999998</v>
      </c>
      <c r="H477" s="74">
        <f t="shared" si="23"/>
        <v>0.6574441308764456</v>
      </c>
      <c r="I477" s="117">
        <v>4.6057125000000001</v>
      </c>
      <c r="J477" s="117">
        <v>53.022518609999999</v>
      </c>
      <c r="K477" s="74">
        <f t="shared" si="24"/>
        <v>-0.91313667059317383</v>
      </c>
      <c r="L477" s="74">
        <f t="shared" si="22"/>
        <v>0.1476389688851529</v>
      </c>
    </row>
    <row r="478" spans="1:12" x14ac:dyDescent="0.2">
      <c r="A478" s="116" t="s">
        <v>1794</v>
      </c>
      <c r="B478" s="59" t="s">
        <v>1795</v>
      </c>
      <c r="C478" s="59" t="s">
        <v>1788</v>
      </c>
      <c r="D478" s="116" t="s">
        <v>209</v>
      </c>
      <c r="E478" s="116" t="s">
        <v>933</v>
      </c>
      <c r="F478" s="117">
        <v>0.68324732999999993</v>
      </c>
      <c r="G478" s="117">
        <v>0.50812058000000004</v>
      </c>
      <c r="H478" s="74">
        <f t="shared" si="23"/>
        <v>0.34465588856881157</v>
      </c>
      <c r="I478" s="117">
        <v>4.5511160000000004</v>
      </c>
      <c r="J478" s="117">
        <v>2.7119999999999998E-2</v>
      </c>
      <c r="K478" s="74" t="str">
        <f t="shared" si="24"/>
        <v/>
      </c>
      <c r="L478" s="74">
        <f t="shared" si="22"/>
        <v>6.6610081008293163</v>
      </c>
    </row>
    <row r="479" spans="1:12" x14ac:dyDescent="0.2">
      <c r="A479" s="116" t="s">
        <v>1903</v>
      </c>
      <c r="B479" s="59" t="s">
        <v>1442</v>
      </c>
      <c r="C479" s="59" t="s">
        <v>886</v>
      </c>
      <c r="D479" s="116" t="s">
        <v>210</v>
      </c>
      <c r="E479" s="116" t="s">
        <v>211</v>
      </c>
      <c r="F479" s="117">
        <v>0.30421073999999998</v>
      </c>
      <c r="G479" s="117">
        <v>0.71174878000000008</v>
      </c>
      <c r="H479" s="74">
        <f t="shared" si="23"/>
        <v>-0.57258691753570701</v>
      </c>
      <c r="I479" s="117">
        <v>4.5268300000000004</v>
      </c>
      <c r="J479" s="117">
        <v>0.51112667000000001</v>
      </c>
      <c r="K479" s="74">
        <f t="shared" si="24"/>
        <v>7.8565716987532674</v>
      </c>
      <c r="L479" s="74">
        <f t="shared" si="22"/>
        <v>14.880572592538977</v>
      </c>
    </row>
    <row r="480" spans="1:12" x14ac:dyDescent="0.2">
      <c r="A480" s="116" t="s">
        <v>2116</v>
      </c>
      <c r="B480" s="59" t="s">
        <v>171</v>
      </c>
      <c r="C480" s="59" t="s">
        <v>810</v>
      </c>
      <c r="D480" s="116" t="s">
        <v>210</v>
      </c>
      <c r="E480" s="116" t="s">
        <v>933</v>
      </c>
      <c r="F480" s="117">
        <v>10.939772482999999</v>
      </c>
      <c r="G480" s="117">
        <v>27.579967368999998</v>
      </c>
      <c r="H480" s="74">
        <f t="shared" si="23"/>
        <v>-0.60334353059110757</v>
      </c>
      <c r="I480" s="117">
        <v>4.4860129999999998</v>
      </c>
      <c r="J480" s="117">
        <v>5.2937593312683999</v>
      </c>
      <c r="K480" s="74">
        <f t="shared" si="24"/>
        <v>-0.15258463423097512</v>
      </c>
      <c r="L480" s="74">
        <f t="shared" si="22"/>
        <v>0.41006456093772498</v>
      </c>
    </row>
    <row r="481" spans="1:12" x14ac:dyDescent="0.2">
      <c r="A481" s="116" t="s">
        <v>2618</v>
      </c>
      <c r="B481" s="59" t="s">
        <v>1102</v>
      </c>
      <c r="C481" s="59" t="s">
        <v>631</v>
      </c>
      <c r="D481" s="116" t="s">
        <v>209</v>
      </c>
      <c r="E481" s="116" t="s">
        <v>211</v>
      </c>
      <c r="F481" s="117">
        <v>0.27415525000000002</v>
      </c>
      <c r="G481" s="117">
        <v>4.4193433899999999</v>
      </c>
      <c r="H481" s="74">
        <f t="shared" si="23"/>
        <v>-0.93796470973032942</v>
      </c>
      <c r="I481" s="117">
        <v>4.4323329999999999</v>
      </c>
      <c r="J481" s="117">
        <v>6.1087642500000001</v>
      </c>
      <c r="K481" s="74">
        <f t="shared" si="24"/>
        <v>-0.27443050368165711</v>
      </c>
      <c r="L481" s="74">
        <f t="shared" si="22"/>
        <v>16.167237359124073</v>
      </c>
    </row>
    <row r="482" spans="1:12" x14ac:dyDescent="0.2">
      <c r="A482" s="116" t="s">
        <v>1573</v>
      </c>
      <c r="B482" s="59" t="s">
        <v>143</v>
      </c>
      <c r="C482" s="59" t="s">
        <v>631</v>
      </c>
      <c r="D482" s="116" t="s">
        <v>209</v>
      </c>
      <c r="E482" s="116" t="s">
        <v>933</v>
      </c>
      <c r="F482" s="117">
        <v>3.0445840890000002</v>
      </c>
      <c r="G482" s="117">
        <v>3.2953976709999999</v>
      </c>
      <c r="H482" s="74">
        <f t="shared" si="23"/>
        <v>-7.6110262566244202E-2</v>
      </c>
      <c r="I482" s="117">
        <v>4.3843529999999999</v>
      </c>
      <c r="J482" s="117">
        <v>1.8036290800000001</v>
      </c>
      <c r="K482" s="74">
        <f t="shared" si="24"/>
        <v>1.4308506935361676</v>
      </c>
      <c r="L482" s="74">
        <f t="shared" si="22"/>
        <v>1.4400498957609837</v>
      </c>
    </row>
    <row r="483" spans="1:12" x14ac:dyDescent="0.2">
      <c r="A483" s="116" t="s">
        <v>1989</v>
      </c>
      <c r="B483" s="59" t="s">
        <v>414</v>
      </c>
      <c r="C483" s="59" t="s">
        <v>806</v>
      </c>
      <c r="D483" s="116" t="s">
        <v>209</v>
      </c>
      <c r="E483" s="116" t="s">
        <v>933</v>
      </c>
      <c r="F483" s="117">
        <v>4.2691057199999998</v>
      </c>
      <c r="G483" s="117">
        <v>5.24731389</v>
      </c>
      <c r="H483" s="74">
        <f t="shared" si="23"/>
        <v>-0.18642074602478187</v>
      </c>
      <c r="I483" s="117">
        <v>4.3579210000000002</v>
      </c>
      <c r="J483" s="117">
        <v>20.445215949999998</v>
      </c>
      <c r="K483" s="74">
        <f t="shared" si="24"/>
        <v>-0.78684886426939404</v>
      </c>
      <c r="L483" s="74">
        <f t="shared" si="22"/>
        <v>1.0208041884706478</v>
      </c>
    </row>
    <row r="484" spans="1:12" x14ac:dyDescent="0.2">
      <c r="A484" s="116" t="s">
        <v>2056</v>
      </c>
      <c r="B484" s="59" t="s">
        <v>405</v>
      </c>
      <c r="C484" s="59" t="s">
        <v>810</v>
      </c>
      <c r="D484" s="116" t="s">
        <v>210</v>
      </c>
      <c r="E484" s="116" t="s">
        <v>211</v>
      </c>
      <c r="F484" s="117">
        <v>1.9643818370000001</v>
      </c>
      <c r="G484" s="117">
        <v>1.1515930130000001</v>
      </c>
      <c r="H484" s="74">
        <f t="shared" si="23"/>
        <v>0.70579520266679485</v>
      </c>
      <c r="I484" s="117">
        <v>4.3399859999999997</v>
      </c>
      <c r="J484" s="117">
        <v>1.3596815099999999</v>
      </c>
      <c r="K484" s="74">
        <f t="shared" si="24"/>
        <v>2.191913671018443</v>
      </c>
      <c r="L484" s="74">
        <f t="shared" si="22"/>
        <v>2.2093393037211224</v>
      </c>
    </row>
    <row r="485" spans="1:12" x14ac:dyDescent="0.2">
      <c r="A485" s="116" t="s">
        <v>2613</v>
      </c>
      <c r="B485" s="116" t="s">
        <v>2244</v>
      </c>
      <c r="C485" s="59" t="s">
        <v>1788</v>
      </c>
      <c r="D485" s="116" t="s">
        <v>761</v>
      </c>
      <c r="E485" s="116" t="s">
        <v>933</v>
      </c>
      <c r="F485" s="117">
        <v>0.40863259999999996</v>
      </c>
      <c r="G485" s="117">
        <v>0.80756806000000003</v>
      </c>
      <c r="H485" s="74">
        <f t="shared" si="23"/>
        <v>-0.49399608498632308</v>
      </c>
      <c r="I485" s="117">
        <v>4.2892254999999997</v>
      </c>
      <c r="J485" s="117">
        <v>66.149082500000006</v>
      </c>
      <c r="K485" s="74">
        <f t="shared" si="24"/>
        <v>-0.93515820117384096</v>
      </c>
      <c r="L485" s="74">
        <f t="shared" si="22"/>
        <v>10.49653282679845</v>
      </c>
    </row>
    <row r="486" spans="1:12" x14ac:dyDescent="0.2">
      <c r="A486" s="116" t="s">
        <v>2249</v>
      </c>
      <c r="B486" s="59" t="s">
        <v>2250</v>
      </c>
      <c r="C486" s="59" t="s">
        <v>1788</v>
      </c>
      <c r="D486" s="116" t="s">
        <v>209</v>
      </c>
      <c r="E486" s="116" t="s">
        <v>933</v>
      </c>
      <c r="F486" s="117">
        <v>0.71904677000000006</v>
      </c>
      <c r="G486" s="117">
        <v>1.67570653</v>
      </c>
      <c r="H486" s="74">
        <f t="shared" si="23"/>
        <v>-0.57089934476772608</v>
      </c>
      <c r="I486" s="117">
        <v>4.2697545000000003</v>
      </c>
      <c r="J486" s="117">
        <v>4.4051710100000001</v>
      </c>
      <c r="K486" s="74">
        <f t="shared" si="24"/>
        <v>-3.0740352574870844E-2</v>
      </c>
      <c r="L486" s="74">
        <f t="shared" si="22"/>
        <v>5.9380761838343279</v>
      </c>
    </row>
    <row r="487" spans="1:12" x14ac:dyDescent="0.2">
      <c r="A487" s="116" t="s">
        <v>1853</v>
      </c>
      <c r="B487" s="59" t="s">
        <v>1274</v>
      </c>
      <c r="C487" s="59" t="s">
        <v>886</v>
      </c>
      <c r="D487" s="116" t="s">
        <v>210</v>
      </c>
      <c r="E487" s="116" t="s">
        <v>211</v>
      </c>
      <c r="F487" s="117">
        <v>3.1384113999999999</v>
      </c>
      <c r="G487" s="117">
        <v>62.35409224</v>
      </c>
      <c r="H487" s="74">
        <f t="shared" si="23"/>
        <v>-0.9496679161341921</v>
      </c>
      <c r="I487" s="117">
        <v>4.2302784999999998</v>
      </c>
      <c r="J487" s="117">
        <v>77.831558819999998</v>
      </c>
      <c r="K487" s="74">
        <f t="shared" si="24"/>
        <v>-0.94564828760807285</v>
      </c>
      <c r="L487" s="74">
        <f t="shared" si="22"/>
        <v>1.3479043888255058</v>
      </c>
    </row>
    <row r="488" spans="1:12" x14ac:dyDescent="0.2">
      <c r="A488" s="116" t="s">
        <v>1708</v>
      </c>
      <c r="B488" s="59" t="s">
        <v>170</v>
      </c>
      <c r="C488" s="59" t="s">
        <v>810</v>
      </c>
      <c r="D488" s="116" t="s">
        <v>210</v>
      </c>
      <c r="E488" s="116" t="s">
        <v>933</v>
      </c>
      <c r="F488" s="117">
        <v>1.9973539150000001</v>
      </c>
      <c r="G488" s="117">
        <v>5.98608092</v>
      </c>
      <c r="H488" s="74">
        <f t="shared" si="23"/>
        <v>-0.66633362600784884</v>
      </c>
      <c r="I488" s="117">
        <v>4.2241125000000004</v>
      </c>
      <c r="J488" s="117">
        <v>15.65191779885895</v>
      </c>
      <c r="K488" s="74">
        <f t="shared" si="24"/>
        <v>-0.73012172985549761</v>
      </c>
      <c r="L488" s="74">
        <f t="shared" si="22"/>
        <v>2.1148542921097686</v>
      </c>
    </row>
    <row r="489" spans="1:12" x14ac:dyDescent="0.2">
      <c r="A489" s="116" t="s">
        <v>2035</v>
      </c>
      <c r="B489" s="59" t="s">
        <v>858</v>
      </c>
      <c r="C489" s="59" t="s">
        <v>810</v>
      </c>
      <c r="D489" s="116" t="s">
        <v>210</v>
      </c>
      <c r="E489" s="116" t="s">
        <v>211</v>
      </c>
      <c r="F489" s="117">
        <v>1.408900719</v>
      </c>
      <c r="G489" s="117">
        <v>1.79227756</v>
      </c>
      <c r="H489" s="74">
        <f t="shared" si="23"/>
        <v>-0.2139048379314642</v>
      </c>
      <c r="I489" s="117">
        <v>4.2113849999999999</v>
      </c>
      <c r="J489" s="117">
        <v>15.237026279999998</v>
      </c>
      <c r="K489" s="74">
        <f t="shared" si="24"/>
        <v>-0.7236084704055521</v>
      </c>
      <c r="L489" s="74">
        <f t="shared" si="22"/>
        <v>2.9891282921547009</v>
      </c>
    </row>
    <row r="490" spans="1:12" x14ac:dyDescent="0.2">
      <c r="A490" s="116" t="s">
        <v>2428</v>
      </c>
      <c r="B490" s="59" t="s">
        <v>538</v>
      </c>
      <c r="C490" s="59" t="s">
        <v>811</v>
      </c>
      <c r="D490" s="116" t="s">
        <v>209</v>
      </c>
      <c r="E490" s="116" t="s">
        <v>933</v>
      </c>
      <c r="F490" s="117">
        <v>1.8523979999999999E-2</v>
      </c>
      <c r="G490" s="117">
        <v>2.5999619999999998E-2</v>
      </c>
      <c r="H490" s="74">
        <f t="shared" si="23"/>
        <v>-0.28752881772887451</v>
      </c>
      <c r="I490" s="117">
        <v>4.1745245000000004</v>
      </c>
      <c r="J490" s="117">
        <v>6.4380399999999999E-3</v>
      </c>
      <c r="K490" s="74" t="str">
        <f t="shared" si="24"/>
        <v/>
      </c>
      <c r="L490" s="74" t="str">
        <f t="shared" si="22"/>
        <v/>
      </c>
    </row>
    <row r="491" spans="1:12" x14ac:dyDescent="0.2">
      <c r="A491" s="116" t="s">
        <v>2471</v>
      </c>
      <c r="B491" s="59" t="s">
        <v>1492</v>
      </c>
      <c r="C491" s="59" t="s">
        <v>811</v>
      </c>
      <c r="D491" s="116" t="s">
        <v>209</v>
      </c>
      <c r="E491" s="116" t="s">
        <v>933</v>
      </c>
      <c r="F491" s="117">
        <v>0.10711519999999999</v>
      </c>
      <c r="G491" s="117">
        <v>0.21052764999999998</v>
      </c>
      <c r="H491" s="74">
        <f t="shared" si="23"/>
        <v>-0.49120602448181983</v>
      </c>
      <c r="I491" s="117">
        <v>4.1741380000000001</v>
      </c>
      <c r="J491" s="117">
        <v>2.0412E-3</v>
      </c>
      <c r="K491" s="74" t="str">
        <f t="shared" si="24"/>
        <v/>
      </c>
      <c r="L491" s="74">
        <f t="shared" si="22"/>
        <v>38.968680448713165</v>
      </c>
    </row>
    <row r="492" spans="1:12" x14ac:dyDescent="0.2">
      <c r="A492" s="116" t="s">
        <v>2107</v>
      </c>
      <c r="B492" s="116" t="s">
        <v>105</v>
      </c>
      <c r="C492" s="116" t="s">
        <v>631</v>
      </c>
      <c r="D492" s="116" t="s">
        <v>209</v>
      </c>
      <c r="E492" s="116" t="s">
        <v>933</v>
      </c>
      <c r="F492" s="117">
        <v>2.9612984</v>
      </c>
      <c r="G492" s="117">
        <v>2.0453854699999998</v>
      </c>
      <c r="H492" s="74">
        <f t="shared" si="23"/>
        <v>0.44779477679578905</v>
      </c>
      <c r="I492" s="117">
        <v>4.1525425</v>
      </c>
      <c r="J492" s="117">
        <v>3.1780978700000002</v>
      </c>
      <c r="K492" s="74">
        <f t="shared" si="24"/>
        <v>0.30661253046936521</v>
      </c>
      <c r="L492" s="74">
        <f t="shared" si="22"/>
        <v>1.4022708755051501</v>
      </c>
    </row>
    <row r="493" spans="1:12" x14ac:dyDescent="0.2">
      <c r="A493" s="116" t="s">
        <v>2159</v>
      </c>
      <c r="B493" s="59" t="s">
        <v>1099</v>
      </c>
      <c r="C493" s="59" t="s">
        <v>807</v>
      </c>
      <c r="D493" s="116" t="s">
        <v>209</v>
      </c>
      <c r="E493" s="116" t="s">
        <v>933</v>
      </c>
      <c r="F493" s="117">
        <v>5.6762991600000001</v>
      </c>
      <c r="G493" s="117">
        <v>3.3460520499999999</v>
      </c>
      <c r="H493" s="74">
        <f t="shared" si="23"/>
        <v>0.69641687432806076</v>
      </c>
      <c r="I493" s="117">
        <v>4.006945</v>
      </c>
      <c r="J493" s="117">
        <v>11.619232500000001</v>
      </c>
      <c r="K493" s="74">
        <f t="shared" si="24"/>
        <v>-0.65514546679395558</v>
      </c>
      <c r="L493" s="74">
        <f t="shared" si="22"/>
        <v>0.7059080022131885</v>
      </c>
    </row>
    <row r="494" spans="1:12" x14ac:dyDescent="0.2">
      <c r="A494" s="116" t="s">
        <v>1506</v>
      </c>
      <c r="B494" s="59" t="s">
        <v>1477</v>
      </c>
      <c r="C494" s="59" t="s">
        <v>147</v>
      </c>
      <c r="D494" s="116" t="s">
        <v>761</v>
      </c>
      <c r="E494" s="116" t="s">
        <v>211</v>
      </c>
      <c r="F494" s="117">
        <v>0.51543759999999994</v>
      </c>
      <c r="G494" s="117">
        <v>1.12848949</v>
      </c>
      <c r="H494" s="74">
        <f t="shared" si="23"/>
        <v>-0.54324997745437575</v>
      </c>
      <c r="I494" s="117">
        <v>3.9895105000000002</v>
      </c>
      <c r="J494" s="117">
        <v>1.89971281</v>
      </c>
      <c r="K494" s="74">
        <f t="shared" si="24"/>
        <v>1.1000597979859914</v>
      </c>
      <c r="L494" s="74">
        <f t="shared" si="22"/>
        <v>7.7400455457653861</v>
      </c>
    </row>
    <row r="495" spans="1:12" x14ac:dyDescent="0.2">
      <c r="A495" s="116" t="s">
        <v>2033</v>
      </c>
      <c r="B495" s="59" t="s">
        <v>856</v>
      </c>
      <c r="C495" s="59" t="s">
        <v>810</v>
      </c>
      <c r="D495" s="116" t="s">
        <v>210</v>
      </c>
      <c r="E495" s="116" t="s">
        <v>211</v>
      </c>
      <c r="F495" s="117">
        <v>2.1529154109999999</v>
      </c>
      <c r="G495" s="117">
        <v>0.66415886999999996</v>
      </c>
      <c r="H495" s="74">
        <f t="shared" si="23"/>
        <v>2.241566902509335</v>
      </c>
      <c r="I495" s="117">
        <v>3.9640559999999998</v>
      </c>
      <c r="J495" s="117">
        <v>0.53203199999999995</v>
      </c>
      <c r="K495" s="74">
        <f t="shared" si="24"/>
        <v>6.4507849151930712</v>
      </c>
      <c r="L495" s="74">
        <f t="shared" si="22"/>
        <v>1.8412502320092314</v>
      </c>
    </row>
    <row r="496" spans="1:12" x14ac:dyDescent="0.2">
      <c r="A496" s="116" t="s">
        <v>2534</v>
      </c>
      <c r="B496" s="59" t="s">
        <v>150</v>
      </c>
      <c r="C496" s="59" t="s">
        <v>631</v>
      </c>
      <c r="D496" s="116" t="s">
        <v>210</v>
      </c>
      <c r="E496" s="116" t="s">
        <v>933</v>
      </c>
      <c r="F496" s="117">
        <v>7.5541086780000004</v>
      </c>
      <c r="G496" s="117">
        <v>4.0035701059999997</v>
      </c>
      <c r="H496" s="74">
        <f t="shared" si="23"/>
        <v>0.88684311202117883</v>
      </c>
      <c r="I496" s="117">
        <v>3.955508</v>
      </c>
      <c r="J496" s="117">
        <v>7.6023792300000004</v>
      </c>
      <c r="K496" s="74">
        <f t="shared" si="24"/>
        <v>-0.4797013039824376</v>
      </c>
      <c r="L496" s="74">
        <f t="shared" si="22"/>
        <v>0.52362339074095066</v>
      </c>
    </row>
    <row r="497" spans="1:12" x14ac:dyDescent="0.2">
      <c r="A497" s="116" t="s">
        <v>1587</v>
      </c>
      <c r="B497" s="59" t="s">
        <v>905</v>
      </c>
      <c r="C497" s="59" t="s">
        <v>631</v>
      </c>
      <c r="D497" s="116" t="s">
        <v>209</v>
      </c>
      <c r="E497" s="116" t="s">
        <v>933</v>
      </c>
      <c r="F497" s="117">
        <v>0.22721265499999999</v>
      </c>
      <c r="G497" s="117">
        <v>0.128853299</v>
      </c>
      <c r="H497" s="74">
        <f t="shared" si="23"/>
        <v>0.76334371539839263</v>
      </c>
      <c r="I497" s="117">
        <v>3.9475910000000001</v>
      </c>
      <c r="J497" s="117">
        <v>1.4070509899999999</v>
      </c>
      <c r="K497" s="74">
        <f t="shared" si="24"/>
        <v>1.8055777850666237</v>
      </c>
      <c r="L497" s="74">
        <f t="shared" si="22"/>
        <v>17.373992658991639</v>
      </c>
    </row>
    <row r="498" spans="1:12" x14ac:dyDescent="0.2">
      <c r="A498" s="116" t="s">
        <v>1731</v>
      </c>
      <c r="B498" s="59" t="s">
        <v>1405</v>
      </c>
      <c r="C498" s="59" t="s">
        <v>810</v>
      </c>
      <c r="D498" s="116" t="s">
        <v>210</v>
      </c>
      <c r="E498" s="116" t="s">
        <v>933</v>
      </c>
      <c r="F498" s="117">
        <v>3.0362227599999998</v>
      </c>
      <c r="G498" s="117">
        <v>1.69963095</v>
      </c>
      <c r="H498" s="74">
        <f t="shared" si="23"/>
        <v>0.78640119491822613</v>
      </c>
      <c r="I498" s="117">
        <v>3.9244374999999998</v>
      </c>
      <c r="J498" s="117">
        <v>0.27805828999999999</v>
      </c>
      <c r="K498" s="74">
        <f t="shared" si="24"/>
        <v>13.113722342175089</v>
      </c>
      <c r="L498" s="74">
        <f t="shared" si="22"/>
        <v>1.292539385351291</v>
      </c>
    </row>
    <row r="499" spans="1:12" x14ac:dyDescent="0.2">
      <c r="A499" s="116" t="s">
        <v>1856</v>
      </c>
      <c r="B499" s="59" t="s">
        <v>0</v>
      </c>
      <c r="C499" s="59" t="s">
        <v>886</v>
      </c>
      <c r="D499" s="116" t="s">
        <v>210</v>
      </c>
      <c r="E499" s="116" t="s">
        <v>211</v>
      </c>
      <c r="F499" s="117">
        <v>1.4069091200000001</v>
      </c>
      <c r="G499" s="117">
        <v>1.6944844999999999</v>
      </c>
      <c r="H499" s="74">
        <f t="shared" si="23"/>
        <v>-0.16971260581020353</v>
      </c>
      <c r="I499" s="117">
        <v>3.9200645000000001</v>
      </c>
      <c r="J499" s="117">
        <v>1.7682690000000001</v>
      </c>
      <c r="K499" s="74">
        <f t="shared" si="24"/>
        <v>1.2168937531563353</v>
      </c>
      <c r="L499" s="74">
        <f t="shared" si="22"/>
        <v>2.7862954644860074</v>
      </c>
    </row>
    <row r="500" spans="1:12" x14ac:dyDescent="0.2">
      <c r="A500" s="116" t="s">
        <v>2272</v>
      </c>
      <c r="B500" s="59" t="s">
        <v>64</v>
      </c>
      <c r="C500" s="59" t="s">
        <v>805</v>
      </c>
      <c r="D500" s="116" t="s">
        <v>209</v>
      </c>
      <c r="E500" s="116" t="s">
        <v>2801</v>
      </c>
      <c r="F500" s="117">
        <v>1.5702289199999999</v>
      </c>
      <c r="G500" s="117">
        <v>1.7928543899999998</v>
      </c>
      <c r="H500" s="74">
        <f t="shared" si="23"/>
        <v>-0.1241737595879161</v>
      </c>
      <c r="I500" s="117">
        <v>3.8785875000000001</v>
      </c>
      <c r="J500" s="117">
        <v>0.62377218999999995</v>
      </c>
      <c r="K500" s="74">
        <f t="shared" si="24"/>
        <v>5.2179551480164585</v>
      </c>
      <c r="L500" s="74">
        <f t="shared" si="22"/>
        <v>2.4700777387286945</v>
      </c>
    </row>
    <row r="501" spans="1:12" x14ac:dyDescent="0.2">
      <c r="A501" s="116" t="s">
        <v>1693</v>
      </c>
      <c r="B501" s="59" t="s">
        <v>888</v>
      </c>
      <c r="C501" s="59" t="s">
        <v>889</v>
      </c>
      <c r="D501" s="116" t="s">
        <v>209</v>
      </c>
      <c r="E501" s="116" t="s">
        <v>933</v>
      </c>
      <c r="F501" s="117">
        <v>0.91592842000000008</v>
      </c>
      <c r="G501" s="117">
        <v>1.20262212</v>
      </c>
      <c r="H501" s="74">
        <f t="shared" si="23"/>
        <v>-0.23839050956421781</v>
      </c>
      <c r="I501" s="117">
        <v>3.7944985</v>
      </c>
      <c r="J501" s="117">
        <v>19.47266295</v>
      </c>
      <c r="K501" s="74">
        <f t="shared" si="24"/>
        <v>-0.80513715511108352</v>
      </c>
      <c r="L501" s="74">
        <f t="shared" si="22"/>
        <v>4.1427893459185379</v>
      </c>
    </row>
    <row r="502" spans="1:12" x14ac:dyDescent="0.2">
      <c r="A502" s="116" t="s">
        <v>2036</v>
      </c>
      <c r="B502" s="59" t="s">
        <v>859</v>
      </c>
      <c r="C502" s="59" t="s">
        <v>810</v>
      </c>
      <c r="D502" s="116" t="s">
        <v>210</v>
      </c>
      <c r="E502" s="116" t="s">
        <v>211</v>
      </c>
      <c r="F502" s="117">
        <v>5.9848697780000002</v>
      </c>
      <c r="G502" s="117">
        <v>4.8292351199999999</v>
      </c>
      <c r="H502" s="74">
        <f t="shared" si="23"/>
        <v>0.2392997295190713</v>
      </c>
      <c r="I502" s="117">
        <v>3.7833934999999999</v>
      </c>
      <c r="J502" s="117">
        <v>6.0671859800000005</v>
      </c>
      <c r="K502" s="74">
        <f t="shared" si="24"/>
        <v>-0.37641708817371711</v>
      </c>
      <c r="L502" s="74">
        <f t="shared" si="22"/>
        <v>0.63215970277373668</v>
      </c>
    </row>
    <row r="503" spans="1:12" x14ac:dyDescent="0.2">
      <c r="A503" s="116" t="s">
        <v>1894</v>
      </c>
      <c r="B503" s="59" t="s">
        <v>1895</v>
      </c>
      <c r="C503" s="59" t="s">
        <v>886</v>
      </c>
      <c r="D503" s="116" t="s">
        <v>210</v>
      </c>
      <c r="E503" s="116" t="s">
        <v>933</v>
      </c>
      <c r="F503" s="117">
        <v>1.7311476399999999</v>
      </c>
      <c r="G503" s="117">
        <v>4.7570095099999996</v>
      </c>
      <c r="H503" s="74">
        <f t="shared" si="23"/>
        <v>-0.63608488981137223</v>
      </c>
      <c r="I503" s="117">
        <v>3.7580629999999999</v>
      </c>
      <c r="J503" s="117">
        <v>1.97143862</v>
      </c>
      <c r="K503" s="74">
        <f t="shared" si="24"/>
        <v>0.90625412420905094</v>
      </c>
      <c r="L503" s="74">
        <f t="shared" si="22"/>
        <v>2.1708506618187693</v>
      </c>
    </row>
    <row r="504" spans="1:12" x14ac:dyDescent="0.2">
      <c r="A504" s="116" t="s">
        <v>1661</v>
      </c>
      <c r="B504" s="59" t="s">
        <v>174</v>
      </c>
      <c r="C504" s="59" t="s">
        <v>810</v>
      </c>
      <c r="D504" s="116" t="s">
        <v>210</v>
      </c>
      <c r="E504" s="116" t="s">
        <v>933</v>
      </c>
      <c r="F504" s="117">
        <v>2.7324038849999996</v>
      </c>
      <c r="G504" s="117">
        <v>0.24367432999999999</v>
      </c>
      <c r="H504" s="74">
        <f t="shared" si="23"/>
        <v>10.213343174063512</v>
      </c>
      <c r="I504" s="117">
        <v>3.747493</v>
      </c>
      <c r="J504" s="117">
        <v>9.4780090277018498</v>
      </c>
      <c r="K504" s="74">
        <f t="shared" si="24"/>
        <v>-0.60461179251391139</v>
      </c>
      <c r="L504" s="74">
        <f t="shared" si="22"/>
        <v>1.3715003922269715</v>
      </c>
    </row>
    <row r="505" spans="1:12" x14ac:dyDescent="0.2">
      <c r="A505" s="116" t="s">
        <v>2247</v>
      </c>
      <c r="B505" s="59" t="s">
        <v>2248</v>
      </c>
      <c r="C505" s="59" t="s">
        <v>806</v>
      </c>
      <c r="D505" s="116" t="s">
        <v>209</v>
      </c>
      <c r="E505" s="116" t="s">
        <v>933</v>
      </c>
      <c r="F505" s="117">
        <v>11.19752319</v>
      </c>
      <c r="G505" s="117">
        <v>39.106079960000002</v>
      </c>
      <c r="H505" s="74">
        <f t="shared" si="23"/>
        <v>-0.71366285750314318</v>
      </c>
      <c r="I505" s="117">
        <v>3.7163659999999998</v>
      </c>
      <c r="J505" s="117">
        <v>3.0211112099999999</v>
      </c>
      <c r="K505" s="74">
        <f t="shared" si="24"/>
        <v>0.23013214068342758</v>
      </c>
      <c r="L505" s="74">
        <f t="shared" si="22"/>
        <v>0.33189178865187952</v>
      </c>
    </row>
    <row r="506" spans="1:12" x14ac:dyDescent="0.2">
      <c r="A506" s="116" t="s">
        <v>1978</v>
      </c>
      <c r="B506" s="59" t="s">
        <v>522</v>
      </c>
      <c r="C506" s="59" t="s">
        <v>806</v>
      </c>
      <c r="D506" s="116" t="s">
        <v>209</v>
      </c>
      <c r="E506" s="116" t="s">
        <v>933</v>
      </c>
      <c r="F506" s="117">
        <v>6.9053146840000004</v>
      </c>
      <c r="G506" s="117">
        <v>1.1983283650000001</v>
      </c>
      <c r="H506" s="74">
        <f t="shared" si="23"/>
        <v>4.7624561728537573</v>
      </c>
      <c r="I506" s="117">
        <v>3.6850499999999999</v>
      </c>
      <c r="J506" s="117">
        <v>8.9824308220771503</v>
      </c>
      <c r="K506" s="74">
        <f t="shared" si="24"/>
        <v>-0.5897491366209211</v>
      </c>
      <c r="L506" s="74">
        <f t="shared" si="22"/>
        <v>0.53365417343520438</v>
      </c>
    </row>
    <row r="507" spans="1:12" x14ac:dyDescent="0.2">
      <c r="A507" s="116" t="s">
        <v>2055</v>
      </c>
      <c r="B507" s="59" t="s">
        <v>404</v>
      </c>
      <c r="C507" s="59" t="s">
        <v>810</v>
      </c>
      <c r="D507" s="116" t="s">
        <v>210</v>
      </c>
      <c r="E507" s="116" t="s">
        <v>211</v>
      </c>
      <c r="F507" s="117">
        <v>3.3264188519999998</v>
      </c>
      <c r="G507" s="117">
        <v>3.4430791439999999</v>
      </c>
      <c r="H507" s="74">
        <f t="shared" si="23"/>
        <v>-3.3882547313295319E-2</v>
      </c>
      <c r="I507" s="117">
        <v>3.6785445000000001</v>
      </c>
      <c r="J507" s="117">
        <v>26.188691760000001</v>
      </c>
      <c r="K507" s="74">
        <f t="shared" si="24"/>
        <v>-0.85953691258383036</v>
      </c>
      <c r="L507" s="74">
        <f t="shared" ref="L507:L570" si="25">IF(ISERROR(I507/F507),"",IF(I507/F507&gt;10000%,"",I507/F507))</f>
        <v>1.1058572788535892</v>
      </c>
    </row>
    <row r="508" spans="1:12" x14ac:dyDescent="0.2">
      <c r="A508" s="116" t="s">
        <v>1637</v>
      </c>
      <c r="B508" s="59" t="s">
        <v>847</v>
      </c>
      <c r="C508" s="59" t="s">
        <v>810</v>
      </c>
      <c r="D508" s="116" t="s">
        <v>210</v>
      </c>
      <c r="E508" s="116" t="s">
        <v>211</v>
      </c>
      <c r="F508" s="117">
        <v>8.4217349779999999</v>
      </c>
      <c r="G508" s="117">
        <v>17.195465278</v>
      </c>
      <c r="H508" s="74">
        <f t="shared" si="23"/>
        <v>-0.5102351206061968</v>
      </c>
      <c r="I508" s="117">
        <v>3.6646105000000002</v>
      </c>
      <c r="J508" s="117">
        <v>21.649969023408598</v>
      </c>
      <c r="K508" s="74">
        <f t="shared" si="24"/>
        <v>-0.83073368391253988</v>
      </c>
      <c r="L508" s="74">
        <f t="shared" si="25"/>
        <v>0.43513723829745526</v>
      </c>
    </row>
    <row r="509" spans="1:12" x14ac:dyDescent="0.2">
      <c r="A509" s="116" t="s">
        <v>1516</v>
      </c>
      <c r="B509" s="59" t="s">
        <v>1475</v>
      </c>
      <c r="C509" s="59" t="s">
        <v>147</v>
      </c>
      <c r="D509" s="116" t="s">
        <v>210</v>
      </c>
      <c r="E509" s="116" t="s">
        <v>933</v>
      </c>
      <c r="F509" s="117">
        <v>4.1006640599999997</v>
      </c>
      <c r="G509" s="117">
        <v>0.87830098999999995</v>
      </c>
      <c r="H509" s="74">
        <f t="shared" si="23"/>
        <v>3.6688596582362951</v>
      </c>
      <c r="I509" s="117">
        <v>3.662792</v>
      </c>
      <c r="J509" s="117">
        <v>0.86314318000000001</v>
      </c>
      <c r="K509" s="74">
        <f t="shared" si="24"/>
        <v>3.2435508787777252</v>
      </c>
      <c r="L509" s="74">
        <f t="shared" si="25"/>
        <v>0.89321923142370274</v>
      </c>
    </row>
    <row r="510" spans="1:12" x14ac:dyDescent="0.2">
      <c r="A510" s="116" t="s">
        <v>2450</v>
      </c>
      <c r="B510" s="59" t="s">
        <v>553</v>
      </c>
      <c r="C510" s="59" t="s">
        <v>811</v>
      </c>
      <c r="D510" s="116" t="s">
        <v>209</v>
      </c>
      <c r="E510" s="116" t="s">
        <v>211</v>
      </c>
      <c r="F510" s="117">
        <v>3.5682800499999998</v>
      </c>
      <c r="G510" s="117">
        <v>1.3519959500000001</v>
      </c>
      <c r="H510" s="74">
        <f t="shared" si="23"/>
        <v>1.6392682981039992</v>
      </c>
      <c r="I510" s="117">
        <v>3.6011065000000002</v>
      </c>
      <c r="J510" s="117">
        <v>0.36030751</v>
      </c>
      <c r="K510" s="74">
        <f t="shared" si="24"/>
        <v>8.9945363337000668</v>
      </c>
      <c r="L510" s="74">
        <f t="shared" si="25"/>
        <v>1.0091995161646576</v>
      </c>
    </row>
    <row r="511" spans="1:12" x14ac:dyDescent="0.2">
      <c r="A511" s="116" t="s">
        <v>1687</v>
      </c>
      <c r="B511" s="59" t="s">
        <v>489</v>
      </c>
      <c r="C511" s="59" t="s">
        <v>810</v>
      </c>
      <c r="D511" s="116" t="s">
        <v>210</v>
      </c>
      <c r="E511" s="116" t="s">
        <v>211</v>
      </c>
      <c r="F511" s="117">
        <v>3.659794341</v>
      </c>
      <c r="G511" s="117">
        <v>5.5381302940000001</v>
      </c>
      <c r="H511" s="74">
        <f t="shared" si="23"/>
        <v>-0.33916427626034473</v>
      </c>
      <c r="I511" s="117">
        <v>3.5916285000000001</v>
      </c>
      <c r="J511" s="117">
        <v>20.3628356188187</v>
      </c>
      <c r="K511" s="74">
        <f t="shared" si="24"/>
        <v>-0.82361845043424453</v>
      </c>
      <c r="L511" s="74">
        <f t="shared" si="25"/>
        <v>0.98137440668828013</v>
      </c>
    </row>
    <row r="512" spans="1:12" x14ac:dyDescent="0.2">
      <c r="A512" s="116" t="s">
        <v>2747</v>
      </c>
      <c r="B512" s="59" t="s">
        <v>2748</v>
      </c>
      <c r="C512" s="59" t="s">
        <v>147</v>
      </c>
      <c r="D512" s="116" t="s">
        <v>761</v>
      </c>
      <c r="E512" s="116" t="s">
        <v>211</v>
      </c>
      <c r="F512" s="117">
        <v>0.38332784999999997</v>
      </c>
      <c r="G512" s="117">
        <v>8.8054630000000009E-2</v>
      </c>
      <c r="H512" s="74">
        <f t="shared" si="23"/>
        <v>3.3532957892163076</v>
      </c>
      <c r="I512" s="117">
        <v>3.5864400000000001</v>
      </c>
      <c r="J512" s="117">
        <v>3.7392349999999998E-2</v>
      </c>
      <c r="K512" s="74">
        <f t="shared" si="24"/>
        <v>94.913736365860942</v>
      </c>
      <c r="L512" s="74">
        <f t="shared" si="25"/>
        <v>9.3560642671801713</v>
      </c>
    </row>
    <row r="513" spans="1:12" x14ac:dyDescent="0.2">
      <c r="A513" s="116" t="s">
        <v>1574</v>
      </c>
      <c r="B513" s="59" t="s">
        <v>1343</v>
      </c>
      <c r="C513" s="59" t="s">
        <v>631</v>
      </c>
      <c r="D513" s="116" t="s">
        <v>209</v>
      </c>
      <c r="E513" s="116" t="s">
        <v>933</v>
      </c>
      <c r="F513" s="117">
        <v>8.4369970989999992</v>
      </c>
      <c r="G513" s="117">
        <v>0.62760472999999994</v>
      </c>
      <c r="H513" s="74">
        <f t="shared" si="23"/>
        <v>12.443170033151279</v>
      </c>
      <c r="I513" s="117">
        <v>3.5862129999999999</v>
      </c>
      <c r="J513" s="117">
        <v>0.26192505999999999</v>
      </c>
      <c r="K513" s="74">
        <f t="shared" si="24"/>
        <v>12.691752137042558</v>
      </c>
      <c r="L513" s="74">
        <f t="shared" si="25"/>
        <v>0.42505798661766259</v>
      </c>
    </row>
    <row r="514" spans="1:12" x14ac:dyDescent="0.2">
      <c r="A514" s="116" t="s">
        <v>1952</v>
      </c>
      <c r="B514" s="59" t="s">
        <v>378</v>
      </c>
      <c r="C514" s="59" t="s">
        <v>806</v>
      </c>
      <c r="D514" s="116" t="s">
        <v>209</v>
      </c>
      <c r="E514" s="116" t="s">
        <v>933</v>
      </c>
      <c r="F514" s="117">
        <v>0.11219646000000001</v>
      </c>
      <c r="G514" s="117">
        <v>0.12891312499999999</v>
      </c>
      <c r="H514" s="74">
        <f t="shared" si="23"/>
        <v>-0.12967387921129037</v>
      </c>
      <c r="I514" s="117">
        <v>3.5125869999999999</v>
      </c>
      <c r="J514" s="117">
        <v>0.12975629</v>
      </c>
      <c r="K514" s="74">
        <f t="shared" si="24"/>
        <v>26.070649137702688</v>
      </c>
      <c r="L514" s="74">
        <f t="shared" si="25"/>
        <v>31.307467276596778</v>
      </c>
    </row>
    <row r="515" spans="1:12" x14ac:dyDescent="0.2">
      <c r="A515" s="116" t="s">
        <v>2405</v>
      </c>
      <c r="B515" s="59" t="s">
        <v>157</v>
      </c>
      <c r="C515" s="59" t="s">
        <v>811</v>
      </c>
      <c r="D515" s="116" t="s">
        <v>209</v>
      </c>
      <c r="E515" s="116" t="s">
        <v>211</v>
      </c>
      <c r="F515" s="117">
        <v>10.588599460000001</v>
      </c>
      <c r="G515" s="117">
        <v>8.4067859130000002</v>
      </c>
      <c r="H515" s="74">
        <f t="shared" si="23"/>
        <v>0.2595300474615525</v>
      </c>
      <c r="I515" s="117">
        <v>3.4441904999999999</v>
      </c>
      <c r="J515" s="117">
        <v>4.8817220499999996</v>
      </c>
      <c r="K515" s="74">
        <f t="shared" si="24"/>
        <v>-0.29447222420211328</v>
      </c>
      <c r="L515" s="74">
        <f t="shared" si="25"/>
        <v>0.3252734710582772</v>
      </c>
    </row>
    <row r="516" spans="1:12" x14ac:dyDescent="0.2">
      <c r="A516" s="116" t="s">
        <v>1984</v>
      </c>
      <c r="B516" s="59" t="s">
        <v>146</v>
      </c>
      <c r="C516" s="59" t="s">
        <v>806</v>
      </c>
      <c r="D516" s="116" t="s">
        <v>209</v>
      </c>
      <c r="E516" s="116" t="s">
        <v>933</v>
      </c>
      <c r="F516" s="117">
        <v>2.0095964850000003</v>
      </c>
      <c r="G516" s="117">
        <v>1.0578946299999998</v>
      </c>
      <c r="H516" s="74">
        <f t="shared" si="23"/>
        <v>0.89961875976249228</v>
      </c>
      <c r="I516" s="117">
        <v>3.3638319999999999</v>
      </c>
      <c r="J516" s="117">
        <v>1.5996195500000001</v>
      </c>
      <c r="K516" s="74">
        <f t="shared" si="24"/>
        <v>1.1028950290086161</v>
      </c>
      <c r="L516" s="74">
        <f t="shared" si="25"/>
        <v>1.6738842972249721</v>
      </c>
    </row>
    <row r="517" spans="1:12" x14ac:dyDescent="0.2">
      <c r="A517" s="116" t="s">
        <v>1861</v>
      </c>
      <c r="B517" s="59" t="s">
        <v>942</v>
      </c>
      <c r="C517" s="59" t="s">
        <v>886</v>
      </c>
      <c r="D517" s="116" t="s">
        <v>210</v>
      </c>
      <c r="E517" s="116" t="s">
        <v>211</v>
      </c>
      <c r="F517" s="117">
        <v>0.61836011000000002</v>
      </c>
      <c r="G517" s="117">
        <v>5.9155232999999994</v>
      </c>
      <c r="H517" s="74">
        <f t="shared" si="23"/>
        <v>-0.89546823186378122</v>
      </c>
      <c r="I517" s="117">
        <v>3.3597465</v>
      </c>
      <c r="J517" s="117">
        <v>0.60611389999999998</v>
      </c>
      <c r="K517" s="74">
        <f t="shared" si="24"/>
        <v>4.5430942930033451</v>
      </c>
      <c r="L517" s="74">
        <f t="shared" si="25"/>
        <v>5.4333170035822649</v>
      </c>
    </row>
    <row r="518" spans="1:12" x14ac:dyDescent="0.2">
      <c r="A518" s="116" t="s">
        <v>1805</v>
      </c>
      <c r="B518" s="59" t="s">
        <v>1806</v>
      </c>
      <c r="C518" s="59" t="s">
        <v>147</v>
      </c>
      <c r="D518" s="116" t="s">
        <v>761</v>
      </c>
      <c r="E518" s="116" t="s">
        <v>211</v>
      </c>
      <c r="F518" s="117">
        <v>0.95223456000000006</v>
      </c>
      <c r="G518" s="117">
        <v>0.22510790999999999</v>
      </c>
      <c r="H518" s="74">
        <f t="shared" si="23"/>
        <v>3.2301248321305103</v>
      </c>
      <c r="I518" s="117">
        <v>3.3477245</v>
      </c>
      <c r="J518" s="117">
        <v>0.12323402999999999</v>
      </c>
      <c r="K518" s="74">
        <f t="shared" si="24"/>
        <v>26.165584863207023</v>
      </c>
      <c r="L518" s="74">
        <f t="shared" si="25"/>
        <v>3.5156511227653824</v>
      </c>
    </row>
    <row r="519" spans="1:12" x14ac:dyDescent="0.2">
      <c r="A519" s="116" t="s">
        <v>2304</v>
      </c>
      <c r="B519" s="59" t="s">
        <v>876</v>
      </c>
      <c r="C519" s="59" t="s">
        <v>805</v>
      </c>
      <c r="D519" s="116" t="s">
        <v>209</v>
      </c>
      <c r="E519" s="116" t="s">
        <v>2801</v>
      </c>
      <c r="F519" s="117">
        <v>7.4407604730000001</v>
      </c>
      <c r="G519" s="117">
        <v>10.224506539999998</v>
      </c>
      <c r="H519" s="74">
        <f t="shared" ref="H519:H582" si="26">IF(ISERROR(F519/G519-1),"",IF((F519/G519-1)&gt;10000%,"",F519/G519-1))</f>
        <v>-0.27226214351856615</v>
      </c>
      <c r="I519" s="117">
        <v>3.3156330000000001</v>
      </c>
      <c r="J519" s="117">
        <v>8.8055334999999992</v>
      </c>
      <c r="K519" s="74">
        <f t="shared" ref="K519:K582" si="27">IF(ISERROR(I519/J519-1),"",IF((I519/J519-1)&gt;10000%,"",I519/J519-1))</f>
        <v>-0.62346029346205989</v>
      </c>
      <c r="L519" s="74">
        <f t="shared" si="25"/>
        <v>0.44560404975154211</v>
      </c>
    </row>
    <row r="520" spans="1:12" x14ac:dyDescent="0.2">
      <c r="A520" s="116" t="s">
        <v>2442</v>
      </c>
      <c r="B520" s="59" t="s">
        <v>550</v>
      </c>
      <c r="C520" s="59" t="s">
        <v>811</v>
      </c>
      <c r="D520" s="116" t="s">
        <v>209</v>
      </c>
      <c r="E520" s="116" t="s">
        <v>933</v>
      </c>
      <c r="F520" s="117">
        <v>0.18842292999999999</v>
      </c>
      <c r="G520" s="117">
        <v>0.37450146999999995</v>
      </c>
      <c r="H520" s="74">
        <f t="shared" si="26"/>
        <v>-0.49686998558376816</v>
      </c>
      <c r="I520" s="117">
        <v>3.253501</v>
      </c>
      <c r="J520" s="117">
        <v>0.71896651</v>
      </c>
      <c r="K520" s="74">
        <f t="shared" si="27"/>
        <v>3.5252469409180129</v>
      </c>
      <c r="L520" s="74">
        <f t="shared" si="25"/>
        <v>17.267012035106344</v>
      </c>
    </row>
    <row r="521" spans="1:12" x14ac:dyDescent="0.2">
      <c r="A521" s="116" t="s">
        <v>1725</v>
      </c>
      <c r="B521" s="59" t="s">
        <v>1341</v>
      </c>
      <c r="C521" s="59" t="s">
        <v>889</v>
      </c>
      <c r="D521" s="116" t="s">
        <v>209</v>
      </c>
      <c r="E521" s="116" t="s">
        <v>933</v>
      </c>
      <c r="F521" s="117">
        <v>0.81496636999999994</v>
      </c>
      <c r="G521" s="117">
        <v>1.6060586100000001</v>
      </c>
      <c r="H521" s="74">
        <f t="shared" si="26"/>
        <v>-0.49256747859282679</v>
      </c>
      <c r="I521" s="117">
        <v>3.2197309999999999</v>
      </c>
      <c r="J521" s="117">
        <v>10.617434830000001</v>
      </c>
      <c r="K521" s="74">
        <f t="shared" si="27"/>
        <v>-0.69675057567553722</v>
      </c>
      <c r="L521" s="74">
        <f t="shared" si="25"/>
        <v>3.9507532071538121</v>
      </c>
    </row>
    <row r="522" spans="1:12" x14ac:dyDescent="0.2">
      <c r="A522" s="116" t="s">
        <v>1781</v>
      </c>
      <c r="B522" s="59" t="s">
        <v>1782</v>
      </c>
      <c r="C522" s="59" t="s">
        <v>147</v>
      </c>
      <c r="D522" s="116" t="s">
        <v>761</v>
      </c>
      <c r="E522" s="116" t="s">
        <v>211</v>
      </c>
      <c r="F522" s="117">
        <v>0.87214400999999997</v>
      </c>
      <c r="G522" s="117">
        <v>1.1336582800000001</v>
      </c>
      <c r="H522" s="74">
        <f t="shared" si="26"/>
        <v>-0.23068174476703873</v>
      </c>
      <c r="I522" s="117">
        <v>3.1532200000000001</v>
      </c>
      <c r="J522" s="117">
        <v>61.487582470550002</v>
      </c>
      <c r="K522" s="74">
        <f t="shared" si="27"/>
        <v>-0.94871777563363691</v>
      </c>
      <c r="L522" s="74">
        <f t="shared" si="25"/>
        <v>3.6154808882996288</v>
      </c>
    </row>
    <row r="523" spans="1:12" x14ac:dyDescent="0.2">
      <c r="A523" s="116" t="s">
        <v>2642</v>
      </c>
      <c r="B523" s="59" t="s">
        <v>1524</v>
      </c>
      <c r="C523" s="59" t="s">
        <v>631</v>
      </c>
      <c r="D523" s="116" t="s">
        <v>209</v>
      </c>
      <c r="E523" s="116" t="s">
        <v>933</v>
      </c>
      <c r="F523" s="117">
        <v>2.4654234700000002</v>
      </c>
      <c r="G523" s="117">
        <v>5.94148517</v>
      </c>
      <c r="H523" s="74">
        <f t="shared" si="26"/>
        <v>-0.58504929332340649</v>
      </c>
      <c r="I523" s="117">
        <v>3.1442605000000001</v>
      </c>
      <c r="J523" s="117">
        <v>4.6229354699999998</v>
      </c>
      <c r="K523" s="74">
        <f t="shared" si="27"/>
        <v>-0.31985628603204352</v>
      </c>
      <c r="L523" s="74">
        <f t="shared" si="25"/>
        <v>1.2753429738380806</v>
      </c>
    </row>
    <row r="524" spans="1:12" x14ac:dyDescent="0.2">
      <c r="A524" s="116" t="s">
        <v>1937</v>
      </c>
      <c r="B524" s="59" t="s">
        <v>1010</v>
      </c>
      <c r="C524" s="59" t="s">
        <v>806</v>
      </c>
      <c r="D524" s="116" t="s">
        <v>209</v>
      </c>
      <c r="E524" s="116" t="s">
        <v>933</v>
      </c>
      <c r="F524" s="117">
        <v>1.0855998</v>
      </c>
      <c r="G524" s="117">
        <v>2.2663542000000003</v>
      </c>
      <c r="H524" s="74">
        <f t="shared" si="26"/>
        <v>-0.52099287922426252</v>
      </c>
      <c r="I524" s="117">
        <v>3.0583805000000002</v>
      </c>
      <c r="J524" s="117">
        <v>1.4946E-4</v>
      </c>
      <c r="K524" s="74" t="str">
        <f t="shared" si="27"/>
        <v/>
      </c>
      <c r="L524" s="74">
        <f t="shared" si="25"/>
        <v>2.817226477012984</v>
      </c>
    </row>
    <row r="525" spans="1:12" x14ac:dyDescent="0.2">
      <c r="A525" s="116" t="s">
        <v>1562</v>
      </c>
      <c r="B525" s="59" t="s">
        <v>333</v>
      </c>
      <c r="C525" s="59" t="s">
        <v>631</v>
      </c>
      <c r="D525" s="116" t="s">
        <v>209</v>
      </c>
      <c r="E525" s="116" t="s">
        <v>933</v>
      </c>
      <c r="F525" s="117">
        <v>1.7052214750000001</v>
      </c>
      <c r="G525" s="117">
        <v>2.468639075</v>
      </c>
      <c r="H525" s="74">
        <f t="shared" si="26"/>
        <v>-0.30924634051658606</v>
      </c>
      <c r="I525" s="117">
        <v>3.0544275000000001</v>
      </c>
      <c r="J525" s="117">
        <v>2.4925542300000001</v>
      </c>
      <c r="K525" s="74">
        <f t="shared" si="27"/>
        <v>0.22542068021525052</v>
      </c>
      <c r="L525" s="74">
        <f t="shared" si="25"/>
        <v>1.7912204043759183</v>
      </c>
    </row>
    <row r="526" spans="1:12" x14ac:dyDescent="0.2">
      <c r="A526" s="116" t="s">
        <v>2615</v>
      </c>
      <c r="B526" s="59" t="s">
        <v>1796</v>
      </c>
      <c r="C526" s="59" t="s">
        <v>1788</v>
      </c>
      <c r="D526" s="116" t="s">
        <v>209</v>
      </c>
      <c r="E526" s="116" t="s">
        <v>211</v>
      </c>
      <c r="F526" s="117">
        <v>1.45225369</v>
      </c>
      <c r="G526" s="117">
        <v>2.5565690999999999</v>
      </c>
      <c r="H526" s="74">
        <f t="shared" si="26"/>
        <v>-0.43195210722057142</v>
      </c>
      <c r="I526" s="117">
        <v>3.0434049999999999</v>
      </c>
      <c r="J526" s="117">
        <v>1.65914326</v>
      </c>
      <c r="K526" s="74">
        <f t="shared" si="27"/>
        <v>0.83432321570591794</v>
      </c>
      <c r="L526" s="74">
        <f t="shared" si="25"/>
        <v>2.0956428074216151</v>
      </c>
    </row>
    <row r="527" spans="1:12" x14ac:dyDescent="0.2">
      <c r="A527" s="116" t="s">
        <v>2451</v>
      </c>
      <c r="B527" s="59" t="s">
        <v>546</v>
      </c>
      <c r="C527" s="59" t="s">
        <v>811</v>
      </c>
      <c r="D527" s="116" t="s">
        <v>209</v>
      </c>
      <c r="E527" s="116" t="s">
        <v>933</v>
      </c>
      <c r="F527" s="117">
        <v>1.2771795779999999</v>
      </c>
      <c r="G527" s="117">
        <v>2.1396346899999998</v>
      </c>
      <c r="H527" s="74">
        <f t="shared" si="26"/>
        <v>-0.40308521638336303</v>
      </c>
      <c r="I527" s="117">
        <v>3.0170815000000002</v>
      </c>
      <c r="J527" s="117">
        <v>1.60455083</v>
      </c>
      <c r="K527" s="74">
        <f t="shared" si="27"/>
        <v>0.88032777995571521</v>
      </c>
      <c r="L527" s="74">
        <f t="shared" si="25"/>
        <v>2.3623001431988135</v>
      </c>
    </row>
    <row r="528" spans="1:12" x14ac:dyDescent="0.2">
      <c r="A528" s="116" t="s">
        <v>2030</v>
      </c>
      <c r="B528" s="59" t="s">
        <v>590</v>
      </c>
      <c r="C528" s="59" t="s">
        <v>810</v>
      </c>
      <c r="D528" s="116" t="s">
        <v>210</v>
      </c>
      <c r="E528" s="116" t="s">
        <v>211</v>
      </c>
      <c r="F528" s="117">
        <v>9.4378042989999997</v>
      </c>
      <c r="G528" s="117">
        <v>7.5491921679999994</v>
      </c>
      <c r="H528" s="74">
        <f t="shared" si="26"/>
        <v>0.25017407014826976</v>
      </c>
      <c r="I528" s="117">
        <v>2.9885704999999998</v>
      </c>
      <c r="J528" s="117">
        <v>15.99595984751855</v>
      </c>
      <c r="K528" s="74">
        <f t="shared" si="27"/>
        <v>-0.81316716667905264</v>
      </c>
      <c r="L528" s="74">
        <f t="shared" si="25"/>
        <v>0.31665951161083722</v>
      </c>
    </row>
    <row r="529" spans="1:12" x14ac:dyDescent="0.2">
      <c r="A529" s="116" t="s">
        <v>2715</v>
      </c>
      <c r="B529" s="59" t="s">
        <v>67</v>
      </c>
      <c r="C529" s="59" t="s">
        <v>805</v>
      </c>
      <c r="D529" s="116" t="s">
        <v>209</v>
      </c>
      <c r="E529" s="116" t="s">
        <v>2801</v>
      </c>
      <c r="F529" s="117">
        <v>7.8928024349999992</v>
      </c>
      <c r="G529" s="117">
        <v>8.8189084810000011</v>
      </c>
      <c r="H529" s="74">
        <f t="shared" si="26"/>
        <v>-0.10501368145448631</v>
      </c>
      <c r="I529" s="117">
        <v>2.9543180000000002</v>
      </c>
      <c r="J529" s="117">
        <v>3.8285470299999997</v>
      </c>
      <c r="K529" s="74">
        <f t="shared" si="27"/>
        <v>-0.22834485854546227</v>
      </c>
      <c r="L529" s="74">
        <f t="shared" si="25"/>
        <v>0.37430532745876344</v>
      </c>
    </row>
    <row r="530" spans="1:12" x14ac:dyDescent="0.2">
      <c r="A530" s="116" t="s">
        <v>2443</v>
      </c>
      <c r="B530" s="59" t="s">
        <v>543</v>
      </c>
      <c r="C530" s="59" t="s">
        <v>811</v>
      </c>
      <c r="D530" s="116" t="s">
        <v>209</v>
      </c>
      <c r="E530" s="116" t="s">
        <v>933</v>
      </c>
      <c r="F530" s="117">
        <v>0.14728520000000001</v>
      </c>
      <c r="G530" s="117">
        <v>0.13828747</v>
      </c>
      <c r="H530" s="74">
        <f t="shared" si="26"/>
        <v>6.5065403250200493E-2</v>
      </c>
      <c r="I530" s="117">
        <v>2.9385545</v>
      </c>
      <c r="J530" s="117">
        <v>2.4764167799999997</v>
      </c>
      <c r="K530" s="74">
        <f t="shared" si="27"/>
        <v>0.18661548562112418</v>
      </c>
      <c r="L530" s="74">
        <f t="shared" si="25"/>
        <v>19.951458123423127</v>
      </c>
    </row>
    <row r="531" spans="1:12" x14ac:dyDescent="0.2">
      <c r="A531" s="116" t="s">
        <v>2445</v>
      </c>
      <c r="B531" s="59" t="s">
        <v>552</v>
      </c>
      <c r="C531" s="59" t="s">
        <v>811</v>
      </c>
      <c r="D531" s="116" t="s">
        <v>209</v>
      </c>
      <c r="E531" s="116" t="s">
        <v>211</v>
      </c>
      <c r="F531" s="117">
        <v>1.1079084809999999</v>
      </c>
      <c r="G531" s="117">
        <v>1.0152400799999999</v>
      </c>
      <c r="H531" s="74">
        <f t="shared" si="26"/>
        <v>9.1277327230816274E-2</v>
      </c>
      <c r="I531" s="117">
        <v>2.8724189999999998</v>
      </c>
      <c r="J531" s="117">
        <v>2.1779283299999999</v>
      </c>
      <c r="K531" s="74">
        <f t="shared" si="27"/>
        <v>0.31887673273435957</v>
      </c>
      <c r="L531" s="74">
        <f t="shared" si="25"/>
        <v>2.592650069261452</v>
      </c>
    </row>
    <row r="532" spans="1:12" x14ac:dyDescent="0.2">
      <c r="A532" s="116" t="s">
        <v>2421</v>
      </c>
      <c r="B532" s="59" t="s">
        <v>562</v>
      </c>
      <c r="C532" s="59" t="s">
        <v>811</v>
      </c>
      <c r="D532" s="116" t="s">
        <v>209</v>
      </c>
      <c r="E532" s="116" t="s">
        <v>933</v>
      </c>
      <c r="F532" s="117">
        <v>1.6264508729999998</v>
      </c>
      <c r="G532" s="117">
        <v>4.336441969</v>
      </c>
      <c r="H532" s="74">
        <f t="shared" si="26"/>
        <v>-0.62493424687173538</v>
      </c>
      <c r="I532" s="117">
        <v>2.8677575000000002</v>
      </c>
      <c r="J532" s="117">
        <v>22.67765898</v>
      </c>
      <c r="K532" s="74">
        <f t="shared" si="27"/>
        <v>-0.87354261290686364</v>
      </c>
      <c r="L532" s="74">
        <f t="shared" si="25"/>
        <v>1.7631995823583664</v>
      </c>
    </row>
    <row r="533" spans="1:12" x14ac:dyDescent="0.2">
      <c r="A533" s="116" t="s">
        <v>1943</v>
      </c>
      <c r="B533" s="59" t="s">
        <v>600</v>
      </c>
      <c r="C533" s="59" t="s">
        <v>806</v>
      </c>
      <c r="D533" s="116" t="s">
        <v>209</v>
      </c>
      <c r="E533" s="116" t="s">
        <v>933</v>
      </c>
      <c r="F533" s="117">
        <v>4.2172937680000002</v>
      </c>
      <c r="G533" s="117">
        <v>1.172843034</v>
      </c>
      <c r="H533" s="74">
        <f t="shared" si="26"/>
        <v>2.595787028394458</v>
      </c>
      <c r="I533" s="117">
        <v>2.8614085</v>
      </c>
      <c r="J533" s="117">
        <v>0.22292414999999999</v>
      </c>
      <c r="K533" s="74">
        <f t="shared" si="27"/>
        <v>11.83579414791982</v>
      </c>
      <c r="L533" s="74">
        <f t="shared" si="25"/>
        <v>0.67849399577326286</v>
      </c>
    </row>
    <row r="534" spans="1:12" x14ac:dyDescent="0.2">
      <c r="A534" s="116" t="s">
        <v>1704</v>
      </c>
      <c r="B534" s="59" t="s">
        <v>178</v>
      </c>
      <c r="C534" s="59" t="s">
        <v>810</v>
      </c>
      <c r="D534" s="116" t="s">
        <v>210</v>
      </c>
      <c r="E534" s="116" t="s">
        <v>933</v>
      </c>
      <c r="F534" s="117">
        <v>6.338967266</v>
      </c>
      <c r="G534" s="117">
        <v>12.774711849999999</v>
      </c>
      <c r="H534" s="74">
        <f t="shared" si="26"/>
        <v>-0.50378784739477311</v>
      </c>
      <c r="I534" s="117">
        <v>2.8282634999999998</v>
      </c>
      <c r="J534" s="117">
        <v>4.5307871240553208</v>
      </c>
      <c r="K534" s="74">
        <f t="shared" si="27"/>
        <v>-0.3757677369161988</v>
      </c>
      <c r="L534" s="74">
        <f t="shared" si="25"/>
        <v>0.44617102144852749</v>
      </c>
    </row>
    <row r="535" spans="1:12" x14ac:dyDescent="0.2">
      <c r="A535" s="116" t="s">
        <v>1591</v>
      </c>
      <c r="B535" s="59" t="s">
        <v>903</v>
      </c>
      <c r="C535" s="59" t="s">
        <v>631</v>
      </c>
      <c r="D535" s="116" t="s">
        <v>209</v>
      </c>
      <c r="E535" s="116" t="s">
        <v>933</v>
      </c>
      <c r="F535" s="117">
        <v>1.9261375670000001</v>
      </c>
      <c r="G535" s="117">
        <v>0.90660418399999998</v>
      </c>
      <c r="H535" s="74">
        <f t="shared" si="26"/>
        <v>1.1245628478149623</v>
      </c>
      <c r="I535" s="117">
        <v>2.8068284999999999</v>
      </c>
      <c r="J535" s="117">
        <v>1.6750229599999999</v>
      </c>
      <c r="K535" s="74">
        <f t="shared" si="27"/>
        <v>0.67569553792862647</v>
      </c>
      <c r="L535" s="74">
        <f t="shared" si="25"/>
        <v>1.4572315851622657</v>
      </c>
    </row>
    <row r="536" spans="1:12" x14ac:dyDescent="0.2">
      <c r="A536" s="116" t="s">
        <v>1960</v>
      </c>
      <c r="B536" s="59" t="s">
        <v>385</v>
      </c>
      <c r="C536" s="59" t="s">
        <v>806</v>
      </c>
      <c r="D536" s="116" t="s">
        <v>209</v>
      </c>
      <c r="E536" s="116" t="s">
        <v>933</v>
      </c>
      <c r="F536" s="117">
        <v>6.4501519999999993E-2</v>
      </c>
      <c r="G536" s="117">
        <v>0.37246151</v>
      </c>
      <c r="H536" s="74">
        <f t="shared" si="26"/>
        <v>-0.8268236629336545</v>
      </c>
      <c r="I536" s="117">
        <v>2.8047464999999998</v>
      </c>
      <c r="J536" s="117">
        <v>0.12234066</v>
      </c>
      <c r="K536" s="74">
        <f t="shared" si="27"/>
        <v>21.925710062378279</v>
      </c>
      <c r="L536" s="74">
        <f t="shared" si="25"/>
        <v>43.483417134976044</v>
      </c>
    </row>
    <row r="537" spans="1:12" x14ac:dyDescent="0.2">
      <c r="A537" s="116" t="s">
        <v>2431</v>
      </c>
      <c r="B537" s="59" t="s">
        <v>52</v>
      </c>
      <c r="C537" s="59" t="s">
        <v>811</v>
      </c>
      <c r="D537" s="116" t="s">
        <v>209</v>
      </c>
      <c r="E537" s="116" t="s">
        <v>211</v>
      </c>
      <c r="F537" s="117">
        <v>6.7234556059999999</v>
      </c>
      <c r="G537" s="117">
        <v>12.830565700999999</v>
      </c>
      <c r="H537" s="74">
        <f t="shared" si="26"/>
        <v>-0.47598135868039071</v>
      </c>
      <c r="I537" s="117">
        <v>2.7908295000000001</v>
      </c>
      <c r="J537" s="117">
        <v>1.5679557900000001</v>
      </c>
      <c r="K537" s="74">
        <f t="shared" si="27"/>
        <v>0.77991593755331579</v>
      </c>
      <c r="L537" s="74">
        <f t="shared" si="25"/>
        <v>0.41508855914947496</v>
      </c>
    </row>
    <row r="538" spans="1:12" x14ac:dyDescent="0.2">
      <c r="A538" s="116" t="s">
        <v>1677</v>
      </c>
      <c r="B538" s="59" t="s">
        <v>173</v>
      </c>
      <c r="C538" s="59" t="s">
        <v>810</v>
      </c>
      <c r="D538" s="116" t="s">
        <v>210</v>
      </c>
      <c r="E538" s="116" t="s">
        <v>933</v>
      </c>
      <c r="F538" s="117">
        <v>10.941618330000001</v>
      </c>
      <c r="G538" s="117">
        <v>16.80332082</v>
      </c>
      <c r="H538" s="74">
        <f t="shared" si="26"/>
        <v>-0.34884190766762968</v>
      </c>
      <c r="I538" s="117">
        <v>2.7663760000000002</v>
      </c>
      <c r="J538" s="117">
        <v>6.0924931600000001</v>
      </c>
      <c r="K538" s="74">
        <f t="shared" si="27"/>
        <v>-0.54593695432232536</v>
      </c>
      <c r="L538" s="74">
        <f t="shared" si="25"/>
        <v>0.25283060664025192</v>
      </c>
    </row>
    <row r="539" spans="1:12" x14ac:dyDescent="0.2">
      <c r="A539" s="116" t="s">
        <v>1478</v>
      </c>
      <c r="B539" s="59" t="s">
        <v>1479</v>
      </c>
      <c r="C539" s="59" t="s">
        <v>147</v>
      </c>
      <c r="D539" s="116" t="s">
        <v>761</v>
      </c>
      <c r="E539" s="116" t="s">
        <v>211</v>
      </c>
      <c r="F539" s="117">
        <v>0.98972115000000005</v>
      </c>
      <c r="G539" s="117">
        <v>0.61915474000000004</v>
      </c>
      <c r="H539" s="74">
        <f t="shared" si="26"/>
        <v>0.59850371168926197</v>
      </c>
      <c r="I539" s="117">
        <v>2.7465074999999999</v>
      </c>
      <c r="J539" s="117">
        <v>3.1632544291329001</v>
      </c>
      <c r="K539" s="74">
        <f t="shared" si="27"/>
        <v>-0.13174625641704618</v>
      </c>
      <c r="L539" s="74">
        <f t="shared" si="25"/>
        <v>2.7750316339102179</v>
      </c>
    </row>
    <row r="540" spans="1:12" x14ac:dyDescent="0.2">
      <c r="A540" s="116" t="s">
        <v>1589</v>
      </c>
      <c r="B540" s="59" t="s">
        <v>901</v>
      </c>
      <c r="C540" s="59" t="s">
        <v>631</v>
      </c>
      <c r="D540" s="116" t="s">
        <v>209</v>
      </c>
      <c r="E540" s="116" t="s">
        <v>933</v>
      </c>
      <c r="F540" s="117">
        <v>4.0693644000000001E-2</v>
      </c>
      <c r="G540" s="117">
        <v>0.30766273900000002</v>
      </c>
      <c r="H540" s="74">
        <f t="shared" si="26"/>
        <v>-0.86773294636761333</v>
      </c>
      <c r="I540" s="117">
        <v>2.7122899999999999</v>
      </c>
      <c r="J540" s="117">
        <v>2.954673E-2</v>
      </c>
      <c r="K540" s="74">
        <f t="shared" si="27"/>
        <v>90.796621825833171</v>
      </c>
      <c r="L540" s="74">
        <f t="shared" si="25"/>
        <v>66.651440701648639</v>
      </c>
    </row>
    <row r="541" spans="1:12" x14ac:dyDescent="0.2">
      <c r="A541" s="116" t="s">
        <v>2406</v>
      </c>
      <c r="B541" s="59" t="s">
        <v>221</v>
      </c>
      <c r="C541" s="59" t="s">
        <v>811</v>
      </c>
      <c r="D541" s="116" t="s">
        <v>209</v>
      </c>
      <c r="E541" s="116" t="s">
        <v>211</v>
      </c>
      <c r="F541" s="117">
        <v>0</v>
      </c>
      <c r="G541" s="117">
        <v>24.497603094999999</v>
      </c>
      <c r="H541" s="74">
        <f t="shared" si="26"/>
        <v>-1</v>
      </c>
      <c r="I541" s="117">
        <v>2.6367655000000001</v>
      </c>
      <c r="J541" s="117">
        <v>8.0421828099999999</v>
      </c>
      <c r="K541" s="74">
        <f t="shared" si="27"/>
        <v>-0.67213310586258612</v>
      </c>
      <c r="L541" s="74" t="str">
        <f t="shared" si="25"/>
        <v/>
      </c>
    </row>
    <row r="542" spans="1:12" x14ac:dyDescent="0.2">
      <c r="A542" s="116" t="s">
        <v>3166</v>
      </c>
      <c r="B542" s="59" t="s">
        <v>3170</v>
      </c>
      <c r="C542" s="59" t="s">
        <v>807</v>
      </c>
      <c r="D542" s="116" t="s">
        <v>209</v>
      </c>
      <c r="E542" s="116" t="s">
        <v>933</v>
      </c>
      <c r="F542" s="117">
        <v>0.42187165000000004</v>
      </c>
      <c r="G542" s="117">
        <v>0.84920141000000005</v>
      </c>
      <c r="H542" s="74">
        <f t="shared" si="26"/>
        <v>-0.50321367224296054</v>
      </c>
      <c r="I542" s="117">
        <v>2.5939605000000001</v>
      </c>
      <c r="J542" s="117">
        <v>18.193261510000003</v>
      </c>
      <c r="K542" s="74">
        <f t="shared" si="27"/>
        <v>-0.85742190873394419</v>
      </c>
      <c r="L542" s="74">
        <f t="shared" si="25"/>
        <v>6.1486959363114346</v>
      </c>
    </row>
    <row r="543" spans="1:12" x14ac:dyDescent="0.2">
      <c r="A543" s="116" t="s">
        <v>2763</v>
      </c>
      <c r="B543" s="59" t="s">
        <v>2764</v>
      </c>
      <c r="C543" s="59" t="s">
        <v>812</v>
      </c>
      <c r="D543" s="116" t="s">
        <v>210</v>
      </c>
      <c r="E543" s="116" t="s">
        <v>211</v>
      </c>
      <c r="F543" s="117">
        <v>0.43607496999999995</v>
      </c>
      <c r="G543" s="117">
        <v>1.06319404</v>
      </c>
      <c r="H543" s="74">
        <f t="shared" si="26"/>
        <v>-0.58984441823996692</v>
      </c>
      <c r="I543" s="117">
        <v>2.5886705000000001</v>
      </c>
      <c r="J543" s="117">
        <v>0</v>
      </c>
      <c r="K543" s="74" t="str">
        <f t="shared" si="27"/>
        <v/>
      </c>
      <c r="L543" s="74">
        <f t="shared" si="25"/>
        <v>5.9362969170186499</v>
      </c>
    </row>
    <row r="544" spans="1:12" x14ac:dyDescent="0.2">
      <c r="A544" s="116" t="s">
        <v>1882</v>
      </c>
      <c r="B544" s="59" t="s">
        <v>1883</v>
      </c>
      <c r="C544" s="59" t="s">
        <v>810</v>
      </c>
      <c r="D544" s="116" t="s">
        <v>761</v>
      </c>
      <c r="E544" s="116" t="s">
        <v>211</v>
      </c>
      <c r="F544" s="117">
        <v>1.31920847</v>
      </c>
      <c r="G544" s="117">
        <v>4.7707502899999996</v>
      </c>
      <c r="H544" s="74">
        <f t="shared" si="26"/>
        <v>-0.72347987427361238</v>
      </c>
      <c r="I544" s="117">
        <v>2.5786885000000002</v>
      </c>
      <c r="J544" s="117">
        <v>2.7107359100000004</v>
      </c>
      <c r="K544" s="74">
        <f t="shared" si="27"/>
        <v>-4.8712753430857125E-2</v>
      </c>
      <c r="L544" s="74">
        <f t="shared" si="25"/>
        <v>1.9547240323585857</v>
      </c>
    </row>
    <row r="545" spans="1:12" x14ac:dyDescent="0.2">
      <c r="A545" s="116" t="s">
        <v>2254</v>
      </c>
      <c r="B545" s="59" t="s">
        <v>312</v>
      </c>
      <c r="C545" s="59" t="s">
        <v>805</v>
      </c>
      <c r="D545" s="116" t="s">
        <v>209</v>
      </c>
      <c r="E545" s="116" t="s">
        <v>2801</v>
      </c>
      <c r="F545" s="117">
        <v>1.10694084</v>
      </c>
      <c r="G545" s="117">
        <v>0.2825645</v>
      </c>
      <c r="H545" s="74">
        <f t="shared" si="26"/>
        <v>2.9174802213299973</v>
      </c>
      <c r="I545" s="117">
        <v>2.5347279999999999</v>
      </c>
      <c r="J545" s="117">
        <v>0.15015926000000002</v>
      </c>
      <c r="K545" s="74">
        <f t="shared" si="27"/>
        <v>15.880264327354833</v>
      </c>
      <c r="L545" s="74">
        <f t="shared" si="25"/>
        <v>2.2898495641375014</v>
      </c>
    </row>
    <row r="546" spans="1:12" x14ac:dyDescent="0.2">
      <c r="A546" s="116" t="s">
        <v>2612</v>
      </c>
      <c r="B546" s="59" t="s">
        <v>934</v>
      </c>
      <c r="C546" s="59" t="s">
        <v>631</v>
      </c>
      <c r="D546" s="116" t="s">
        <v>209</v>
      </c>
      <c r="E546" s="116" t="s">
        <v>933</v>
      </c>
      <c r="F546" s="117">
        <v>0.29036827000000004</v>
      </c>
      <c r="G546" s="117">
        <v>8.6728780000000005E-2</v>
      </c>
      <c r="H546" s="74">
        <f t="shared" si="26"/>
        <v>2.3480036269390623</v>
      </c>
      <c r="I546" s="117">
        <v>2.479635</v>
      </c>
      <c r="J546" s="117">
        <v>0</v>
      </c>
      <c r="K546" s="74" t="str">
        <f t="shared" si="27"/>
        <v/>
      </c>
      <c r="L546" s="74">
        <f t="shared" si="25"/>
        <v>8.5396210818764722</v>
      </c>
    </row>
    <row r="547" spans="1:12" x14ac:dyDescent="0.2">
      <c r="A547" s="116" t="s">
        <v>1618</v>
      </c>
      <c r="B547" s="59" t="s">
        <v>1619</v>
      </c>
      <c r="C547" s="59" t="s">
        <v>147</v>
      </c>
      <c r="D547" s="116" t="s">
        <v>761</v>
      </c>
      <c r="E547" s="116" t="s">
        <v>211</v>
      </c>
      <c r="F547" s="117">
        <v>4.9264191900000007</v>
      </c>
      <c r="G547" s="117">
        <v>4.7978025799999999</v>
      </c>
      <c r="H547" s="74">
        <f t="shared" si="26"/>
        <v>2.6807399399080944E-2</v>
      </c>
      <c r="I547" s="117">
        <v>2.4738769999999999</v>
      </c>
      <c r="J547" s="117">
        <v>12.4928005492614</v>
      </c>
      <c r="K547" s="74">
        <f t="shared" si="27"/>
        <v>-0.80197578675453518</v>
      </c>
      <c r="L547" s="74">
        <f t="shared" si="25"/>
        <v>0.50216534659122247</v>
      </c>
    </row>
    <row r="548" spans="1:12" x14ac:dyDescent="0.2">
      <c r="A548" s="116" t="s">
        <v>2059</v>
      </c>
      <c r="B548" s="59" t="s">
        <v>408</v>
      </c>
      <c r="C548" s="59" t="s">
        <v>810</v>
      </c>
      <c r="D548" s="116" t="s">
        <v>210</v>
      </c>
      <c r="E548" s="116" t="s">
        <v>211</v>
      </c>
      <c r="F548" s="117">
        <v>1.5194813700000001</v>
      </c>
      <c r="G548" s="117">
        <v>2.2297092099999998</v>
      </c>
      <c r="H548" s="74">
        <f t="shared" si="26"/>
        <v>-0.31852935657022285</v>
      </c>
      <c r="I548" s="117">
        <v>2.4536164999999999</v>
      </c>
      <c r="J548" s="117">
        <v>8.2740945900000007</v>
      </c>
      <c r="K548" s="74">
        <f t="shared" si="27"/>
        <v>-0.70345800699868488</v>
      </c>
      <c r="L548" s="74">
        <f t="shared" si="25"/>
        <v>1.6147723482782812</v>
      </c>
    </row>
    <row r="549" spans="1:12" x14ac:dyDescent="0.2">
      <c r="A549" s="116" t="s">
        <v>2334</v>
      </c>
      <c r="B549" s="59" t="s">
        <v>2328</v>
      </c>
      <c r="C549" s="59" t="s">
        <v>1752</v>
      </c>
      <c r="D549" s="116" t="s">
        <v>210</v>
      </c>
      <c r="E549" s="116" t="s">
        <v>933</v>
      </c>
      <c r="F549" s="117">
        <v>7.8668119800000005</v>
      </c>
      <c r="G549" s="117">
        <v>14.30850489</v>
      </c>
      <c r="H549" s="74">
        <f t="shared" si="26"/>
        <v>-0.45020028014960545</v>
      </c>
      <c r="I549" s="117">
        <v>2.4446289999999999</v>
      </c>
      <c r="J549" s="117">
        <v>47.967914740000005</v>
      </c>
      <c r="K549" s="74">
        <f t="shared" si="27"/>
        <v>-0.94903616275065117</v>
      </c>
      <c r="L549" s="74">
        <f t="shared" si="25"/>
        <v>0.3107521835039459</v>
      </c>
    </row>
    <row r="550" spans="1:12" x14ac:dyDescent="0.2">
      <c r="A550" s="116" t="s">
        <v>1845</v>
      </c>
      <c r="B550" s="59" t="s">
        <v>1268</v>
      </c>
      <c r="C550" s="59" t="s">
        <v>886</v>
      </c>
      <c r="D550" s="116" t="s">
        <v>210</v>
      </c>
      <c r="E550" s="116" t="s">
        <v>211</v>
      </c>
      <c r="F550" s="117">
        <v>1.7624311100000001</v>
      </c>
      <c r="G550" s="117">
        <v>0.27594004999999999</v>
      </c>
      <c r="H550" s="74">
        <f t="shared" si="26"/>
        <v>5.3870072865464804</v>
      </c>
      <c r="I550" s="117">
        <v>2.4444064999999999</v>
      </c>
      <c r="J550" s="117">
        <v>8.9811800000000001E-3</v>
      </c>
      <c r="K550" s="74" t="str">
        <f t="shared" si="27"/>
        <v/>
      </c>
      <c r="L550" s="74">
        <f t="shared" si="25"/>
        <v>1.3869515160793999</v>
      </c>
    </row>
    <row r="551" spans="1:12" x14ac:dyDescent="0.2">
      <c r="A551" s="116" t="s">
        <v>1655</v>
      </c>
      <c r="B551" s="59" t="s">
        <v>575</v>
      </c>
      <c r="C551" s="59" t="s">
        <v>810</v>
      </c>
      <c r="D551" s="116" t="s">
        <v>210</v>
      </c>
      <c r="E551" s="116" t="s">
        <v>211</v>
      </c>
      <c r="F551" s="117">
        <v>2.3354466540000001</v>
      </c>
      <c r="G551" s="117">
        <v>0.65281352500000001</v>
      </c>
      <c r="H551" s="74">
        <f t="shared" si="26"/>
        <v>2.5775096019954549</v>
      </c>
      <c r="I551" s="117">
        <v>2.41303</v>
      </c>
      <c r="J551" s="117">
        <v>0.24550751999999998</v>
      </c>
      <c r="K551" s="74">
        <f t="shared" si="27"/>
        <v>8.8287417020871715</v>
      </c>
      <c r="L551" s="74">
        <f t="shared" si="25"/>
        <v>1.0332199178547368</v>
      </c>
    </row>
    <row r="552" spans="1:12" x14ac:dyDescent="0.2">
      <c r="A552" s="116" t="s">
        <v>2373</v>
      </c>
      <c r="B552" s="59" t="s">
        <v>496</v>
      </c>
      <c r="C552" s="59" t="s">
        <v>810</v>
      </c>
      <c r="D552" s="116" t="s">
        <v>210</v>
      </c>
      <c r="E552" s="116" t="s">
        <v>211</v>
      </c>
      <c r="F552" s="117">
        <v>1.633183864</v>
      </c>
      <c r="G552" s="117">
        <v>3.9630286469999998</v>
      </c>
      <c r="H552" s="74">
        <f t="shared" si="26"/>
        <v>-0.58789501427492452</v>
      </c>
      <c r="I552" s="117">
        <v>2.3991340000000001</v>
      </c>
      <c r="J552" s="117">
        <v>4.1961445499999996</v>
      </c>
      <c r="K552" s="74">
        <f t="shared" si="27"/>
        <v>-0.42825277551508556</v>
      </c>
      <c r="L552" s="74">
        <f t="shared" si="25"/>
        <v>1.468991981174754</v>
      </c>
    </row>
    <row r="553" spans="1:12" x14ac:dyDescent="0.2">
      <c r="A553" s="116" t="s">
        <v>1936</v>
      </c>
      <c r="B553" s="59" t="s">
        <v>412</v>
      </c>
      <c r="C553" s="59" t="s">
        <v>806</v>
      </c>
      <c r="D553" s="116" t="s">
        <v>209</v>
      </c>
      <c r="E553" s="116" t="s">
        <v>933</v>
      </c>
      <c r="F553" s="117">
        <v>0.88204927</v>
      </c>
      <c r="G553" s="117">
        <v>1.04932344</v>
      </c>
      <c r="H553" s="74">
        <f t="shared" si="26"/>
        <v>-0.15941144896181869</v>
      </c>
      <c r="I553" s="117">
        <v>2.3537319999999999</v>
      </c>
      <c r="J553" s="117">
        <v>0.93197434999999995</v>
      </c>
      <c r="K553" s="74">
        <f t="shared" si="27"/>
        <v>1.5255330256674982</v>
      </c>
      <c r="L553" s="74">
        <f t="shared" si="25"/>
        <v>2.6684813196432891</v>
      </c>
    </row>
    <row r="554" spans="1:12" x14ac:dyDescent="0.2">
      <c r="A554" s="116" t="s">
        <v>2455</v>
      </c>
      <c r="B554" s="59" t="s">
        <v>218</v>
      </c>
      <c r="C554" s="59" t="s">
        <v>811</v>
      </c>
      <c r="D554" s="116" t="s">
        <v>209</v>
      </c>
      <c r="E554" s="116" t="s">
        <v>211</v>
      </c>
      <c r="F554" s="117">
        <v>0.15029945</v>
      </c>
      <c r="G554" s="117">
        <v>0.370162555</v>
      </c>
      <c r="H554" s="74">
        <f t="shared" si="26"/>
        <v>-0.59396365739911205</v>
      </c>
      <c r="I554" s="117">
        <v>2.344608</v>
      </c>
      <c r="J554" s="117">
        <v>11.35452826</v>
      </c>
      <c r="K554" s="74">
        <f t="shared" si="27"/>
        <v>-0.79350899074692161</v>
      </c>
      <c r="L554" s="74">
        <f t="shared" si="25"/>
        <v>15.599578042368085</v>
      </c>
    </row>
    <row r="555" spans="1:12" x14ac:dyDescent="0.2">
      <c r="A555" s="116" t="s">
        <v>1854</v>
      </c>
      <c r="B555" s="59" t="s">
        <v>1275</v>
      </c>
      <c r="C555" s="59" t="s">
        <v>886</v>
      </c>
      <c r="D555" s="116" t="s">
        <v>210</v>
      </c>
      <c r="E555" s="116" t="s">
        <v>211</v>
      </c>
      <c r="F555" s="117">
        <v>2.3277999999999999</v>
      </c>
      <c r="G555" s="117">
        <v>15.16643169</v>
      </c>
      <c r="H555" s="74">
        <f t="shared" si="26"/>
        <v>-0.84651630340082984</v>
      </c>
      <c r="I555" s="117">
        <v>2.3007499999999999</v>
      </c>
      <c r="J555" s="117">
        <v>19.461147</v>
      </c>
      <c r="K555" s="74">
        <f t="shared" si="27"/>
        <v>-0.88177726626287756</v>
      </c>
      <c r="L555" s="74">
        <f t="shared" si="25"/>
        <v>0.98837958587507513</v>
      </c>
    </row>
    <row r="556" spans="1:12" x14ac:dyDescent="0.2">
      <c r="A556" s="116" t="s">
        <v>1498</v>
      </c>
      <c r="B556" s="59" t="s">
        <v>778</v>
      </c>
      <c r="C556" s="59" t="s">
        <v>147</v>
      </c>
      <c r="D556" s="116" t="s">
        <v>761</v>
      </c>
      <c r="E556" s="116" t="s">
        <v>211</v>
      </c>
      <c r="F556" s="117">
        <v>1.9993242199999999</v>
      </c>
      <c r="G556" s="117">
        <v>2.11090862</v>
      </c>
      <c r="H556" s="74">
        <f t="shared" si="26"/>
        <v>-5.2860838665768517E-2</v>
      </c>
      <c r="I556" s="117">
        <v>2.2612380000000001</v>
      </c>
      <c r="J556" s="117">
        <v>7.0649836299999995</v>
      </c>
      <c r="K556" s="74">
        <f t="shared" si="27"/>
        <v>-0.67993726264302756</v>
      </c>
      <c r="L556" s="74">
        <f t="shared" si="25"/>
        <v>1.1310011539799183</v>
      </c>
    </row>
    <row r="557" spans="1:12" x14ac:dyDescent="0.2">
      <c r="A557" s="116" t="s">
        <v>1953</v>
      </c>
      <c r="B557" s="59" t="s">
        <v>214</v>
      </c>
      <c r="C557" s="59" t="s">
        <v>806</v>
      </c>
      <c r="D557" s="116" t="s">
        <v>209</v>
      </c>
      <c r="E557" s="116" t="s">
        <v>933</v>
      </c>
      <c r="F557" s="117">
        <v>1.8602332239999999</v>
      </c>
      <c r="G557" s="117">
        <v>1.7198895460000001</v>
      </c>
      <c r="H557" s="74">
        <f t="shared" si="26"/>
        <v>8.160040179696515E-2</v>
      </c>
      <c r="I557" s="117">
        <v>2.242944</v>
      </c>
      <c r="J557" s="117">
        <v>8.2943636500000011</v>
      </c>
      <c r="K557" s="74">
        <f t="shared" si="27"/>
        <v>-0.72958214823387935</v>
      </c>
      <c r="L557" s="74">
        <f t="shared" si="25"/>
        <v>1.2057326850539039</v>
      </c>
    </row>
    <row r="558" spans="1:12" x14ac:dyDescent="0.2">
      <c r="A558" s="116" t="s">
        <v>1954</v>
      </c>
      <c r="B558" s="59" t="s">
        <v>379</v>
      </c>
      <c r="C558" s="59" t="s">
        <v>806</v>
      </c>
      <c r="D558" s="116" t="s">
        <v>209</v>
      </c>
      <c r="E558" s="116" t="s">
        <v>933</v>
      </c>
      <c r="F558" s="117">
        <v>1.0183920899999999</v>
      </c>
      <c r="G558" s="117">
        <v>1.6996415900000001</v>
      </c>
      <c r="H558" s="74">
        <f t="shared" si="26"/>
        <v>-0.40081950454036619</v>
      </c>
      <c r="I558" s="117">
        <v>2.2289895</v>
      </c>
      <c r="J558" s="117">
        <v>1.98058464</v>
      </c>
      <c r="K558" s="74">
        <f t="shared" si="27"/>
        <v>0.12541996690431767</v>
      </c>
      <c r="L558" s="74">
        <f t="shared" si="25"/>
        <v>2.1887341053483635</v>
      </c>
    </row>
    <row r="559" spans="1:12" x14ac:dyDescent="0.2">
      <c r="A559" s="116" t="s">
        <v>2713</v>
      </c>
      <c r="B559" s="59" t="s">
        <v>42</v>
      </c>
      <c r="C559" s="59" t="s">
        <v>810</v>
      </c>
      <c r="D559" s="116" t="s">
        <v>761</v>
      </c>
      <c r="E559" s="116" t="s">
        <v>211</v>
      </c>
      <c r="F559" s="117">
        <v>2.5666300809999996</v>
      </c>
      <c r="G559" s="117">
        <v>2.1110303130000001</v>
      </c>
      <c r="H559" s="74">
        <f t="shared" si="26"/>
        <v>0.2158186764038188</v>
      </c>
      <c r="I559" s="117">
        <v>2.2147975</v>
      </c>
      <c r="J559" s="117">
        <v>5.4099047383431502</v>
      </c>
      <c r="K559" s="74">
        <f t="shared" si="27"/>
        <v>-0.59060323478481269</v>
      </c>
      <c r="L559" s="74">
        <f t="shared" si="25"/>
        <v>0.86292041708522327</v>
      </c>
    </row>
    <row r="560" spans="1:12" x14ac:dyDescent="0.2">
      <c r="A560" s="116" t="s">
        <v>1614</v>
      </c>
      <c r="B560" s="59" t="s">
        <v>1615</v>
      </c>
      <c r="C560" s="59" t="s">
        <v>631</v>
      </c>
      <c r="D560" s="116" t="s">
        <v>209</v>
      </c>
      <c r="E560" s="116" t="s">
        <v>933</v>
      </c>
      <c r="F560" s="117">
        <v>4.4964459999999998E-2</v>
      </c>
      <c r="G560" s="117">
        <v>3.1044157599999997</v>
      </c>
      <c r="H560" s="74">
        <f t="shared" si="26"/>
        <v>-0.98551596710100453</v>
      </c>
      <c r="I560" s="117">
        <v>2.2047949999999998</v>
      </c>
      <c r="J560" s="117">
        <v>8.9442474580981504</v>
      </c>
      <c r="K560" s="74">
        <f t="shared" si="27"/>
        <v>-0.75349575128271173</v>
      </c>
      <c r="L560" s="74">
        <f t="shared" si="25"/>
        <v>49.034170542690823</v>
      </c>
    </row>
    <row r="561" spans="1:12" x14ac:dyDescent="0.2">
      <c r="A561" s="116" t="s">
        <v>1565</v>
      </c>
      <c r="B561" s="59" t="s">
        <v>334</v>
      </c>
      <c r="C561" s="59" t="s">
        <v>631</v>
      </c>
      <c r="D561" s="116" t="s">
        <v>209</v>
      </c>
      <c r="E561" s="116" t="s">
        <v>933</v>
      </c>
      <c r="F561" s="117">
        <v>2.7299947850000001</v>
      </c>
      <c r="G561" s="117">
        <v>1.2468938700000001</v>
      </c>
      <c r="H561" s="74">
        <f t="shared" si="26"/>
        <v>1.1894363671865675</v>
      </c>
      <c r="I561" s="117">
        <v>2.2028975000000002</v>
      </c>
      <c r="J561" s="117">
        <v>1.20461513882301</v>
      </c>
      <c r="K561" s="74">
        <f t="shared" si="27"/>
        <v>0.82871477287955986</v>
      </c>
      <c r="L561" s="74">
        <f t="shared" si="25"/>
        <v>0.80692370260333668</v>
      </c>
    </row>
    <row r="562" spans="1:12" x14ac:dyDescent="0.2">
      <c r="A562" s="116" t="s">
        <v>1696</v>
      </c>
      <c r="B562" s="59" t="s">
        <v>354</v>
      </c>
      <c r="C562" s="59" t="s">
        <v>810</v>
      </c>
      <c r="D562" s="116" t="s">
        <v>210</v>
      </c>
      <c r="E562" s="116" t="s">
        <v>211</v>
      </c>
      <c r="F562" s="117">
        <v>5.8380226900000007</v>
      </c>
      <c r="G562" s="117">
        <v>8.2395626800000006</v>
      </c>
      <c r="H562" s="74">
        <f t="shared" si="26"/>
        <v>-0.29146449675409225</v>
      </c>
      <c r="I562" s="117">
        <v>2.1698010000000001</v>
      </c>
      <c r="J562" s="117">
        <v>6.4332282100000002</v>
      </c>
      <c r="K562" s="74">
        <f t="shared" si="27"/>
        <v>-0.66271972186107164</v>
      </c>
      <c r="L562" s="74">
        <f t="shared" si="25"/>
        <v>0.37166710635035233</v>
      </c>
    </row>
    <row r="563" spans="1:12" x14ac:dyDescent="0.2">
      <c r="A563" s="116" t="s">
        <v>2492</v>
      </c>
      <c r="B563" s="59" t="s">
        <v>324</v>
      </c>
      <c r="C563" s="59" t="s">
        <v>811</v>
      </c>
      <c r="D563" s="116" t="s">
        <v>209</v>
      </c>
      <c r="E563" s="116" t="s">
        <v>933</v>
      </c>
      <c r="F563" s="117">
        <v>6.264575E-2</v>
      </c>
      <c r="G563" s="117">
        <v>4.0649940000000002E-2</v>
      </c>
      <c r="H563" s="74">
        <f t="shared" si="26"/>
        <v>0.54110313569958524</v>
      </c>
      <c r="I563" s="117">
        <v>2.1688285</v>
      </c>
      <c r="J563" s="117">
        <v>2.7319999999999997E-4</v>
      </c>
      <c r="K563" s="74" t="str">
        <f t="shared" si="27"/>
        <v/>
      </c>
      <c r="L563" s="74">
        <f t="shared" si="25"/>
        <v>34.620520945155896</v>
      </c>
    </row>
    <row r="564" spans="1:12" x14ac:dyDescent="0.2">
      <c r="A564" s="116" t="s">
        <v>2727</v>
      </c>
      <c r="B564" s="59" t="s">
        <v>73</v>
      </c>
      <c r="C564" s="59" t="s">
        <v>805</v>
      </c>
      <c r="D564" s="116" t="s">
        <v>209</v>
      </c>
      <c r="E564" s="116" t="s">
        <v>2801</v>
      </c>
      <c r="F564" s="117">
        <v>5.4908288799999996</v>
      </c>
      <c r="G564" s="117">
        <v>4.8910461200000004</v>
      </c>
      <c r="H564" s="74">
        <f t="shared" si="26"/>
        <v>0.12262872712392237</v>
      </c>
      <c r="I564" s="117">
        <v>2.1526670000000001</v>
      </c>
      <c r="J564" s="117">
        <v>4.0550894099999999</v>
      </c>
      <c r="K564" s="74">
        <f t="shared" si="27"/>
        <v>-0.46914438071539333</v>
      </c>
      <c r="L564" s="74">
        <f t="shared" si="25"/>
        <v>0.39204773032373214</v>
      </c>
    </row>
    <row r="565" spans="1:12" x14ac:dyDescent="0.2">
      <c r="A565" s="116" t="s">
        <v>468</v>
      </c>
      <c r="B565" s="59" t="s">
        <v>59</v>
      </c>
      <c r="C565" s="59" t="s">
        <v>472</v>
      </c>
      <c r="D565" s="116" t="s">
        <v>209</v>
      </c>
      <c r="E565" s="116" t="s">
        <v>933</v>
      </c>
      <c r="F565" s="117">
        <v>1.322760283</v>
      </c>
      <c r="G565" s="117">
        <v>0.96519694200000006</v>
      </c>
      <c r="H565" s="74">
        <f t="shared" si="26"/>
        <v>0.37045635500987739</v>
      </c>
      <c r="I565" s="117">
        <v>2.0960415000000001</v>
      </c>
      <c r="J565" s="117">
        <v>8.9162993000000004</v>
      </c>
      <c r="K565" s="74">
        <f t="shared" si="27"/>
        <v>-0.76492023994753067</v>
      </c>
      <c r="L565" s="74">
        <f t="shared" si="25"/>
        <v>1.5845966400247595</v>
      </c>
    </row>
    <row r="566" spans="1:12" x14ac:dyDescent="0.2">
      <c r="A566" s="116" t="s">
        <v>1848</v>
      </c>
      <c r="B566" s="116" t="s">
        <v>1271</v>
      </c>
      <c r="C566" s="116" t="s">
        <v>886</v>
      </c>
      <c r="D566" s="116" t="s">
        <v>210</v>
      </c>
      <c r="E566" s="116" t="s">
        <v>211</v>
      </c>
      <c r="F566" s="117">
        <v>1.2121015400000001</v>
      </c>
      <c r="G566" s="117">
        <v>1.1350480700000001</v>
      </c>
      <c r="H566" s="74">
        <f t="shared" si="26"/>
        <v>6.7885644702254888E-2</v>
      </c>
      <c r="I566" s="117">
        <v>2.0854135</v>
      </c>
      <c r="J566" s="117">
        <v>3.3360818558043199</v>
      </c>
      <c r="K566" s="74">
        <f t="shared" si="27"/>
        <v>-0.37489138752046214</v>
      </c>
      <c r="L566" s="74">
        <f t="shared" si="25"/>
        <v>1.7204940602583507</v>
      </c>
    </row>
    <row r="567" spans="1:12" x14ac:dyDescent="0.2">
      <c r="A567" s="116" t="s">
        <v>2437</v>
      </c>
      <c r="B567" s="59" t="s">
        <v>160</v>
      </c>
      <c r="C567" s="59" t="s">
        <v>811</v>
      </c>
      <c r="D567" s="116" t="s">
        <v>209</v>
      </c>
      <c r="E567" s="116" t="s">
        <v>933</v>
      </c>
      <c r="F567" s="117">
        <v>2.45191888</v>
      </c>
      <c r="G567" s="117">
        <v>1.7142292080000001</v>
      </c>
      <c r="H567" s="74">
        <f t="shared" si="26"/>
        <v>0.43033315997495225</v>
      </c>
      <c r="I567" s="117">
        <v>2.0807769999999999</v>
      </c>
      <c r="J567" s="117">
        <v>1.3818452299999999</v>
      </c>
      <c r="K567" s="74">
        <f t="shared" si="27"/>
        <v>0.50579598556055361</v>
      </c>
      <c r="L567" s="74">
        <f t="shared" si="25"/>
        <v>0.84863207219971315</v>
      </c>
    </row>
    <row r="568" spans="1:12" x14ac:dyDescent="0.2">
      <c r="A568" s="116" t="s">
        <v>2361</v>
      </c>
      <c r="B568" s="116" t="s">
        <v>2362</v>
      </c>
      <c r="C568" s="116" t="s">
        <v>886</v>
      </c>
      <c r="D568" s="116" t="s">
        <v>210</v>
      </c>
      <c r="E568" s="116" t="s">
        <v>933</v>
      </c>
      <c r="F568" s="117">
        <v>1.0346133100000001</v>
      </c>
      <c r="G568" s="117">
        <v>1.1545893999999999</v>
      </c>
      <c r="H568" s="74">
        <f t="shared" si="26"/>
        <v>-0.10391234321049525</v>
      </c>
      <c r="I568" s="117">
        <v>2.0712489999999999</v>
      </c>
      <c r="J568" s="117">
        <v>2.34681088</v>
      </c>
      <c r="K568" s="74">
        <f t="shared" si="27"/>
        <v>-0.1174197215243864</v>
      </c>
      <c r="L568" s="74">
        <f t="shared" si="25"/>
        <v>2.0019547206482389</v>
      </c>
    </row>
    <row r="569" spans="1:12" x14ac:dyDescent="0.2">
      <c r="A569" s="116" t="s">
        <v>1706</v>
      </c>
      <c r="B569" s="59" t="s">
        <v>307</v>
      </c>
      <c r="C569" s="59" t="s">
        <v>810</v>
      </c>
      <c r="D569" s="116" t="s">
        <v>210</v>
      </c>
      <c r="E569" s="116" t="s">
        <v>933</v>
      </c>
      <c r="F569" s="117">
        <v>1.1218653999999999</v>
      </c>
      <c r="G569" s="117">
        <v>2.5568050099999997</v>
      </c>
      <c r="H569" s="74">
        <f t="shared" si="26"/>
        <v>-0.56122371646948555</v>
      </c>
      <c r="I569" s="117">
        <v>2.0684369999999999</v>
      </c>
      <c r="J569" s="117">
        <v>2.7735184228965353</v>
      </c>
      <c r="K569" s="74">
        <f t="shared" si="27"/>
        <v>-0.25421912365023369</v>
      </c>
      <c r="L569" s="74">
        <f t="shared" si="25"/>
        <v>1.8437479219877893</v>
      </c>
    </row>
    <row r="570" spans="1:12" x14ac:dyDescent="0.2">
      <c r="A570" s="116" t="s">
        <v>1651</v>
      </c>
      <c r="B570" s="59" t="s">
        <v>845</v>
      </c>
      <c r="C570" s="59" t="s">
        <v>810</v>
      </c>
      <c r="D570" s="116" t="s">
        <v>210</v>
      </c>
      <c r="E570" s="116" t="s">
        <v>211</v>
      </c>
      <c r="F570" s="117">
        <v>6.2323814720000001</v>
      </c>
      <c r="G570" s="117">
        <v>3.7273976719999999</v>
      </c>
      <c r="H570" s="74">
        <f t="shared" si="26"/>
        <v>0.67204629621821588</v>
      </c>
      <c r="I570" s="117">
        <v>2.028797</v>
      </c>
      <c r="J570" s="117">
        <v>2.81414243</v>
      </c>
      <c r="K570" s="74">
        <f t="shared" si="27"/>
        <v>-0.27907096017169253</v>
      </c>
      <c r="L570" s="74">
        <f t="shared" si="25"/>
        <v>0.32552516387430785</v>
      </c>
    </row>
    <row r="571" spans="1:12" x14ac:dyDescent="0.2">
      <c r="A571" s="116" t="s">
        <v>2112</v>
      </c>
      <c r="B571" s="59" t="s">
        <v>1277</v>
      </c>
      <c r="C571" s="59" t="s">
        <v>886</v>
      </c>
      <c r="D571" s="116" t="s">
        <v>209</v>
      </c>
      <c r="E571" s="116" t="s">
        <v>933</v>
      </c>
      <c r="F571" s="117">
        <v>2.98207403560659</v>
      </c>
      <c r="G571" s="117">
        <v>1.8809923709791101</v>
      </c>
      <c r="H571" s="74">
        <f t="shared" si="26"/>
        <v>0.58537274346005752</v>
      </c>
      <c r="I571" s="117">
        <v>1.9512715</v>
      </c>
      <c r="J571" s="117">
        <v>1.4073195667915399</v>
      </c>
      <c r="K571" s="74">
        <f t="shared" si="27"/>
        <v>0.38651628673690808</v>
      </c>
      <c r="L571" s="74">
        <f t="shared" ref="L571:L634" si="28">IF(ISERROR(I571/F571),"",IF(I571/F571&gt;10000%,"",I571/F571))</f>
        <v>0.65433368746094456</v>
      </c>
    </row>
    <row r="572" spans="1:12" x14ac:dyDescent="0.2">
      <c r="A572" s="116" t="s">
        <v>2641</v>
      </c>
      <c r="B572" s="59" t="s">
        <v>1525</v>
      </c>
      <c r="C572" s="59" t="s">
        <v>631</v>
      </c>
      <c r="D572" s="116" t="s">
        <v>209</v>
      </c>
      <c r="E572" s="116" t="s">
        <v>933</v>
      </c>
      <c r="F572" s="117">
        <v>0.45961115999999996</v>
      </c>
      <c r="G572" s="117">
        <v>1.27389095</v>
      </c>
      <c r="H572" s="74">
        <f t="shared" si="26"/>
        <v>-0.63920682535659745</v>
      </c>
      <c r="I572" s="117">
        <v>1.9292305000000001</v>
      </c>
      <c r="J572" s="117">
        <v>0.20271104000000001</v>
      </c>
      <c r="K572" s="74">
        <f t="shared" si="27"/>
        <v>8.5171456867864723</v>
      </c>
      <c r="L572" s="74">
        <f t="shared" si="28"/>
        <v>4.1975275361024744</v>
      </c>
    </row>
    <row r="573" spans="1:12" x14ac:dyDescent="0.2">
      <c r="A573" s="116" t="s">
        <v>2293</v>
      </c>
      <c r="B573" s="59" t="s">
        <v>70</v>
      </c>
      <c r="C573" s="59" t="s">
        <v>805</v>
      </c>
      <c r="D573" s="116" t="s">
        <v>209</v>
      </c>
      <c r="E573" s="116" t="s">
        <v>2801</v>
      </c>
      <c r="F573" s="117">
        <v>18.109418949999998</v>
      </c>
      <c r="G573" s="117">
        <v>21.60248949</v>
      </c>
      <c r="H573" s="74">
        <f t="shared" si="26"/>
        <v>-0.16169759238244175</v>
      </c>
      <c r="I573" s="117">
        <v>1.9057934999999999</v>
      </c>
      <c r="J573" s="117">
        <v>3.2721739999999999E-2</v>
      </c>
      <c r="K573" s="74">
        <f t="shared" si="27"/>
        <v>57.242425372244874</v>
      </c>
      <c r="L573" s="74">
        <f t="shared" si="28"/>
        <v>0.10523769455341912</v>
      </c>
    </row>
    <row r="574" spans="1:12" x14ac:dyDescent="0.2">
      <c r="A574" s="116" t="s">
        <v>2416</v>
      </c>
      <c r="B574" s="59" t="s">
        <v>549</v>
      </c>
      <c r="C574" s="59" t="s">
        <v>811</v>
      </c>
      <c r="D574" s="116" t="s">
        <v>209</v>
      </c>
      <c r="E574" s="116" t="s">
        <v>933</v>
      </c>
      <c r="F574" s="117">
        <v>1.97437405</v>
      </c>
      <c r="G574" s="117">
        <v>0.99433009999999999</v>
      </c>
      <c r="H574" s="74">
        <f t="shared" si="26"/>
        <v>0.98563238707145651</v>
      </c>
      <c r="I574" s="117">
        <v>1.8873279999999999</v>
      </c>
      <c r="J574" s="117">
        <v>12.778122010000001</v>
      </c>
      <c r="K574" s="74">
        <f t="shared" si="27"/>
        <v>-0.85230004858906494</v>
      </c>
      <c r="L574" s="74">
        <f t="shared" si="28"/>
        <v>0.95591207755187013</v>
      </c>
    </row>
    <row r="575" spans="1:12" x14ac:dyDescent="0.2">
      <c r="A575" s="116" t="s">
        <v>1579</v>
      </c>
      <c r="B575" s="59" t="s">
        <v>1471</v>
      </c>
      <c r="C575" s="59" t="s">
        <v>631</v>
      </c>
      <c r="D575" s="116" t="s">
        <v>209</v>
      </c>
      <c r="E575" s="116" t="s">
        <v>211</v>
      </c>
      <c r="F575" s="117">
        <v>1.04998507</v>
      </c>
      <c r="G575" s="117">
        <v>0.91438123999999998</v>
      </c>
      <c r="H575" s="74">
        <f t="shared" si="26"/>
        <v>0.14830119436833589</v>
      </c>
      <c r="I575" s="117">
        <v>1.8405359999999999</v>
      </c>
      <c r="J575" s="117">
        <v>1.77437406</v>
      </c>
      <c r="K575" s="74">
        <f t="shared" si="27"/>
        <v>3.7287481535883016E-2</v>
      </c>
      <c r="L575" s="74">
        <f t="shared" si="28"/>
        <v>1.7529163533725294</v>
      </c>
    </row>
    <row r="576" spans="1:12" x14ac:dyDescent="0.2">
      <c r="A576" s="116" t="s">
        <v>2422</v>
      </c>
      <c r="B576" s="59" t="s">
        <v>544</v>
      </c>
      <c r="C576" s="59" t="s">
        <v>811</v>
      </c>
      <c r="D576" s="116" t="s">
        <v>209</v>
      </c>
      <c r="E576" s="116" t="s">
        <v>933</v>
      </c>
      <c r="F576" s="117">
        <v>0.41804378999999997</v>
      </c>
      <c r="G576" s="117">
        <v>1.5660367399999999</v>
      </c>
      <c r="H576" s="74">
        <f t="shared" si="26"/>
        <v>-0.73305620530971705</v>
      </c>
      <c r="I576" s="117">
        <v>1.822025</v>
      </c>
      <c r="J576" s="117">
        <v>0.38691444000000003</v>
      </c>
      <c r="K576" s="74">
        <f t="shared" si="27"/>
        <v>3.7091160516004518</v>
      </c>
      <c r="L576" s="74">
        <f t="shared" si="28"/>
        <v>4.3584548881828864</v>
      </c>
    </row>
    <row r="577" spans="1:12" x14ac:dyDescent="0.2">
      <c r="A577" s="116" t="s">
        <v>2712</v>
      </c>
      <c r="B577" s="59" t="s">
        <v>372</v>
      </c>
      <c r="C577" s="59" t="s">
        <v>810</v>
      </c>
      <c r="D577" s="116" t="s">
        <v>761</v>
      </c>
      <c r="E577" s="116" t="s">
        <v>211</v>
      </c>
      <c r="F577" s="117">
        <v>6.0531277499999998</v>
      </c>
      <c r="G577" s="117">
        <v>4.623229877</v>
      </c>
      <c r="H577" s="74">
        <f t="shared" si="26"/>
        <v>0.30928548029021141</v>
      </c>
      <c r="I577" s="117">
        <v>1.8112954999999999</v>
      </c>
      <c r="J577" s="117">
        <v>17.702554579999997</v>
      </c>
      <c r="K577" s="74">
        <f t="shared" si="27"/>
        <v>-0.8976816881532812</v>
      </c>
      <c r="L577" s="74">
        <f t="shared" si="28"/>
        <v>0.29923298744190557</v>
      </c>
    </row>
    <row r="578" spans="1:12" x14ac:dyDescent="0.2">
      <c r="A578" s="116" t="s">
        <v>1792</v>
      </c>
      <c r="B578" s="59" t="s">
        <v>1793</v>
      </c>
      <c r="C578" s="59" t="s">
        <v>1788</v>
      </c>
      <c r="D578" s="116" t="s">
        <v>209</v>
      </c>
      <c r="E578" s="116" t="s">
        <v>933</v>
      </c>
      <c r="F578" s="117">
        <v>1.47028947</v>
      </c>
      <c r="G578" s="117">
        <v>1.8245481100000001</v>
      </c>
      <c r="H578" s="74">
        <f t="shared" si="26"/>
        <v>-0.19416240002572471</v>
      </c>
      <c r="I578" s="117">
        <v>1.8055325</v>
      </c>
      <c r="J578" s="117">
        <v>3.1674234500000003</v>
      </c>
      <c r="K578" s="74">
        <f t="shared" si="27"/>
        <v>-0.42996807073585319</v>
      </c>
      <c r="L578" s="74">
        <f t="shared" si="28"/>
        <v>1.2280115833244729</v>
      </c>
    </row>
    <row r="579" spans="1:12" x14ac:dyDescent="0.2">
      <c r="A579" s="116" t="s">
        <v>1518</v>
      </c>
      <c r="B579" s="59" t="s">
        <v>1012</v>
      </c>
      <c r="C579" s="59" t="s">
        <v>147</v>
      </c>
      <c r="D579" s="116" t="s">
        <v>761</v>
      </c>
      <c r="E579" s="116" t="s">
        <v>211</v>
      </c>
      <c r="F579" s="117">
        <v>0.84686024000000004</v>
      </c>
      <c r="G579" s="117">
        <v>1.6032769499999999</v>
      </c>
      <c r="H579" s="74">
        <f t="shared" si="26"/>
        <v>-0.47179416506923522</v>
      </c>
      <c r="I579" s="117">
        <v>1.7992090000000001</v>
      </c>
      <c r="J579" s="117">
        <v>0.68904339000000003</v>
      </c>
      <c r="K579" s="74">
        <f t="shared" si="27"/>
        <v>1.6111693778819935</v>
      </c>
      <c r="L579" s="74">
        <f t="shared" si="28"/>
        <v>2.1245642610402871</v>
      </c>
    </row>
    <row r="580" spans="1:12" x14ac:dyDescent="0.2">
      <c r="A580" s="116" t="s">
        <v>2514</v>
      </c>
      <c r="B580" s="59" t="s">
        <v>460</v>
      </c>
      <c r="C580" s="59" t="s">
        <v>631</v>
      </c>
      <c r="D580" s="116" t="s">
        <v>210</v>
      </c>
      <c r="E580" s="116" t="s">
        <v>211</v>
      </c>
      <c r="F580" s="117">
        <v>2.3234748399999998</v>
      </c>
      <c r="G580" s="117">
        <v>1.0518958200000001</v>
      </c>
      <c r="H580" s="74">
        <f t="shared" si="26"/>
        <v>1.2088450166101046</v>
      </c>
      <c r="I580" s="117">
        <v>1.770154</v>
      </c>
      <c r="J580" s="117">
        <v>0.67169942000000005</v>
      </c>
      <c r="K580" s="74">
        <f t="shared" si="27"/>
        <v>1.6353365021515129</v>
      </c>
      <c r="L580" s="74">
        <f t="shared" si="28"/>
        <v>0.76185632378097978</v>
      </c>
    </row>
    <row r="581" spans="1:12" x14ac:dyDescent="0.2">
      <c r="A581" s="116" t="s">
        <v>2176</v>
      </c>
      <c r="B581" s="59" t="s">
        <v>290</v>
      </c>
      <c r="C581" s="59" t="s">
        <v>1752</v>
      </c>
      <c r="D581" s="116" t="s">
        <v>210</v>
      </c>
      <c r="E581" s="116" t="s">
        <v>211</v>
      </c>
      <c r="F581" s="117">
        <v>1.0211385509999999</v>
      </c>
      <c r="G581" s="117">
        <v>1.5877535649999999</v>
      </c>
      <c r="H581" s="74">
        <f t="shared" si="26"/>
        <v>-0.35686584271659305</v>
      </c>
      <c r="I581" s="117">
        <v>1.7607349999999999</v>
      </c>
      <c r="J581" s="117">
        <v>0.62174346999999996</v>
      </c>
      <c r="K581" s="74">
        <f t="shared" si="27"/>
        <v>1.8319316325107526</v>
      </c>
      <c r="L581" s="74">
        <f t="shared" si="28"/>
        <v>1.7242860905366015</v>
      </c>
    </row>
    <row r="582" spans="1:12" x14ac:dyDescent="0.2">
      <c r="A582" s="116" t="s">
        <v>2418</v>
      </c>
      <c r="B582" s="59" t="s">
        <v>537</v>
      </c>
      <c r="C582" s="59" t="s">
        <v>811</v>
      </c>
      <c r="D582" s="116" t="s">
        <v>209</v>
      </c>
      <c r="E582" s="116" t="s">
        <v>933</v>
      </c>
      <c r="F582" s="117">
        <v>0.16944082999999999</v>
      </c>
      <c r="G582" s="117">
        <v>1.7709972</v>
      </c>
      <c r="H582" s="74">
        <f t="shared" si="26"/>
        <v>-0.90432462005021808</v>
      </c>
      <c r="I582" s="117">
        <v>1.743563</v>
      </c>
      <c r="J582" s="117">
        <v>0.38092815999999996</v>
      </c>
      <c r="K582" s="74">
        <f t="shared" si="27"/>
        <v>3.5771438898085144</v>
      </c>
      <c r="L582" s="74">
        <f t="shared" si="28"/>
        <v>10.290099499630639</v>
      </c>
    </row>
    <row r="583" spans="1:12" x14ac:dyDescent="0.2">
      <c r="A583" s="116" t="s">
        <v>2639</v>
      </c>
      <c r="B583" s="59" t="s">
        <v>1527</v>
      </c>
      <c r="C583" s="59" t="s">
        <v>631</v>
      </c>
      <c r="D583" s="116" t="s">
        <v>209</v>
      </c>
      <c r="E583" s="116" t="s">
        <v>933</v>
      </c>
      <c r="F583" s="117">
        <v>1.3399139600000001</v>
      </c>
      <c r="G583" s="117">
        <v>0.98741618000000009</v>
      </c>
      <c r="H583" s="74">
        <f t="shared" ref="H583:H646" si="29">IF(ISERROR(F583/G583-1),"",IF((F583/G583-1)&gt;10000%,"",F583/G583-1))</f>
        <v>0.35699007889459544</v>
      </c>
      <c r="I583" s="117">
        <v>1.7355910000000001</v>
      </c>
      <c r="J583" s="117">
        <v>0.18520995000000001</v>
      </c>
      <c r="K583" s="74">
        <f t="shared" ref="K583:K646" si="30">IF(ISERROR(I583/J583-1),"",IF((I583/J583-1)&gt;10000%,"",I583/J583-1))</f>
        <v>8.3709382244312476</v>
      </c>
      <c r="L583" s="74">
        <f t="shared" si="28"/>
        <v>1.2953003340602556</v>
      </c>
    </row>
    <row r="584" spans="1:12" x14ac:dyDescent="0.2">
      <c r="A584" s="116" t="s">
        <v>2426</v>
      </c>
      <c r="B584" s="59" t="s">
        <v>317</v>
      </c>
      <c r="C584" s="59" t="s">
        <v>811</v>
      </c>
      <c r="D584" s="116" t="s">
        <v>209</v>
      </c>
      <c r="E584" s="116" t="s">
        <v>933</v>
      </c>
      <c r="F584" s="117">
        <v>0.47357971999999998</v>
      </c>
      <c r="G584" s="117">
        <v>1.1112164199999999</v>
      </c>
      <c r="H584" s="74">
        <f t="shared" si="29"/>
        <v>-0.57381864461650056</v>
      </c>
      <c r="I584" s="117">
        <v>1.7268650000000001</v>
      </c>
      <c r="J584" s="117">
        <v>8.4642690000000007E-2</v>
      </c>
      <c r="K584" s="74">
        <f t="shared" si="30"/>
        <v>19.401820877857261</v>
      </c>
      <c r="L584" s="74">
        <f t="shared" si="28"/>
        <v>3.646408254137234</v>
      </c>
    </row>
    <row r="585" spans="1:12" x14ac:dyDescent="0.2">
      <c r="A585" s="116" t="s">
        <v>1550</v>
      </c>
      <c r="B585" s="59" t="s">
        <v>133</v>
      </c>
      <c r="C585" s="59" t="s">
        <v>631</v>
      </c>
      <c r="D585" s="116" t="s">
        <v>209</v>
      </c>
      <c r="E585" s="116" t="s">
        <v>933</v>
      </c>
      <c r="F585" s="117">
        <v>1.6879941299999999</v>
      </c>
      <c r="G585" s="117">
        <v>4.6130816299999999</v>
      </c>
      <c r="H585" s="74">
        <f t="shared" si="29"/>
        <v>-0.63408535434912738</v>
      </c>
      <c r="I585" s="117">
        <v>1.7268245</v>
      </c>
      <c r="J585" s="117">
        <v>6.4336928899999997</v>
      </c>
      <c r="K585" s="74">
        <f t="shared" si="30"/>
        <v>-0.73159668490175633</v>
      </c>
      <c r="L585" s="74">
        <f t="shared" si="28"/>
        <v>1.0230038536923112</v>
      </c>
    </row>
    <row r="586" spans="1:12" x14ac:dyDescent="0.2">
      <c r="A586" s="116" t="s">
        <v>2243</v>
      </c>
      <c r="B586" s="59" t="s">
        <v>492</v>
      </c>
      <c r="C586" s="59" t="s">
        <v>886</v>
      </c>
      <c r="D586" s="116" t="s">
        <v>209</v>
      </c>
      <c r="E586" s="116" t="s">
        <v>933</v>
      </c>
      <c r="F586" s="117">
        <v>1.3833266599999998</v>
      </c>
      <c r="G586" s="117">
        <v>0.82620406000000002</v>
      </c>
      <c r="H586" s="74">
        <f t="shared" si="29"/>
        <v>0.67431597951721489</v>
      </c>
      <c r="I586" s="117">
        <v>1.704369</v>
      </c>
      <c r="J586" s="117">
        <v>1.2036321299999999</v>
      </c>
      <c r="K586" s="74">
        <f t="shared" si="30"/>
        <v>0.41602152145938498</v>
      </c>
      <c r="L586" s="74">
        <f t="shared" si="28"/>
        <v>1.2320799195759014</v>
      </c>
    </row>
    <row r="587" spans="1:12" x14ac:dyDescent="0.2">
      <c r="A587" s="116" t="s">
        <v>2803</v>
      </c>
      <c r="B587" s="59" t="s">
        <v>2804</v>
      </c>
      <c r="C587" s="59" t="s">
        <v>809</v>
      </c>
      <c r="D587" s="116" t="s">
        <v>209</v>
      </c>
      <c r="E587" s="116" t="s">
        <v>933</v>
      </c>
      <c r="F587" s="117">
        <v>0.66763085</v>
      </c>
      <c r="G587" s="117">
        <v>0.95122692000000009</v>
      </c>
      <c r="H587" s="74">
        <f t="shared" si="29"/>
        <v>-0.29813713640484441</v>
      </c>
      <c r="I587" s="117">
        <v>1.688904</v>
      </c>
      <c r="J587" s="117">
        <v>3.5545230000000004E-2</v>
      </c>
      <c r="K587" s="74">
        <f t="shared" si="30"/>
        <v>46.51422342744722</v>
      </c>
      <c r="L587" s="74">
        <f t="shared" si="28"/>
        <v>2.5296973619478487</v>
      </c>
    </row>
    <row r="588" spans="1:12" x14ac:dyDescent="0.2">
      <c r="A588" s="116" t="s">
        <v>1682</v>
      </c>
      <c r="B588" s="59" t="s">
        <v>309</v>
      </c>
      <c r="C588" s="59" t="s">
        <v>810</v>
      </c>
      <c r="D588" s="116" t="s">
        <v>210</v>
      </c>
      <c r="E588" s="116" t="s">
        <v>933</v>
      </c>
      <c r="F588" s="117">
        <v>2.8797650189999997</v>
      </c>
      <c r="G588" s="117">
        <v>2.8679491800000001</v>
      </c>
      <c r="H588" s="74">
        <f t="shared" si="29"/>
        <v>4.1199610796449626E-3</v>
      </c>
      <c r="I588" s="117">
        <v>1.6534395</v>
      </c>
      <c r="J588" s="117">
        <v>1.2460621299999999</v>
      </c>
      <c r="K588" s="74">
        <f t="shared" si="30"/>
        <v>0.32693182803011611</v>
      </c>
      <c r="L588" s="74">
        <f t="shared" si="28"/>
        <v>0.57415778339239565</v>
      </c>
    </row>
    <row r="589" spans="1:12" x14ac:dyDescent="0.2">
      <c r="A589" s="116" t="s">
        <v>1578</v>
      </c>
      <c r="B589" s="59" t="s">
        <v>1466</v>
      </c>
      <c r="C589" s="59" t="s">
        <v>631</v>
      </c>
      <c r="D589" s="116" t="s">
        <v>209</v>
      </c>
      <c r="E589" s="116" t="s">
        <v>933</v>
      </c>
      <c r="F589" s="117">
        <v>0.38771184600000003</v>
      </c>
      <c r="G589" s="117">
        <v>8.9455224999999999E-2</v>
      </c>
      <c r="H589" s="74">
        <f t="shared" si="29"/>
        <v>3.3341442157235646</v>
      </c>
      <c r="I589" s="117">
        <v>1.6442715000000001</v>
      </c>
      <c r="J589" s="117">
        <v>0.12936974000000001</v>
      </c>
      <c r="K589" s="74">
        <f t="shared" si="30"/>
        <v>11.709861672443649</v>
      </c>
      <c r="L589" s="74">
        <f t="shared" si="28"/>
        <v>4.2409627587184939</v>
      </c>
    </row>
    <row r="590" spans="1:12" x14ac:dyDescent="0.2">
      <c r="A590" s="116" t="s">
        <v>2480</v>
      </c>
      <c r="B590" s="59" t="s">
        <v>559</v>
      </c>
      <c r="C590" s="59" t="s">
        <v>811</v>
      </c>
      <c r="D590" s="116" t="s">
        <v>210</v>
      </c>
      <c r="E590" s="116" t="s">
        <v>933</v>
      </c>
      <c r="F590" s="117">
        <v>0.39886026000000002</v>
      </c>
      <c r="G590" s="117">
        <v>0.62347071099999996</v>
      </c>
      <c r="H590" s="74">
        <f t="shared" si="29"/>
        <v>-0.3602582239023574</v>
      </c>
      <c r="I590" s="117">
        <v>1.638388</v>
      </c>
      <c r="J590" s="117">
        <v>8.1186350000000004E-2</v>
      </c>
      <c r="K590" s="74">
        <f t="shared" si="30"/>
        <v>19.18058454407668</v>
      </c>
      <c r="L590" s="74">
        <f t="shared" si="28"/>
        <v>4.1076742014860042</v>
      </c>
    </row>
    <row r="591" spans="1:12" x14ac:dyDescent="0.2">
      <c r="A591" s="116" t="s">
        <v>1616</v>
      </c>
      <c r="B591" s="59" t="s">
        <v>1617</v>
      </c>
      <c r="C591" s="59" t="s">
        <v>147</v>
      </c>
      <c r="D591" s="116" t="s">
        <v>761</v>
      </c>
      <c r="E591" s="116" t="s">
        <v>211</v>
      </c>
      <c r="F591" s="117">
        <v>1.4988982900000001</v>
      </c>
      <c r="G591" s="117">
        <v>1.12249807</v>
      </c>
      <c r="H591" s="74">
        <f t="shared" si="29"/>
        <v>0.33532371240513581</v>
      </c>
      <c r="I591" s="117">
        <v>1.6075109999999999</v>
      </c>
      <c r="J591" s="117">
        <v>8.1007001561361491</v>
      </c>
      <c r="K591" s="74">
        <f t="shared" si="30"/>
        <v>-0.80155900489881282</v>
      </c>
      <c r="L591" s="74">
        <f t="shared" si="28"/>
        <v>1.0724616945156431</v>
      </c>
    </row>
    <row r="592" spans="1:12" x14ac:dyDescent="0.2">
      <c r="A592" s="116" t="s">
        <v>2811</v>
      </c>
      <c r="B592" s="59" t="s">
        <v>2812</v>
      </c>
      <c r="C592" s="59" t="s">
        <v>810</v>
      </c>
      <c r="D592" s="116" t="s">
        <v>210</v>
      </c>
      <c r="E592" s="116" t="s">
        <v>211</v>
      </c>
      <c r="F592" s="117">
        <v>0.76195760000000001</v>
      </c>
      <c r="G592" s="117">
        <v>0.92382465000000002</v>
      </c>
      <c r="H592" s="74">
        <f t="shared" si="29"/>
        <v>-0.17521404088968617</v>
      </c>
      <c r="I592" s="117">
        <v>1.6027674999999999</v>
      </c>
      <c r="J592" s="117">
        <v>3.29761996</v>
      </c>
      <c r="K592" s="74">
        <f t="shared" si="30"/>
        <v>-0.51396233664233404</v>
      </c>
      <c r="L592" s="74">
        <f t="shared" si="28"/>
        <v>2.103486466963516</v>
      </c>
    </row>
    <row r="593" spans="1:12" x14ac:dyDescent="0.2">
      <c r="A593" s="116" t="s">
        <v>1575</v>
      </c>
      <c r="B593" s="59" t="s">
        <v>271</v>
      </c>
      <c r="C593" s="59" t="s">
        <v>631</v>
      </c>
      <c r="D593" s="116" t="s">
        <v>209</v>
      </c>
      <c r="E593" s="116" t="s">
        <v>933</v>
      </c>
      <c r="F593" s="117">
        <v>8.5659858999999991E-2</v>
      </c>
      <c r="G593" s="117">
        <v>13.088899039000001</v>
      </c>
      <c r="H593" s="74">
        <f t="shared" si="29"/>
        <v>-0.99345553367439343</v>
      </c>
      <c r="I593" s="117">
        <v>1.576411</v>
      </c>
      <c r="J593" s="117">
        <v>16.813440620000002</v>
      </c>
      <c r="K593" s="74">
        <f t="shared" si="30"/>
        <v>-0.90624102254687711</v>
      </c>
      <c r="L593" s="74">
        <f t="shared" si="28"/>
        <v>18.403147266446005</v>
      </c>
    </row>
    <row r="594" spans="1:12" x14ac:dyDescent="0.2">
      <c r="A594" s="116" t="s">
        <v>1932</v>
      </c>
      <c r="B594" s="59" t="s">
        <v>450</v>
      </c>
      <c r="C594" s="59" t="s">
        <v>806</v>
      </c>
      <c r="D594" s="116" t="s">
        <v>209</v>
      </c>
      <c r="E594" s="116" t="s">
        <v>933</v>
      </c>
      <c r="F594" s="117">
        <v>2.4643456509999999</v>
      </c>
      <c r="G594" s="117">
        <v>1.604519663</v>
      </c>
      <c r="H594" s="74">
        <f t="shared" si="29"/>
        <v>0.53587750142766555</v>
      </c>
      <c r="I594" s="117">
        <v>1.5483944999999999</v>
      </c>
      <c r="J594" s="117">
        <v>5.04131514</v>
      </c>
      <c r="K594" s="74">
        <f t="shared" si="30"/>
        <v>-0.69285901456261678</v>
      </c>
      <c r="L594" s="74">
        <f t="shared" si="28"/>
        <v>0.62831871794108152</v>
      </c>
    </row>
    <row r="595" spans="1:12" x14ac:dyDescent="0.2">
      <c r="A595" s="116" t="s">
        <v>2526</v>
      </c>
      <c r="B595" s="59" t="s">
        <v>175</v>
      </c>
      <c r="C595" s="59" t="s">
        <v>810</v>
      </c>
      <c r="D595" s="116" t="s">
        <v>210</v>
      </c>
      <c r="E595" s="116" t="s">
        <v>933</v>
      </c>
      <c r="F595" s="117">
        <v>3.2140257810000001</v>
      </c>
      <c r="G595" s="117">
        <v>2.6212590389999999</v>
      </c>
      <c r="H595" s="74">
        <f t="shared" si="29"/>
        <v>0.22613817756299981</v>
      </c>
      <c r="I595" s="117">
        <v>1.497196</v>
      </c>
      <c r="J595" s="117">
        <v>3.0762682999999997</v>
      </c>
      <c r="K595" s="74">
        <f t="shared" si="30"/>
        <v>-0.51330773066835556</v>
      </c>
      <c r="L595" s="74">
        <f t="shared" si="28"/>
        <v>0.46583198207394838</v>
      </c>
    </row>
    <row r="596" spans="1:12" x14ac:dyDescent="0.2">
      <c r="A596" s="116" t="s">
        <v>2271</v>
      </c>
      <c r="B596" s="59" t="s">
        <v>1606</v>
      </c>
      <c r="C596" s="59" t="s">
        <v>805</v>
      </c>
      <c r="D596" s="116" t="s">
        <v>209</v>
      </c>
      <c r="E596" s="116" t="s">
        <v>2801</v>
      </c>
      <c r="F596" s="117">
        <v>20.239606951000003</v>
      </c>
      <c r="G596" s="117">
        <v>17.056155067000002</v>
      </c>
      <c r="H596" s="74">
        <f t="shared" si="29"/>
        <v>0.18664534131489563</v>
      </c>
      <c r="I596" s="117">
        <v>1.48397</v>
      </c>
      <c r="J596" s="117">
        <v>24.264035960000001</v>
      </c>
      <c r="K596" s="74">
        <f t="shared" si="30"/>
        <v>-0.93884075994420835</v>
      </c>
      <c r="L596" s="74">
        <f t="shared" si="28"/>
        <v>7.3320099722918766E-2</v>
      </c>
    </row>
    <row r="597" spans="1:12" x14ac:dyDescent="0.2">
      <c r="A597" s="116" t="s">
        <v>2162</v>
      </c>
      <c r="B597" s="59" t="s">
        <v>1811</v>
      </c>
      <c r="C597" s="59" t="s">
        <v>272</v>
      </c>
      <c r="D597" s="116" t="s">
        <v>761</v>
      </c>
      <c r="E597" s="116" t="s">
        <v>933</v>
      </c>
      <c r="F597" s="117">
        <v>1.34693438</v>
      </c>
      <c r="G597" s="117">
        <v>3.7504658900000001</v>
      </c>
      <c r="H597" s="74">
        <f t="shared" si="29"/>
        <v>-0.64086211699954965</v>
      </c>
      <c r="I597" s="117">
        <v>1.4812110000000001</v>
      </c>
      <c r="J597" s="117">
        <v>0.54305888000000002</v>
      </c>
      <c r="K597" s="74">
        <f t="shared" si="30"/>
        <v>1.727532970273868</v>
      </c>
      <c r="L597" s="74">
        <f t="shared" si="28"/>
        <v>1.0996905432022606</v>
      </c>
    </row>
    <row r="598" spans="1:12" x14ac:dyDescent="0.2">
      <c r="A598" s="116" t="s">
        <v>2069</v>
      </c>
      <c r="B598" s="59" t="s">
        <v>2070</v>
      </c>
      <c r="C598" s="59" t="s">
        <v>631</v>
      </c>
      <c r="D598" s="116" t="s">
        <v>210</v>
      </c>
      <c r="E598" s="116" t="s">
        <v>933</v>
      </c>
      <c r="F598" s="117">
        <v>0.7932633</v>
      </c>
      <c r="G598" s="117">
        <v>1.24356125</v>
      </c>
      <c r="H598" s="74">
        <f t="shared" si="29"/>
        <v>-0.36210355541393713</v>
      </c>
      <c r="I598" s="117">
        <v>1.4504060000000001</v>
      </c>
      <c r="J598" s="117">
        <v>5.6968482277183492</v>
      </c>
      <c r="K598" s="74">
        <f t="shared" si="30"/>
        <v>-0.74540202897753804</v>
      </c>
      <c r="L598" s="74">
        <f t="shared" si="28"/>
        <v>1.8284042637545441</v>
      </c>
    </row>
    <row r="599" spans="1:12" x14ac:dyDescent="0.2">
      <c r="A599" s="116" t="s">
        <v>1597</v>
      </c>
      <c r="B599" s="59" t="s">
        <v>898</v>
      </c>
      <c r="C599" s="59" t="s">
        <v>631</v>
      </c>
      <c r="D599" s="116" t="s">
        <v>209</v>
      </c>
      <c r="E599" s="116" t="s">
        <v>933</v>
      </c>
      <c r="F599" s="117">
        <v>1.448543299</v>
      </c>
      <c r="G599" s="117">
        <v>0.85696774499999995</v>
      </c>
      <c r="H599" s="74">
        <f t="shared" si="29"/>
        <v>0.69031250878643058</v>
      </c>
      <c r="I599" s="117">
        <v>1.4291965</v>
      </c>
      <c r="J599" s="117">
        <v>0.11926697</v>
      </c>
      <c r="K599" s="74">
        <f t="shared" si="30"/>
        <v>10.983171032180996</v>
      </c>
      <c r="L599" s="74">
        <f t="shared" si="28"/>
        <v>0.98664396223892237</v>
      </c>
    </row>
    <row r="600" spans="1:12" x14ac:dyDescent="0.2">
      <c r="A600" s="116" t="s">
        <v>1965</v>
      </c>
      <c r="B600" s="59" t="s">
        <v>508</v>
      </c>
      <c r="C600" s="59" t="s">
        <v>806</v>
      </c>
      <c r="D600" s="116" t="s">
        <v>209</v>
      </c>
      <c r="E600" s="116" t="s">
        <v>933</v>
      </c>
      <c r="F600" s="117">
        <v>8.5804788000000007E-2</v>
      </c>
      <c r="G600" s="117">
        <v>1.6232066999999999E-2</v>
      </c>
      <c r="H600" s="74">
        <f t="shared" si="29"/>
        <v>4.2861282546455737</v>
      </c>
      <c r="I600" s="117">
        <v>1.3806780000000001</v>
      </c>
      <c r="J600" s="117">
        <v>0.14310720000000002</v>
      </c>
      <c r="K600" s="74">
        <f t="shared" si="30"/>
        <v>8.6478583886764593</v>
      </c>
      <c r="L600" s="74">
        <f t="shared" si="28"/>
        <v>16.090920240954386</v>
      </c>
    </row>
    <row r="601" spans="1:12" x14ac:dyDescent="0.2">
      <c r="A601" s="116" t="s">
        <v>2610</v>
      </c>
      <c r="B601" s="59" t="s">
        <v>925</v>
      </c>
      <c r="C601" s="59" t="s">
        <v>631</v>
      </c>
      <c r="D601" s="116" t="s">
        <v>209</v>
      </c>
      <c r="E601" s="116" t="s">
        <v>933</v>
      </c>
      <c r="F601" s="117">
        <v>1.917302125</v>
      </c>
      <c r="G601" s="117">
        <v>1.312883875</v>
      </c>
      <c r="H601" s="74">
        <f t="shared" si="29"/>
        <v>0.46037449427886368</v>
      </c>
      <c r="I601" s="117">
        <v>1.372541</v>
      </c>
      <c r="J601" s="117">
        <v>0.56049325999999999</v>
      </c>
      <c r="K601" s="74">
        <f t="shared" si="30"/>
        <v>1.4488091078918592</v>
      </c>
      <c r="L601" s="74">
        <f t="shared" si="28"/>
        <v>0.71587100546294968</v>
      </c>
    </row>
    <row r="602" spans="1:12" x14ac:dyDescent="0.2">
      <c r="A602" s="116" t="s">
        <v>3140</v>
      </c>
      <c r="B602" s="59" t="s">
        <v>3142</v>
      </c>
      <c r="C602" s="59" t="s">
        <v>631</v>
      </c>
      <c r="D602" s="116" t="s">
        <v>210</v>
      </c>
      <c r="E602" s="116" t="s">
        <v>211</v>
      </c>
      <c r="F602" s="117">
        <v>1.47023339</v>
      </c>
      <c r="G602" s="117">
        <v>1.7015388899999999</v>
      </c>
      <c r="H602" s="74">
        <f t="shared" si="29"/>
        <v>-0.13593900283995264</v>
      </c>
      <c r="I602" s="117">
        <v>1.3678699999999999</v>
      </c>
      <c r="J602" s="117">
        <v>7.3009404599999996</v>
      </c>
      <c r="K602" s="74">
        <f t="shared" si="30"/>
        <v>-0.81264468495610775</v>
      </c>
      <c r="L602" s="74">
        <f t="shared" si="28"/>
        <v>0.93037609491374695</v>
      </c>
    </row>
    <row r="603" spans="1:12" x14ac:dyDescent="0.2">
      <c r="A603" s="116" t="s">
        <v>2181</v>
      </c>
      <c r="B603" s="59" t="s">
        <v>1216</v>
      </c>
      <c r="C603" s="59" t="s">
        <v>631</v>
      </c>
      <c r="D603" s="116" t="s">
        <v>209</v>
      </c>
      <c r="E603" s="116" t="s">
        <v>933</v>
      </c>
      <c r="F603" s="117">
        <v>0.18577060000000001</v>
      </c>
      <c r="G603" s="117">
        <v>0.78982025</v>
      </c>
      <c r="H603" s="74">
        <f t="shared" si="29"/>
        <v>-0.76479382492408876</v>
      </c>
      <c r="I603" s="117">
        <v>1.3608020000000001</v>
      </c>
      <c r="J603" s="117">
        <v>18.721847140000001</v>
      </c>
      <c r="K603" s="74">
        <f t="shared" si="30"/>
        <v>-0.92731475746895775</v>
      </c>
      <c r="L603" s="74">
        <f t="shared" si="28"/>
        <v>7.3251741664181527</v>
      </c>
    </row>
    <row r="604" spans="1:12" x14ac:dyDescent="0.2">
      <c r="A604" s="116" t="s">
        <v>2724</v>
      </c>
      <c r="B604" s="59" t="s">
        <v>32</v>
      </c>
      <c r="C604" s="59" t="s">
        <v>810</v>
      </c>
      <c r="D604" s="116" t="s">
        <v>761</v>
      </c>
      <c r="E604" s="116" t="s">
        <v>211</v>
      </c>
      <c r="F604" s="117">
        <v>2.7702928180000002</v>
      </c>
      <c r="G604" s="117">
        <v>0.37950099200000004</v>
      </c>
      <c r="H604" s="74">
        <f t="shared" si="29"/>
        <v>6.2998302412869576</v>
      </c>
      <c r="I604" s="117">
        <v>1.3158749999999999</v>
      </c>
      <c r="J604" s="117">
        <v>0.19765226999999999</v>
      </c>
      <c r="K604" s="74">
        <f t="shared" si="30"/>
        <v>5.6575253600679618</v>
      </c>
      <c r="L604" s="74">
        <f t="shared" si="28"/>
        <v>0.47499491441846559</v>
      </c>
    </row>
    <row r="605" spans="1:12" x14ac:dyDescent="0.2">
      <c r="A605" s="116" t="s">
        <v>1767</v>
      </c>
      <c r="B605" s="59" t="s">
        <v>274</v>
      </c>
      <c r="C605" s="59" t="s">
        <v>1752</v>
      </c>
      <c r="D605" s="116" t="s">
        <v>210</v>
      </c>
      <c r="E605" s="116" t="s">
        <v>211</v>
      </c>
      <c r="F605" s="117">
        <v>0.40778619999999999</v>
      </c>
      <c r="G605" s="117">
        <v>3.7622651600000001</v>
      </c>
      <c r="H605" s="74">
        <f t="shared" si="29"/>
        <v>-0.8916115205447136</v>
      </c>
      <c r="I605" s="117">
        <v>1.297471</v>
      </c>
      <c r="J605" s="117">
        <v>0.11045516</v>
      </c>
      <c r="K605" s="74">
        <f t="shared" si="30"/>
        <v>10.746585673317572</v>
      </c>
      <c r="L605" s="74">
        <f t="shared" si="28"/>
        <v>3.1817432762560385</v>
      </c>
    </row>
    <row r="606" spans="1:12" x14ac:dyDescent="0.2">
      <c r="A606" s="116" t="s">
        <v>2269</v>
      </c>
      <c r="B606" s="59" t="s">
        <v>456</v>
      </c>
      <c r="C606" s="59" t="s">
        <v>805</v>
      </c>
      <c r="D606" s="116" t="s">
        <v>209</v>
      </c>
      <c r="E606" s="116" t="s">
        <v>933</v>
      </c>
      <c r="F606" s="117">
        <v>11.080581759999999</v>
      </c>
      <c r="G606" s="117">
        <v>7.1614986900000002</v>
      </c>
      <c r="H606" s="74">
        <f t="shared" si="29"/>
        <v>0.54724342482564903</v>
      </c>
      <c r="I606" s="117">
        <v>1.2776315</v>
      </c>
      <c r="J606" s="117">
        <v>0.78901129000000003</v>
      </c>
      <c r="K606" s="74">
        <f t="shared" si="30"/>
        <v>0.61928164551358944</v>
      </c>
      <c r="L606" s="74">
        <f t="shared" si="28"/>
        <v>0.11530364810015174</v>
      </c>
    </row>
    <row r="607" spans="1:12" x14ac:dyDescent="0.2">
      <c r="A607" s="116" t="s">
        <v>1858</v>
      </c>
      <c r="B607" s="59" t="s">
        <v>1015</v>
      </c>
      <c r="C607" s="59" t="s">
        <v>886</v>
      </c>
      <c r="D607" s="116" t="s">
        <v>210</v>
      </c>
      <c r="E607" s="116" t="s">
        <v>211</v>
      </c>
      <c r="F607" s="117">
        <v>1.50573549</v>
      </c>
      <c r="G607" s="117">
        <v>0.45390268</v>
      </c>
      <c r="H607" s="74">
        <f t="shared" si="29"/>
        <v>2.3173090980648099</v>
      </c>
      <c r="I607" s="117">
        <v>1.223965</v>
      </c>
      <c r="J607" s="117">
        <v>0.62709908999999997</v>
      </c>
      <c r="K607" s="74">
        <f t="shared" si="30"/>
        <v>0.95178883133126546</v>
      </c>
      <c r="L607" s="74">
        <f t="shared" si="28"/>
        <v>0.81286853376883617</v>
      </c>
    </row>
    <row r="608" spans="1:12" x14ac:dyDescent="0.2">
      <c r="A608" s="116" t="s">
        <v>2477</v>
      </c>
      <c r="B608" s="59" t="s">
        <v>318</v>
      </c>
      <c r="C608" s="59" t="s">
        <v>811</v>
      </c>
      <c r="D608" s="116" t="s">
        <v>209</v>
      </c>
      <c r="E608" s="116" t="s">
        <v>933</v>
      </c>
      <c r="F608" s="117">
        <v>0.91185705799999994</v>
      </c>
      <c r="G608" s="117">
        <v>0.313684038</v>
      </c>
      <c r="H608" s="74">
        <f t="shared" si="29"/>
        <v>1.9069284615623316</v>
      </c>
      <c r="I608" s="117">
        <v>1.221371</v>
      </c>
      <c r="J608" s="117">
        <v>0</v>
      </c>
      <c r="K608" s="74" t="str">
        <f t="shared" si="30"/>
        <v/>
      </c>
      <c r="L608" s="74">
        <f t="shared" si="28"/>
        <v>1.3394325232058466</v>
      </c>
    </row>
    <row r="609" spans="1:12" x14ac:dyDescent="0.2">
      <c r="A609" s="116" t="s">
        <v>2255</v>
      </c>
      <c r="B609" s="59" t="s">
        <v>189</v>
      </c>
      <c r="C609" s="59" t="s">
        <v>805</v>
      </c>
      <c r="D609" s="116" t="s">
        <v>209</v>
      </c>
      <c r="E609" s="116" t="s">
        <v>933</v>
      </c>
      <c r="F609" s="117">
        <v>1.5704</v>
      </c>
      <c r="G609" s="117">
        <v>0.72706831000000005</v>
      </c>
      <c r="H609" s="74">
        <f t="shared" si="29"/>
        <v>1.1599070931863333</v>
      </c>
      <c r="I609" s="117">
        <v>1.216035</v>
      </c>
      <c r="J609" s="117">
        <v>0.69444421000000001</v>
      </c>
      <c r="K609" s="74">
        <f t="shared" si="30"/>
        <v>0.75109099116831857</v>
      </c>
      <c r="L609" s="74">
        <f t="shared" si="28"/>
        <v>0.77434730005094243</v>
      </c>
    </row>
    <row r="610" spans="1:12" x14ac:dyDescent="0.2">
      <c r="A610" s="116" t="s">
        <v>2722</v>
      </c>
      <c r="B610" s="59" t="s">
        <v>1105</v>
      </c>
      <c r="C610" s="59" t="s">
        <v>805</v>
      </c>
      <c r="D610" s="116" t="s">
        <v>209</v>
      </c>
      <c r="E610" s="116" t="s">
        <v>2801</v>
      </c>
      <c r="F610" s="117">
        <v>0.69796145999999992</v>
      </c>
      <c r="G610" s="117">
        <v>3.0994544999999998</v>
      </c>
      <c r="H610" s="74">
        <f t="shared" si="29"/>
        <v>-0.77481151602644915</v>
      </c>
      <c r="I610" s="117">
        <v>1.2067515</v>
      </c>
      <c r="J610" s="117">
        <v>3.33486612</v>
      </c>
      <c r="K610" s="74">
        <f t="shared" si="30"/>
        <v>-0.63814094582003789</v>
      </c>
      <c r="L610" s="74">
        <f t="shared" si="28"/>
        <v>1.7289658085132669</v>
      </c>
    </row>
    <row r="611" spans="1:12" x14ac:dyDescent="0.2">
      <c r="A611" s="116" t="s">
        <v>2695</v>
      </c>
      <c r="B611" s="59" t="s">
        <v>2698</v>
      </c>
      <c r="C611" s="59" t="s">
        <v>810</v>
      </c>
      <c r="D611" s="116" t="s">
        <v>210</v>
      </c>
      <c r="E611" s="116" t="s">
        <v>933</v>
      </c>
      <c r="F611" s="117">
        <v>5.7034210000000002E-2</v>
      </c>
      <c r="G611" s="117">
        <v>1.76375137</v>
      </c>
      <c r="H611" s="74">
        <f t="shared" si="29"/>
        <v>-0.96766312362949436</v>
      </c>
      <c r="I611" s="117">
        <v>1.1972989999999999</v>
      </c>
      <c r="J611" s="117">
        <v>29.515013380912798</v>
      </c>
      <c r="K611" s="74">
        <f t="shared" si="30"/>
        <v>-0.9594342382790757</v>
      </c>
      <c r="L611" s="74">
        <f t="shared" si="28"/>
        <v>20.992646343308689</v>
      </c>
    </row>
    <row r="612" spans="1:12" x14ac:dyDescent="0.2">
      <c r="A612" s="116" t="s">
        <v>1958</v>
      </c>
      <c r="B612" s="116" t="s">
        <v>384</v>
      </c>
      <c r="C612" s="116" t="s">
        <v>806</v>
      </c>
      <c r="D612" s="116" t="s">
        <v>209</v>
      </c>
      <c r="E612" s="116" t="s">
        <v>933</v>
      </c>
      <c r="F612" s="117">
        <v>7.689246000000001E-2</v>
      </c>
      <c r="G612" s="117">
        <v>1.1237000000000001E-4</v>
      </c>
      <c r="H612" s="74" t="str">
        <f t="shared" si="29"/>
        <v/>
      </c>
      <c r="I612" s="117">
        <v>1.1928209999999999</v>
      </c>
      <c r="J612" s="117">
        <v>1.19215618</v>
      </c>
      <c r="K612" s="74">
        <f t="shared" si="30"/>
        <v>5.5766183252936585E-4</v>
      </c>
      <c r="L612" s="74">
        <f t="shared" si="28"/>
        <v>15.512847423531511</v>
      </c>
    </row>
    <row r="613" spans="1:12" x14ac:dyDescent="0.2">
      <c r="A613" s="116" t="s">
        <v>2414</v>
      </c>
      <c r="B613" s="59" t="s">
        <v>457</v>
      </c>
      <c r="C613" s="59" t="s">
        <v>811</v>
      </c>
      <c r="D613" s="116" t="s">
        <v>209</v>
      </c>
      <c r="E613" s="116" t="s">
        <v>211</v>
      </c>
      <c r="F613" s="117">
        <v>1.63648956</v>
      </c>
      <c r="G613" s="117">
        <v>7.0866196700000001</v>
      </c>
      <c r="H613" s="74">
        <f t="shared" si="29"/>
        <v>-0.76907331898622977</v>
      </c>
      <c r="I613" s="117">
        <v>1.1795960000000001</v>
      </c>
      <c r="J613" s="117">
        <v>6.26030453</v>
      </c>
      <c r="K613" s="74">
        <f t="shared" si="30"/>
        <v>-0.81157530047503934</v>
      </c>
      <c r="L613" s="74">
        <f t="shared" si="28"/>
        <v>0.72080875358593799</v>
      </c>
    </row>
    <row r="614" spans="1:12" x14ac:dyDescent="0.2">
      <c r="A614" s="116" t="s">
        <v>2177</v>
      </c>
      <c r="B614" s="59" t="s">
        <v>563</v>
      </c>
      <c r="C614" s="59" t="s">
        <v>631</v>
      </c>
      <c r="D614" s="116" t="s">
        <v>209</v>
      </c>
      <c r="E614" s="116" t="s">
        <v>933</v>
      </c>
      <c r="F614" s="117">
        <v>0.58033474200000001</v>
      </c>
      <c r="G614" s="117">
        <v>1.035905064</v>
      </c>
      <c r="H614" s="74">
        <f t="shared" si="29"/>
        <v>-0.43977999319829564</v>
      </c>
      <c r="I614" s="117">
        <v>1.1712104999999999</v>
      </c>
      <c r="J614" s="117">
        <v>2.68966416</v>
      </c>
      <c r="K614" s="74">
        <f t="shared" si="30"/>
        <v>-0.56455139737594595</v>
      </c>
      <c r="L614" s="74">
        <f t="shared" si="28"/>
        <v>2.0181636825044671</v>
      </c>
    </row>
    <row r="615" spans="1:12" x14ac:dyDescent="0.2">
      <c r="A615" s="116" t="s">
        <v>1949</v>
      </c>
      <c r="B615" s="59" t="s">
        <v>377</v>
      </c>
      <c r="C615" s="59" t="s">
        <v>806</v>
      </c>
      <c r="D615" s="116" t="s">
        <v>209</v>
      </c>
      <c r="E615" s="116" t="s">
        <v>933</v>
      </c>
      <c r="F615" s="117">
        <v>2.779099773</v>
      </c>
      <c r="G615" s="117">
        <v>2.8782270460000001</v>
      </c>
      <c r="H615" s="74">
        <f t="shared" si="29"/>
        <v>-3.4440393831251637E-2</v>
      </c>
      <c r="I615" s="117">
        <v>1.1198805000000001</v>
      </c>
      <c r="J615" s="117">
        <v>10.033796539999999</v>
      </c>
      <c r="K615" s="74">
        <f t="shared" si="30"/>
        <v>-0.88838915603524882</v>
      </c>
      <c r="L615" s="74">
        <f t="shared" si="28"/>
        <v>0.40296520149440496</v>
      </c>
    </row>
    <row r="616" spans="1:12" x14ac:dyDescent="0.2">
      <c r="A616" s="116" t="s">
        <v>2827</v>
      </c>
      <c r="B616" s="59" t="s">
        <v>2834</v>
      </c>
      <c r="C616" s="59" t="s">
        <v>810</v>
      </c>
      <c r="D616" s="116" t="s">
        <v>761</v>
      </c>
      <c r="E616" s="116" t="s">
        <v>211</v>
      </c>
      <c r="F616" s="117">
        <v>2.4817769690000002</v>
      </c>
      <c r="G616" s="117">
        <v>0.179795225</v>
      </c>
      <c r="H616" s="74">
        <f t="shared" si="29"/>
        <v>12.803353059014777</v>
      </c>
      <c r="I616" s="117">
        <v>1.0906290000000001</v>
      </c>
      <c r="J616" s="117">
        <v>7.043371000000001E-2</v>
      </c>
      <c r="K616" s="74">
        <f t="shared" si="30"/>
        <v>14.484474692586829</v>
      </c>
      <c r="L616" s="74">
        <f t="shared" si="28"/>
        <v>0.43945487996024674</v>
      </c>
    </row>
    <row r="617" spans="1:12" x14ac:dyDescent="0.2">
      <c r="A617" s="116" t="s">
        <v>2142</v>
      </c>
      <c r="B617" s="59" t="s">
        <v>773</v>
      </c>
      <c r="C617" s="59" t="s">
        <v>806</v>
      </c>
      <c r="D617" s="116" t="s">
        <v>209</v>
      </c>
      <c r="E617" s="116" t="s">
        <v>933</v>
      </c>
      <c r="F617" s="117">
        <v>10.279562534</v>
      </c>
      <c r="G617" s="117">
        <v>23.594335552</v>
      </c>
      <c r="H617" s="74">
        <f t="shared" si="29"/>
        <v>-0.56432074506422625</v>
      </c>
      <c r="I617" s="117">
        <v>1.083229</v>
      </c>
      <c r="J617" s="117">
        <v>44.408098280000004</v>
      </c>
      <c r="K617" s="74">
        <f t="shared" si="30"/>
        <v>-0.97560739950695319</v>
      </c>
      <c r="L617" s="74">
        <f t="shared" si="28"/>
        <v>0.105376955139597</v>
      </c>
    </row>
    <row r="618" spans="1:12" x14ac:dyDescent="0.2">
      <c r="A618" s="116" t="s">
        <v>2532</v>
      </c>
      <c r="B618" s="59" t="s">
        <v>3139</v>
      </c>
      <c r="C618" s="59" t="s">
        <v>631</v>
      </c>
      <c r="D618" s="116" t="s">
        <v>210</v>
      </c>
      <c r="E618" s="116" t="s">
        <v>211</v>
      </c>
      <c r="F618" s="117">
        <v>2.2657057699999998</v>
      </c>
      <c r="G618" s="117">
        <v>0.20230117</v>
      </c>
      <c r="H618" s="74">
        <f t="shared" si="29"/>
        <v>10.199667159611582</v>
      </c>
      <c r="I618" s="117">
        <v>1.0752060000000001</v>
      </c>
      <c r="J618" s="117">
        <v>1.2132450000000001E-2</v>
      </c>
      <c r="K618" s="74">
        <f t="shared" si="30"/>
        <v>87.622331021351826</v>
      </c>
      <c r="L618" s="74">
        <f t="shared" si="28"/>
        <v>0.47455676471177466</v>
      </c>
    </row>
    <row r="619" spans="1:12" x14ac:dyDescent="0.2">
      <c r="A619" s="116" t="s">
        <v>1761</v>
      </c>
      <c r="B619" s="59" t="s">
        <v>595</v>
      </c>
      <c r="C619" s="59" t="s">
        <v>1752</v>
      </c>
      <c r="D619" s="116" t="s">
        <v>210</v>
      </c>
      <c r="E619" s="116" t="s">
        <v>211</v>
      </c>
      <c r="F619" s="117">
        <v>2.3282432259999997</v>
      </c>
      <c r="G619" s="117">
        <v>2.2122540540000002</v>
      </c>
      <c r="H619" s="74">
        <f t="shared" si="29"/>
        <v>5.2430312779980337E-2</v>
      </c>
      <c r="I619" s="117">
        <v>1.0555805</v>
      </c>
      <c r="J619" s="117">
        <v>0.36905930999999997</v>
      </c>
      <c r="K619" s="74">
        <f t="shared" si="30"/>
        <v>1.8601920379680981</v>
      </c>
      <c r="L619" s="74">
        <f t="shared" si="28"/>
        <v>0.45338068128454212</v>
      </c>
    </row>
    <row r="620" spans="1:12" x14ac:dyDescent="0.2">
      <c r="A620" s="116" t="s">
        <v>2609</v>
      </c>
      <c r="B620" s="59" t="s">
        <v>927</v>
      </c>
      <c r="C620" s="59" t="s">
        <v>631</v>
      </c>
      <c r="D620" s="116" t="s">
        <v>209</v>
      </c>
      <c r="E620" s="116" t="s">
        <v>933</v>
      </c>
      <c r="F620" s="117">
        <v>6.5844223049999995</v>
      </c>
      <c r="G620" s="117">
        <v>2.7893461849999999</v>
      </c>
      <c r="H620" s="74">
        <f t="shared" si="29"/>
        <v>1.3605611739440651</v>
      </c>
      <c r="I620" s="117">
        <v>1.0430545</v>
      </c>
      <c r="J620" s="117">
        <v>0.13000767999999999</v>
      </c>
      <c r="K620" s="74">
        <f t="shared" si="30"/>
        <v>7.0230221783820781</v>
      </c>
      <c r="L620" s="74">
        <f t="shared" si="28"/>
        <v>0.15841245468230947</v>
      </c>
    </row>
    <row r="621" spans="1:12" x14ac:dyDescent="0.2">
      <c r="A621" s="116" t="s">
        <v>2007</v>
      </c>
      <c r="B621" s="59" t="s">
        <v>448</v>
      </c>
      <c r="C621" s="59" t="s">
        <v>806</v>
      </c>
      <c r="D621" s="116" t="s">
        <v>209</v>
      </c>
      <c r="E621" s="116" t="s">
        <v>933</v>
      </c>
      <c r="F621" s="117">
        <v>0.21515435999999999</v>
      </c>
      <c r="G621" s="117">
        <v>0.14340337</v>
      </c>
      <c r="H621" s="74">
        <f t="shared" si="29"/>
        <v>0.5003438203718642</v>
      </c>
      <c r="I621" s="117">
        <v>1.0276529999999999</v>
      </c>
      <c r="J621" s="117">
        <v>1.073646E-2</v>
      </c>
      <c r="K621" s="74">
        <f t="shared" si="30"/>
        <v>94.716185781905764</v>
      </c>
      <c r="L621" s="74">
        <f t="shared" si="28"/>
        <v>4.7763521966275748</v>
      </c>
    </row>
    <row r="622" spans="1:12" x14ac:dyDescent="0.2">
      <c r="A622" s="116" t="s">
        <v>2726</v>
      </c>
      <c r="B622" s="59" t="s">
        <v>875</v>
      </c>
      <c r="C622" s="59" t="s">
        <v>805</v>
      </c>
      <c r="D622" s="116" t="s">
        <v>209</v>
      </c>
      <c r="E622" s="116" t="s">
        <v>2801</v>
      </c>
      <c r="F622" s="117">
        <v>0.5480984499999999</v>
      </c>
      <c r="G622" s="117">
        <v>0.45351635200000001</v>
      </c>
      <c r="H622" s="74">
        <f t="shared" si="29"/>
        <v>0.2085527844429298</v>
      </c>
      <c r="I622" s="117">
        <v>0.99744900000000003</v>
      </c>
      <c r="J622" s="117">
        <v>0.47435378</v>
      </c>
      <c r="K622" s="74">
        <f t="shared" si="30"/>
        <v>1.102753350041819</v>
      </c>
      <c r="L622" s="74">
        <f t="shared" si="28"/>
        <v>1.8198354693394958</v>
      </c>
    </row>
    <row r="623" spans="1:12" x14ac:dyDescent="0.2">
      <c r="A623" s="116" t="s">
        <v>2203</v>
      </c>
      <c r="B623" s="59" t="s">
        <v>347</v>
      </c>
      <c r="C623" s="59" t="s">
        <v>1752</v>
      </c>
      <c r="D623" s="116" t="s">
        <v>210</v>
      </c>
      <c r="E623" s="116" t="s">
        <v>211</v>
      </c>
      <c r="F623" s="117">
        <v>0.230024165</v>
      </c>
      <c r="G623" s="117">
        <v>0.21956826800000001</v>
      </c>
      <c r="H623" s="74">
        <f t="shared" si="29"/>
        <v>4.7620255400475209E-2</v>
      </c>
      <c r="I623" s="117">
        <v>0.99378500000000003</v>
      </c>
      <c r="J623" s="117">
        <v>2.9930109999999999E-2</v>
      </c>
      <c r="K623" s="74">
        <f t="shared" si="30"/>
        <v>32.203519799960645</v>
      </c>
      <c r="L623" s="74">
        <f t="shared" si="28"/>
        <v>4.3203504292690296</v>
      </c>
    </row>
    <row r="624" spans="1:12" x14ac:dyDescent="0.2">
      <c r="A624" s="116" t="s">
        <v>2197</v>
      </c>
      <c r="B624" s="59" t="s">
        <v>363</v>
      </c>
      <c r="C624" s="59" t="s">
        <v>1752</v>
      </c>
      <c r="D624" s="116" t="s">
        <v>209</v>
      </c>
      <c r="E624" s="116" t="s">
        <v>933</v>
      </c>
      <c r="F624" s="117">
        <v>0.93739139000000005</v>
      </c>
      <c r="G624" s="117">
        <v>0.17186889999999999</v>
      </c>
      <c r="H624" s="74">
        <f t="shared" si="29"/>
        <v>4.4541071130379031</v>
      </c>
      <c r="I624" s="117">
        <v>0.94895600000000002</v>
      </c>
      <c r="J624" s="117">
        <v>1.0936129999999999E-2</v>
      </c>
      <c r="K624" s="74">
        <f t="shared" si="30"/>
        <v>85.772560311554471</v>
      </c>
      <c r="L624" s="74">
        <f t="shared" si="28"/>
        <v>1.0123370132512097</v>
      </c>
    </row>
    <row r="625" spans="1:12" x14ac:dyDescent="0.2">
      <c r="A625" s="116" t="s">
        <v>2845</v>
      </c>
      <c r="B625" s="59" t="s">
        <v>2846</v>
      </c>
      <c r="C625" s="59" t="s">
        <v>147</v>
      </c>
      <c r="D625" s="116" t="s">
        <v>761</v>
      </c>
      <c r="E625" s="116" t="s">
        <v>933</v>
      </c>
      <c r="F625" s="117">
        <v>8.0272759999999999E-2</v>
      </c>
      <c r="G625" s="117">
        <v>0.19769155999999999</v>
      </c>
      <c r="H625" s="74">
        <f t="shared" si="29"/>
        <v>-0.59394948373112133</v>
      </c>
      <c r="I625" s="117">
        <v>0.94445650000000003</v>
      </c>
      <c r="J625" s="117">
        <v>0.64677633999999995</v>
      </c>
      <c r="K625" s="74">
        <f t="shared" si="30"/>
        <v>0.46025208652499572</v>
      </c>
      <c r="L625" s="74">
        <f t="shared" si="28"/>
        <v>11.765591465897025</v>
      </c>
    </row>
    <row r="626" spans="1:12" x14ac:dyDescent="0.2">
      <c r="A626" s="116" t="s">
        <v>2453</v>
      </c>
      <c r="B626" s="59" t="s">
        <v>207</v>
      </c>
      <c r="C626" s="59" t="s">
        <v>811</v>
      </c>
      <c r="D626" s="116" t="s">
        <v>210</v>
      </c>
      <c r="E626" s="116" t="s">
        <v>933</v>
      </c>
      <c r="F626" s="117">
        <v>2.3033767099999998</v>
      </c>
      <c r="G626" s="117">
        <v>4.1202111390000002</v>
      </c>
      <c r="H626" s="74">
        <f t="shared" si="29"/>
        <v>-0.44095663248970218</v>
      </c>
      <c r="I626" s="117">
        <v>0.93624350000000001</v>
      </c>
      <c r="J626" s="117">
        <v>6.8225192199999993</v>
      </c>
      <c r="K626" s="74">
        <f t="shared" si="30"/>
        <v>-0.86277158483402561</v>
      </c>
      <c r="L626" s="74">
        <f t="shared" si="28"/>
        <v>0.40646564495305681</v>
      </c>
    </row>
    <row r="627" spans="1:12" x14ac:dyDescent="0.2">
      <c r="A627" s="116" t="s">
        <v>2003</v>
      </c>
      <c r="B627" s="59" t="s">
        <v>387</v>
      </c>
      <c r="C627" s="59" t="s">
        <v>806</v>
      </c>
      <c r="D627" s="116" t="s">
        <v>209</v>
      </c>
      <c r="E627" s="116" t="s">
        <v>933</v>
      </c>
      <c r="F627" s="117">
        <v>2.9002763599999999</v>
      </c>
      <c r="G627" s="117">
        <v>4.7839951900000006</v>
      </c>
      <c r="H627" s="74">
        <f t="shared" si="29"/>
        <v>-0.39375433193109055</v>
      </c>
      <c r="I627" s="117">
        <v>0.93003650000000004</v>
      </c>
      <c r="J627" s="117">
        <v>7.7767920000000004E-2</v>
      </c>
      <c r="K627" s="74">
        <f t="shared" si="30"/>
        <v>10.959127876893197</v>
      </c>
      <c r="L627" s="74">
        <f t="shared" si="28"/>
        <v>0.32067168247373506</v>
      </c>
    </row>
    <row r="628" spans="1:12" x14ac:dyDescent="0.2">
      <c r="A628" s="116" t="s">
        <v>2245</v>
      </c>
      <c r="B628" s="59" t="s">
        <v>2246</v>
      </c>
      <c r="C628" s="59" t="s">
        <v>147</v>
      </c>
      <c r="D628" s="116" t="s">
        <v>210</v>
      </c>
      <c r="E628" s="116" t="s">
        <v>933</v>
      </c>
      <c r="F628" s="117">
        <v>0.21388032000000001</v>
      </c>
      <c r="G628" s="117">
        <v>0.18028543999999999</v>
      </c>
      <c r="H628" s="74">
        <f t="shared" si="29"/>
        <v>0.18634272407133934</v>
      </c>
      <c r="I628" s="117">
        <v>0.914964</v>
      </c>
      <c r="J628" s="117">
        <v>0</v>
      </c>
      <c r="K628" s="74" t="str">
        <f t="shared" si="30"/>
        <v/>
      </c>
      <c r="L628" s="74">
        <f t="shared" si="28"/>
        <v>4.2779251499156157</v>
      </c>
    </row>
    <row r="629" spans="1:12" x14ac:dyDescent="0.2">
      <c r="A629" s="116" t="s">
        <v>2603</v>
      </c>
      <c r="B629" s="116" t="s">
        <v>922</v>
      </c>
      <c r="C629" s="59" t="s">
        <v>631</v>
      </c>
      <c r="D629" s="116" t="s">
        <v>209</v>
      </c>
      <c r="E629" s="116" t="s">
        <v>933</v>
      </c>
      <c r="F629" s="117">
        <v>1.975310978</v>
      </c>
      <c r="G629" s="117">
        <v>2.7421587080000003</v>
      </c>
      <c r="H629" s="74">
        <f t="shared" si="29"/>
        <v>-0.27965111128060949</v>
      </c>
      <c r="I629" s="117">
        <v>0.91467600000000004</v>
      </c>
      <c r="J629" s="117">
        <v>1.3154449699999999</v>
      </c>
      <c r="K629" s="74">
        <f t="shared" si="30"/>
        <v>-0.30466418523003658</v>
      </c>
      <c r="L629" s="74">
        <f t="shared" si="28"/>
        <v>0.46305417738634169</v>
      </c>
    </row>
    <row r="630" spans="1:12" x14ac:dyDescent="0.2">
      <c r="A630" s="116" t="s">
        <v>2606</v>
      </c>
      <c r="B630" s="59" t="s">
        <v>1464</v>
      </c>
      <c r="C630" s="59" t="s">
        <v>631</v>
      </c>
      <c r="D630" s="116" t="s">
        <v>210</v>
      </c>
      <c r="E630" s="116" t="s">
        <v>933</v>
      </c>
      <c r="F630" s="117">
        <v>0.58471726199999996</v>
      </c>
      <c r="G630" s="117">
        <v>1.7969831440000001</v>
      </c>
      <c r="H630" s="74">
        <f t="shared" si="29"/>
        <v>-0.67461171577912138</v>
      </c>
      <c r="I630" s="117">
        <v>0.91301350000000003</v>
      </c>
      <c r="J630" s="117">
        <v>14.6506394498617</v>
      </c>
      <c r="K630" s="74">
        <f t="shared" si="30"/>
        <v>-0.9376809795146096</v>
      </c>
      <c r="L630" s="74">
        <f t="shared" si="28"/>
        <v>1.5614615119743123</v>
      </c>
    </row>
    <row r="631" spans="1:12" x14ac:dyDescent="0.2">
      <c r="A631" s="116" t="s">
        <v>1712</v>
      </c>
      <c r="B631" s="59" t="s">
        <v>304</v>
      </c>
      <c r="C631" s="59" t="s">
        <v>810</v>
      </c>
      <c r="D631" s="116" t="s">
        <v>210</v>
      </c>
      <c r="E631" s="116" t="s">
        <v>933</v>
      </c>
      <c r="F631" s="117">
        <v>0.34062803999999997</v>
      </c>
      <c r="G631" s="117">
        <v>0.26520344000000001</v>
      </c>
      <c r="H631" s="74">
        <f t="shared" si="29"/>
        <v>0.28440279658514211</v>
      </c>
      <c r="I631" s="117">
        <v>0.89937299999999998</v>
      </c>
      <c r="J631" s="117">
        <v>2.2292779999999998E-2</v>
      </c>
      <c r="K631" s="74">
        <f t="shared" si="30"/>
        <v>39.343689750672638</v>
      </c>
      <c r="L631" s="74">
        <f t="shared" si="28"/>
        <v>2.6403375365105002</v>
      </c>
    </row>
    <row r="632" spans="1:12" x14ac:dyDescent="0.2">
      <c r="A632" s="116" t="s">
        <v>2396</v>
      </c>
      <c r="B632" s="59" t="s">
        <v>49</v>
      </c>
      <c r="C632" s="59" t="s">
        <v>811</v>
      </c>
      <c r="D632" s="116" t="s">
        <v>209</v>
      </c>
      <c r="E632" s="116" t="s">
        <v>933</v>
      </c>
      <c r="F632" s="117">
        <v>5.1447640960000003</v>
      </c>
      <c r="G632" s="117">
        <v>5.8033182750000005</v>
      </c>
      <c r="H632" s="74">
        <f t="shared" si="29"/>
        <v>-0.11347890082764767</v>
      </c>
      <c r="I632" s="117">
        <v>0.87244100000000002</v>
      </c>
      <c r="J632" s="117">
        <v>0.50789046000000004</v>
      </c>
      <c r="K632" s="74">
        <f t="shared" si="30"/>
        <v>0.71777394676797024</v>
      </c>
      <c r="L632" s="74">
        <f t="shared" si="28"/>
        <v>0.16957842647796303</v>
      </c>
    </row>
    <row r="633" spans="1:12" x14ac:dyDescent="0.2">
      <c r="A633" s="116" t="s">
        <v>2125</v>
      </c>
      <c r="B633" s="59" t="s">
        <v>81</v>
      </c>
      <c r="C633" s="59" t="s">
        <v>812</v>
      </c>
      <c r="D633" s="116" t="s">
        <v>210</v>
      </c>
      <c r="E633" s="116" t="s">
        <v>211</v>
      </c>
      <c r="F633" s="117">
        <v>22.192128545000003</v>
      </c>
      <c r="G633" s="117">
        <v>14.881158016000001</v>
      </c>
      <c r="H633" s="74">
        <f t="shared" si="29"/>
        <v>0.49129043056591137</v>
      </c>
      <c r="I633" s="117">
        <v>0.85196550000000004</v>
      </c>
      <c r="J633" s="117">
        <v>0.65723482</v>
      </c>
      <c r="K633" s="74">
        <f t="shared" si="30"/>
        <v>0.29628783210238319</v>
      </c>
      <c r="L633" s="74">
        <f t="shared" si="28"/>
        <v>3.8390436423096155E-2</v>
      </c>
    </row>
    <row r="634" spans="1:12" x14ac:dyDescent="0.2">
      <c r="A634" s="116" t="s">
        <v>2175</v>
      </c>
      <c r="B634" s="59" t="s">
        <v>564</v>
      </c>
      <c r="C634" s="59" t="s">
        <v>631</v>
      </c>
      <c r="D634" s="116" t="s">
        <v>209</v>
      </c>
      <c r="E634" s="116" t="s">
        <v>933</v>
      </c>
      <c r="F634" s="117">
        <v>1.1948704699999999</v>
      </c>
      <c r="G634" s="117">
        <v>1.543135E-2</v>
      </c>
      <c r="H634" s="74">
        <f t="shared" si="29"/>
        <v>76.431363425753418</v>
      </c>
      <c r="I634" s="117">
        <v>0.84610600000000002</v>
      </c>
      <c r="J634" s="117">
        <v>1.3994999999999999E-3</v>
      </c>
      <c r="K634" s="74" t="str">
        <f t="shared" si="30"/>
        <v/>
      </c>
      <c r="L634" s="74">
        <f t="shared" si="28"/>
        <v>0.7081152486762855</v>
      </c>
    </row>
    <row r="635" spans="1:12" x14ac:dyDescent="0.2">
      <c r="A635" s="116" t="s">
        <v>2285</v>
      </c>
      <c r="B635" s="59" t="s">
        <v>194</v>
      </c>
      <c r="C635" s="59" t="s">
        <v>805</v>
      </c>
      <c r="D635" s="116" t="s">
        <v>209</v>
      </c>
      <c r="E635" s="116" t="s">
        <v>2801</v>
      </c>
      <c r="F635" s="117">
        <v>0.39671714399999997</v>
      </c>
      <c r="G635" s="117">
        <v>1.2137179299999998</v>
      </c>
      <c r="H635" s="74">
        <f t="shared" si="29"/>
        <v>-0.673138927757292</v>
      </c>
      <c r="I635" s="117">
        <v>0.84338650000000004</v>
      </c>
      <c r="J635" s="117">
        <v>1.8264970000000002E-2</v>
      </c>
      <c r="K635" s="74">
        <f t="shared" si="30"/>
        <v>45.175082685599811</v>
      </c>
      <c r="L635" s="74">
        <f t="shared" ref="L635:L698" si="31">IF(ISERROR(I635/F635),"",IF(I635/F635&gt;10000%,"",I635/F635))</f>
        <v>2.1259139231956161</v>
      </c>
    </row>
    <row r="636" spans="1:12" x14ac:dyDescent="0.2">
      <c r="A636" s="116" t="s">
        <v>1963</v>
      </c>
      <c r="B636" s="59" t="s">
        <v>1267</v>
      </c>
      <c r="C636" s="59" t="s">
        <v>806</v>
      </c>
      <c r="D636" s="116" t="s">
        <v>209</v>
      </c>
      <c r="E636" s="116" t="s">
        <v>933</v>
      </c>
      <c r="F636" s="117">
        <v>4.6568613640000001</v>
      </c>
      <c r="G636" s="117">
        <v>0.71021475000000001</v>
      </c>
      <c r="H636" s="74">
        <f t="shared" si="29"/>
        <v>5.5569764131201165</v>
      </c>
      <c r="I636" s="117">
        <v>0.84012699999999996</v>
      </c>
      <c r="J636" s="117">
        <v>0.34839570000000003</v>
      </c>
      <c r="K636" s="74">
        <f t="shared" si="30"/>
        <v>1.4114160995672447</v>
      </c>
      <c r="L636" s="74">
        <f t="shared" si="31"/>
        <v>0.18040627245093138</v>
      </c>
    </row>
    <row r="637" spans="1:12" x14ac:dyDescent="0.2">
      <c r="A637" s="116" t="s">
        <v>2843</v>
      </c>
      <c r="B637" s="59" t="s">
        <v>2844</v>
      </c>
      <c r="C637" s="59" t="s">
        <v>147</v>
      </c>
      <c r="D637" s="116" t="s">
        <v>761</v>
      </c>
      <c r="E637" s="116" t="s">
        <v>933</v>
      </c>
      <c r="F637" s="117">
        <v>0.33798400000000001</v>
      </c>
      <c r="G637" s="117">
        <v>0.91696833999999994</v>
      </c>
      <c r="H637" s="74">
        <f t="shared" si="29"/>
        <v>-0.63141148362875854</v>
      </c>
      <c r="I637" s="117">
        <v>0.81524399999999997</v>
      </c>
      <c r="J637" s="117">
        <v>0.69248193999999996</v>
      </c>
      <c r="K637" s="74">
        <f t="shared" si="30"/>
        <v>0.17727835616911536</v>
      </c>
      <c r="L637" s="74">
        <f t="shared" si="31"/>
        <v>2.4120786782806287</v>
      </c>
    </row>
    <row r="638" spans="1:12" x14ac:dyDescent="0.2">
      <c r="A638" s="116" t="s">
        <v>1890</v>
      </c>
      <c r="B638" s="59" t="s">
        <v>1891</v>
      </c>
      <c r="C638" s="59" t="s">
        <v>1788</v>
      </c>
      <c r="D638" s="116" t="s">
        <v>209</v>
      </c>
      <c r="E638" s="116" t="s">
        <v>933</v>
      </c>
      <c r="F638" s="117">
        <v>0.64989858999999994</v>
      </c>
      <c r="G638" s="117">
        <v>0.61924935000000003</v>
      </c>
      <c r="H638" s="74">
        <f t="shared" si="29"/>
        <v>4.9494181947869587E-2</v>
      </c>
      <c r="I638" s="117">
        <v>0.81465699999999996</v>
      </c>
      <c r="J638" s="117">
        <v>0.97961184000000001</v>
      </c>
      <c r="K638" s="74">
        <f t="shared" si="30"/>
        <v>-0.16838796068450956</v>
      </c>
      <c r="L638" s="74">
        <f t="shared" si="31"/>
        <v>1.2535140290118187</v>
      </c>
    </row>
    <row r="639" spans="1:12" x14ac:dyDescent="0.2">
      <c r="A639" s="116" t="s">
        <v>1686</v>
      </c>
      <c r="B639" s="59" t="s">
        <v>2745</v>
      </c>
      <c r="C639" s="59" t="s">
        <v>810</v>
      </c>
      <c r="D639" s="116" t="s">
        <v>210</v>
      </c>
      <c r="E639" s="116" t="s">
        <v>933</v>
      </c>
      <c r="F639" s="117">
        <v>3.6673872699999999</v>
      </c>
      <c r="G639" s="117">
        <v>1.6992263400000001</v>
      </c>
      <c r="H639" s="74">
        <f t="shared" si="29"/>
        <v>1.1582688448673646</v>
      </c>
      <c r="I639" s="117">
        <v>0.80432599999999999</v>
      </c>
      <c r="J639" s="117">
        <v>11.4053036</v>
      </c>
      <c r="K639" s="74">
        <f t="shared" si="30"/>
        <v>-0.92947789658137636</v>
      </c>
      <c r="L639" s="74">
        <f t="shared" si="31"/>
        <v>0.21931853409089244</v>
      </c>
    </row>
    <row r="640" spans="1:12" x14ac:dyDescent="0.2">
      <c r="A640" s="59" t="s">
        <v>2721</v>
      </c>
      <c r="B640" s="59" t="s">
        <v>869</v>
      </c>
      <c r="C640" s="59" t="s">
        <v>805</v>
      </c>
      <c r="D640" s="116" t="s">
        <v>209</v>
      </c>
      <c r="E640" s="116" t="s">
        <v>2801</v>
      </c>
      <c r="F640" s="117">
        <v>2.9404572400000002</v>
      </c>
      <c r="G640" s="117">
        <v>2.78320721</v>
      </c>
      <c r="H640" s="74">
        <f t="shared" si="29"/>
        <v>5.6499576975441945E-2</v>
      </c>
      <c r="I640" s="117">
        <v>0.79893999999999998</v>
      </c>
      <c r="J640" s="117">
        <v>1.0848562399999999</v>
      </c>
      <c r="K640" s="74">
        <f t="shared" si="30"/>
        <v>-0.26355219194757085</v>
      </c>
      <c r="L640" s="74">
        <f t="shared" si="31"/>
        <v>0.27170604256091818</v>
      </c>
    </row>
    <row r="641" spans="1:12" x14ac:dyDescent="0.2">
      <c r="A641" s="116" t="s">
        <v>2208</v>
      </c>
      <c r="B641" s="59" t="s">
        <v>911</v>
      </c>
      <c r="C641" s="59" t="s">
        <v>886</v>
      </c>
      <c r="D641" s="116" t="s">
        <v>209</v>
      </c>
      <c r="E641" s="116" t="s">
        <v>933</v>
      </c>
      <c r="F641" s="117">
        <v>0.38763892</v>
      </c>
      <c r="G641" s="117">
        <v>1.6251912099999999</v>
      </c>
      <c r="H641" s="74">
        <f t="shared" si="29"/>
        <v>-0.76148103828348912</v>
      </c>
      <c r="I641" s="117">
        <v>0.79257699999999998</v>
      </c>
      <c r="J641" s="117">
        <v>3.4921452899999998</v>
      </c>
      <c r="K641" s="74">
        <f t="shared" si="30"/>
        <v>-0.77304008448056294</v>
      </c>
      <c r="L641" s="74">
        <f t="shared" si="31"/>
        <v>2.0446269946268552</v>
      </c>
    </row>
    <row r="642" spans="1:12" x14ac:dyDescent="0.2">
      <c r="A642" s="116" t="s">
        <v>1658</v>
      </c>
      <c r="B642" s="59" t="s">
        <v>779</v>
      </c>
      <c r="C642" s="59" t="s">
        <v>810</v>
      </c>
      <c r="D642" s="116" t="s">
        <v>210</v>
      </c>
      <c r="E642" s="116" t="s">
        <v>933</v>
      </c>
      <c r="F642" s="117">
        <v>6.2480859000000004</v>
      </c>
      <c r="G642" s="117">
        <v>1.30915808</v>
      </c>
      <c r="H642" s="74">
        <f t="shared" si="29"/>
        <v>3.772598508500975</v>
      </c>
      <c r="I642" s="117">
        <v>0.78103350000000005</v>
      </c>
      <c r="J642" s="117">
        <v>5.0672018099999994</v>
      </c>
      <c r="K642" s="74">
        <f t="shared" si="30"/>
        <v>-0.84586493112260708</v>
      </c>
      <c r="L642" s="74">
        <f t="shared" si="31"/>
        <v>0.12500364311572604</v>
      </c>
    </row>
    <row r="643" spans="1:12" x14ac:dyDescent="0.2">
      <c r="A643" s="116" t="s">
        <v>1598</v>
      </c>
      <c r="B643" s="59" t="s">
        <v>461</v>
      </c>
      <c r="C643" s="59" t="s">
        <v>631</v>
      </c>
      <c r="D643" s="116" t="s">
        <v>210</v>
      </c>
      <c r="E643" s="116" t="s">
        <v>211</v>
      </c>
      <c r="F643" s="117">
        <v>0.85255281000000005</v>
      </c>
      <c r="G643" s="117">
        <v>0.53573766</v>
      </c>
      <c r="H643" s="74">
        <f t="shared" si="29"/>
        <v>0.59136247767237426</v>
      </c>
      <c r="I643" s="117">
        <v>0.76930050000000005</v>
      </c>
      <c r="J643" s="117">
        <v>0.40603354999999997</v>
      </c>
      <c r="K643" s="74">
        <f t="shared" si="30"/>
        <v>0.89467225060589239</v>
      </c>
      <c r="L643" s="74">
        <f t="shared" si="31"/>
        <v>0.9023493805621261</v>
      </c>
    </row>
    <row r="644" spans="1:12" x14ac:dyDescent="0.2">
      <c r="A644" s="116" t="s">
        <v>2625</v>
      </c>
      <c r="B644" s="59" t="s">
        <v>1916</v>
      </c>
      <c r="C644" s="59" t="s">
        <v>1788</v>
      </c>
      <c r="D644" s="116" t="s">
        <v>209</v>
      </c>
      <c r="E644" s="116" t="s">
        <v>211</v>
      </c>
      <c r="F644" s="117">
        <v>0.76244135000000002</v>
      </c>
      <c r="G644" s="117">
        <v>1.9052913500000002</v>
      </c>
      <c r="H644" s="74">
        <f t="shared" si="29"/>
        <v>-0.59982952213581409</v>
      </c>
      <c r="I644" s="117">
        <v>0.76244149999999999</v>
      </c>
      <c r="J644" s="117">
        <v>1.9052913500000002</v>
      </c>
      <c r="K644" s="74">
        <f t="shared" si="30"/>
        <v>-0.59982944340769717</v>
      </c>
      <c r="L644" s="74">
        <f t="shared" si="31"/>
        <v>1.000000196736444</v>
      </c>
    </row>
    <row r="645" spans="1:12" x14ac:dyDescent="0.2">
      <c r="A645" s="116" t="s">
        <v>2607</v>
      </c>
      <c r="B645" s="59" t="s">
        <v>928</v>
      </c>
      <c r="C645" s="59" t="s">
        <v>631</v>
      </c>
      <c r="D645" s="116" t="s">
        <v>210</v>
      </c>
      <c r="E645" s="116" t="s">
        <v>933</v>
      </c>
      <c r="F645" s="117">
        <v>1.6843280900000002</v>
      </c>
      <c r="G645" s="117">
        <v>0.87202917000000002</v>
      </c>
      <c r="H645" s="74">
        <f t="shared" si="29"/>
        <v>0.9315042981876398</v>
      </c>
      <c r="I645" s="117">
        <v>0.74655000000000005</v>
      </c>
      <c r="J645" s="117">
        <v>0.71439428999999999</v>
      </c>
      <c r="K645" s="74">
        <f t="shared" si="30"/>
        <v>4.5011152034823976E-2</v>
      </c>
      <c r="L645" s="74">
        <f t="shared" si="31"/>
        <v>0.44323312330437947</v>
      </c>
    </row>
    <row r="646" spans="1:12" x14ac:dyDescent="0.2">
      <c r="A646" s="116" t="s">
        <v>1846</v>
      </c>
      <c r="B646" s="59" t="s">
        <v>1269</v>
      </c>
      <c r="C646" s="59" t="s">
        <v>886</v>
      </c>
      <c r="D646" s="116" t="s">
        <v>210</v>
      </c>
      <c r="E646" s="116" t="s">
        <v>211</v>
      </c>
      <c r="F646" s="117">
        <v>0.39562707000000003</v>
      </c>
      <c r="G646" s="117">
        <v>0.64427127000000006</v>
      </c>
      <c r="H646" s="74">
        <f t="shared" si="29"/>
        <v>-0.38593091385248335</v>
      </c>
      <c r="I646" s="117">
        <v>0.73567000000000005</v>
      </c>
      <c r="J646" s="117">
        <v>0.73080940370370495</v>
      </c>
      <c r="K646" s="74">
        <f t="shared" si="30"/>
        <v>6.6509766727984587E-3</v>
      </c>
      <c r="L646" s="74">
        <f t="shared" si="31"/>
        <v>1.8595036987736961</v>
      </c>
    </row>
    <row r="647" spans="1:12" x14ac:dyDescent="0.2">
      <c r="A647" s="116" t="s">
        <v>2857</v>
      </c>
      <c r="B647" s="116" t="s">
        <v>2858</v>
      </c>
      <c r="C647" s="59" t="s">
        <v>806</v>
      </c>
      <c r="D647" s="116" t="s">
        <v>209</v>
      </c>
      <c r="E647" s="116" t="s">
        <v>933</v>
      </c>
      <c r="F647" s="117">
        <v>0.12415084</v>
      </c>
      <c r="G647" s="117">
        <v>0.11199457</v>
      </c>
      <c r="H647" s="74">
        <f t="shared" ref="H647:H710" si="32">IF(ISERROR(F647/G647-1),"",IF((F647/G647-1)&gt;10000%,"",F647/G647-1))</f>
        <v>0.10854338741601488</v>
      </c>
      <c r="I647" s="117">
        <v>0.73447499999999999</v>
      </c>
      <c r="J647" s="117">
        <v>7.7361899999999996E-3</v>
      </c>
      <c r="K647" s="74">
        <f t="shared" ref="K647:K710" si="33">IF(ISERROR(I647/J647-1),"",IF((I647/J647-1)&gt;10000%,"",I647/J647-1))</f>
        <v>93.940144955074786</v>
      </c>
      <c r="L647" s="74">
        <f t="shared" si="31"/>
        <v>5.9159889695470449</v>
      </c>
    </row>
    <row r="648" spans="1:12" x14ac:dyDescent="0.2">
      <c r="A648" s="116" t="s">
        <v>1810</v>
      </c>
      <c r="B648" s="59" t="s">
        <v>2690</v>
      </c>
      <c r="C648" s="59" t="s">
        <v>810</v>
      </c>
      <c r="D648" s="116" t="s">
        <v>761</v>
      </c>
      <c r="E648" s="116" t="s">
        <v>933</v>
      </c>
      <c r="F648" s="117">
        <v>0.7634834399999999</v>
      </c>
      <c r="G648" s="117">
        <v>0.50503385999999995</v>
      </c>
      <c r="H648" s="74">
        <f t="shared" si="32"/>
        <v>0.51174703414935374</v>
      </c>
      <c r="I648" s="117">
        <v>0.73395650000000001</v>
      </c>
      <c r="J648" s="117">
        <v>1.9772726</v>
      </c>
      <c r="K648" s="74">
        <f t="shared" si="33"/>
        <v>-0.62880358530229974</v>
      </c>
      <c r="L648" s="74">
        <f t="shared" si="31"/>
        <v>0.96132602430774416</v>
      </c>
    </row>
    <row r="649" spans="1:12" x14ac:dyDescent="0.2">
      <c r="A649" s="116" t="s">
        <v>2335</v>
      </c>
      <c r="B649" s="59" t="s">
        <v>2329</v>
      </c>
      <c r="C649" s="59" t="s">
        <v>809</v>
      </c>
      <c r="D649" s="116" t="s">
        <v>761</v>
      </c>
      <c r="E649" s="116" t="s">
        <v>933</v>
      </c>
      <c r="F649" s="117">
        <v>2.8951565399999999</v>
      </c>
      <c r="G649" s="117">
        <v>5.4298319400000006</v>
      </c>
      <c r="H649" s="74">
        <f t="shared" si="32"/>
        <v>-0.46680549748285582</v>
      </c>
      <c r="I649" s="117">
        <v>0.71072299999999999</v>
      </c>
      <c r="J649" s="117">
        <v>0.72463246999999997</v>
      </c>
      <c r="K649" s="74">
        <f t="shared" si="33"/>
        <v>-1.9195206640408968E-2</v>
      </c>
      <c r="L649" s="74">
        <f t="shared" si="31"/>
        <v>0.24548689861170686</v>
      </c>
    </row>
    <row r="650" spans="1:12" x14ac:dyDescent="0.2">
      <c r="A650" s="116" t="s">
        <v>1991</v>
      </c>
      <c r="B650" s="59" t="s">
        <v>416</v>
      </c>
      <c r="C650" s="59" t="s">
        <v>806</v>
      </c>
      <c r="D650" s="116" t="s">
        <v>209</v>
      </c>
      <c r="E650" s="116" t="s">
        <v>933</v>
      </c>
      <c r="F650" s="117">
        <v>0.93492324000000004</v>
      </c>
      <c r="G650" s="117">
        <v>0.24987773999999999</v>
      </c>
      <c r="H650" s="74">
        <f t="shared" si="32"/>
        <v>2.7415227142681862</v>
      </c>
      <c r="I650" s="117">
        <v>0.70223000000000002</v>
      </c>
      <c r="J650" s="117">
        <v>0.14449529999999999</v>
      </c>
      <c r="K650" s="74">
        <f t="shared" si="33"/>
        <v>3.8598812556532982</v>
      </c>
      <c r="L650" s="74">
        <f t="shared" si="31"/>
        <v>0.75110979164449909</v>
      </c>
    </row>
    <row r="651" spans="1:12" x14ac:dyDescent="0.2">
      <c r="A651" s="116" t="s">
        <v>2456</v>
      </c>
      <c r="B651" s="59" t="s">
        <v>887</v>
      </c>
      <c r="C651" s="59" t="s">
        <v>811</v>
      </c>
      <c r="D651" s="116" t="s">
        <v>209</v>
      </c>
      <c r="E651" s="116" t="s">
        <v>933</v>
      </c>
      <c r="F651" s="117">
        <v>6.7381461199999997</v>
      </c>
      <c r="G651" s="117">
        <v>12.91732365</v>
      </c>
      <c r="H651" s="74">
        <f t="shared" si="32"/>
        <v>-0.47836360669030698</v>
      </c>
      <c r="I651" s="117">
        <v>0.69776199999999999</v>
      </c>
      <c r="J651" s="117">
        <v>0</v>
      </c>
      <c r="K651" s="74" t="str">
        <f t="shared" si="33"/>
        <v/>
      </c>
      <c r="L651" s="74">
        <f t="shared" si="31"/>
        <v>0.10355400247687119</v>
      </c>
    </row>
    <row r="652" spans="1:12" x14ac:dyDescent="0.2">
      <c r="A652" s="116" t="s">
        <v>1561</v>
      </c>
      <c r="B652" s="59" t="s">
        <v>566</v>
      </c>
      <c r="C652" s="59" t="s">
        <v>631</v>
      </c>
      <c r="D652" s="116" t="s">
        <v>209</v>
      </c>
      <c r="E652" s="116" t="s">
        <v>933</v>
      </c>
      <c r="F652" s="117">
        <v>1.6278805249999999</v>
      </c>
      <c r="G652" s="117">
        <v>0.27465521999999998</v>
      </c>
      <c r="H652" s="74">
        <f t="shared" si="32"/>
        <v>4.9269964903634458</v>
      </c>
      <c r="I652" s="117">
        <v>0.68951700000000005</v>
      </c>
      <c r="J652" s="117">
        <v>0.25430899000000001</v>
      </c>
      <c r="K652" s="74">
        <f t="shared" si="33"/>
        <v>1.711335529270908</v>
      </c>
      <c r="L652" s="74">
        <f t="shared" si="31"/>
        <v>0.42356732537235808</v>
      </c>
    </row>
    <row r="653" spans="1:12" x14ac:dyDescent="0.2">
      <c r="A653" s="116" t="s">
        <v>2005</v>
      </c>
      <c r="B653" s="59" t="s">
        <v>446</v>
      </c>
      <c r="C653" s="59" t="s">
        <v>806</v>
      </c>
      <c r="D653" s="116" t="s">
        <v>209</v>
      </c>
      <c r="E653" s="116" t="s">
        <v>933</v>
      </c>
      <c r="F653" s="117">
        <v>1.33370813</v>
      </c>
      <c r="G653" s="117">
        <v>1.1469240600000001</v>
      </c>
      <c r="H653" s="74">
        <f t="shared" si="32"/>
        <v>0.16285652774604786</v>
      </c>
      <c r="I653" s="117">
        <v>0.67477149999999997</v>
      </c>
      <c r="J653" s="117">
        <v>1.90164573</v>
      </c>
      <c r="K653" s="74">
        <f t="shared" si="33"/>
        <v>-0.64516445447491422</v>
      </c>
      <c r="L653" s="74">
        <f t="shared" si="31"/>
        <v>0.50593640754068137</v>
      </c>
    </row>
    <row r="654" spans="1:12" x14ac:dyDescent="0.2">
      <c r="A654" s="116" t="s">
        <v>2227</v>
      </c>
      <c r="B654" s="59" t="s">
        <v>1446</v>
      </c>
      <c r="C654" s="59" t="s">
        <v>886</v>
      </c>
      <c r="D654" s="116" t="s">
        <v>209</v>
      </c>
      <c r="E654" s="116" t="s">
        <v>933</v>
      </c>
      <c r="F654" s="117">
        <v>5.8200000000000005E-4</v>
      </c>
      <c r="G654" s="117">
        <v>1.6786040000000002E-2</v>
      </c>
      <c r="H654" s="74">
        <f t="shared" si="32"/>
        <v>-0.96532833235235949</v>
      </c>
      <c r="I654" s="117">
        <v>0.66707399999999994</v>
      </c>
      <c r="J654" s="117">
        <v>0.13750836</v>
      </c>
      <c r="K654" s="74">
        <f t="shared" si="33"/>
        <v>3.8511523226660547</v>
      </c>
      <c r="L654" s="74" t="str">
        <f t="shared" si="31"/>
        <v/>
      </c>
    </row>
    <row r="655" spans="1:12" x14ac:dyDescent="0.2">
      <c r="A655" s="116" t="s">
        <v>1968</v>
      </c>
      <c r="B655" s="59" t="s">
        <v>525</v>
      </c>
      <c r="C655" s="59" t="s">
        <v>806</v>
      </c>
      <c r="D655" s="116" t="s">
        <v>209</v>
      </c>
      <c r="E655" s="116" t="s">
        <v>933</v>
      </c>
      <c r="F655" s="117">
        <v>0.929391564</v>
      </c>
      <c r="G655" s="117">
        <v>1.226015168</v>
      </c>
      <c r="H655" s="74">
        <f t="shared" si="32"/>
        <v>-0.24194121878922792</v>
      </c>
      <c r="I655" s="117">
        <v>0.662856</v>
      </c>
      <c r="J655" s="117">
        <v>6.176286912568</v>
      </c>
      <c r="K655" s="74">
        <f t="shared" si="33"/>
        <v>-0.89267726558311788</v>
      </c>
      <c r="L655" s="74">
        <f t="shared" si="31"/>
        <v>0.71321499535366994</v>
      </c>
    </row>
    <row r="656" spans="1:12" x14ac:dyDescent="0.2">
      <c r="A656" s="116" t="s">
        <v>1501</v>
      </c>
      <c r="B656" s="59" t="s">
        <v>1438</v>
      </c>
      <c r="C656" s="59" t="s">
        <v>147</v>
      </c>
      <c r="D656" s="116" t="s">
        <v>761</v>
      </c>
      <c r="E656" s="116" t="s">
        <v>211</v>
      </c>
      <c r="F656" s="117">
        <v>1.48102537</v>
      </c>
      <c r="G656" s="117">
        <v>1.2275367399999999</v>
      </c>
      <c r="H656" s="74">
        <f t="shared" si="32"/>
        <v>0.20650186812331173</v>
      </c>
      <c r="I656" s="117">
        <v>0.64478999999999997</v>
      </c>
      <c r="J656" s="117">
        <v>0.91615654000000002</v>
      </c>
      <c r="K656" s="74">
        <f t="shared" si="33"/>
        <v>-0.29620106188403139</v>
      </c>
      <c r="L656" s="74">
        <f t="shared" si="31"/>
        <v>0.43536728881288506</v>
      </c>
    </row>
    <row r="657" spans="1:12" x14ac:dyDescent="0.2">
      <c r="A657" s="116" t="s">
        <v>2291</v>
      </c>
      <c r="B657" s="59" t="s">
        <v>69</v>
      </c>
      <c r="C657" s="59" t="s">
        <v>805</v>
      </c>
      <c r="D657" s="116" t="s">
        <v>209</v>
      </c>
      <c r="E657" s="116" t="s">
        <v>2801</v>
      </c>
      <c r="F657" s="117">
        <v>6.3877758700000005</v>
      </c>
      <c r="G657" s="117">
        <v>4.3698569999999997</v>
      </c>
      <c r="H657" s="74">
        <f t="shared" si="32"/>
        <v>0.46178144273370991</v>
      </c>
      <c r="I657" s="117">
        <v>0.63775499999999996</v>
      </c>
      <c r="J657" s="117">
        <v>0.724464</v>
      </c>
      <c r="K657" s="74">
        <f t="shared" si="33"/>
        <v>-0.11968710660571136</v>
      </c>
      <c r="L657" s="74">
        <f t="shared" si="31"/>
        <v>9.983991501567821E-2</v>
      </c>
    </row>
    <row r="658" spans="1:12" x14ac:dyDescent="0.2">
      <c r="A658" s="116" t="s">
        <v>1656</v>
      </c>
      <c r="B658" s="59" t="s">
        <v>1445</v>
      </c>
      <c r="C658" s="59" t="s">
        <v>810</v>
      </c>
      <c r="D658" s="116" t="s">
        <v>761</v>
      </c>
      <c r="E658" s="116" t="s">
        <v>211</v>
      </c>
      <c r="F658" s="117">
        <v>2.1778787000000004</v>
      </c>
      <c r="G658" s="117">
        <v>2.4502783999999997</v>
      </c>
      <c r="H658" s="74">
        <f t="shared" si="32"/>
        <v>-0.11117091837400983</v>
      </c>
      <c r="I658" s="117">
        <v>0.62857649999999998</v>
      </c>
      <c r="J658" s="117">
        <v>0.52948582</v>
      </c>
      <c r="K658" s="74">
        <f t="shared" si="33"/>
        <v>0.18714510617111513</v>
      </c>
      <c r="L658" s="74">
        <f t="shared" si="31"/>
        <v>0.2886186912062641</v>
      </c>
    </row>
    <row r="659" spans="1:12" x14ac:dyDescent="0.2">
      <c r="A659" s="116" t="s">
        <v>937</v>
      </c>
      <c r="B659" s="59" t="s">
        <v>54</v>
      </c>
      <c r="C659" s="59" t="s">
        <v>472</v>
      </c>
      <c r="D659" s="116" t="s">
        <v>209</v>
      </c>
      <c r="E659" s="116" t="s">
        <v>933</v>
      </c>
      <c r="F659" s="117">
        <v>0.20040659</v>
      </c>
      <c r="G659" s="117">
        <v>0.13202120000000001</v>
      </c>
      <c r="H659" s="74">
        <f t="shared" si="32"/>
        <v>0.51798794436045115</v>
      </c>
      <c r="I659" s="117">
        <v>0.62221599999999999</v>
      </c>
      <c r="J659" s="117">
        <v>0.14058187</v>
      </c>
      <c r="K659" s="74">
        <f t="shared" si="33"/>
        <v>3.4260045765503051</v>
      </c>
      <c r="L659" s="74">
        <f t="shared" si="31"/>
        <v>3.1047681615659446</v>
      </c>
    </row>
    <row r="660" spans="1:12" x14ac:dyDescent="0.2">
      <c r="A660" s="116" t="s">
        <v>2446</v>
      </c>
      <c r="B660" s="59" t="s">
        <v>622</v>
      </c>
      <c r="C660" s="59" t="s">
        <v>811</v>
      </c>
      <c r="D660" s="116" t="s">
        <v>209</v>
      </c>
      <c r="E660" s="116" t="s">
        <v>211</v>
      </c>
      <c r="F660" s="117">
        <v>0.90480857999999997</v>
      </c>
      <c r="G660" s="117">
        <v>2.7194363099999999</v>
      </c>
      <c r="H660" s="74">
        <f t="shared" si="32"/>
        <v>-0.66728083438732932</v>
      </c>
      <c r="I660" s="117">
        <v>0.62067649999999996</v>
      </c>
      <c r="J660" s="117">
        <v>5.2486999999999998E-4</v>
      </c>
      <c r="K660" s="74" t="str">
        <f t="shared" si="33"/>
        <v/>
      </c>
      <c r="L660" s="74">
        <f t="shared" si="31"/>
        <v>0.68597548002915709</v>
      </c>
    </row>
    <row r="661" spans="1:12" x14ac:dyDescent="0.2">
      <c r="A661" s="116" t="s">
        <v>2237</v>
      </c>
      <c r="B661" s="59" t="s">
        <v>1215</v>
      </c>
      <c r="C661" s="59" t="s">
        <v>631</v>
      </c>
      <c r="D661" s="116" t="s">
        <v>209</v>
      </c>
      <c r="E661" s="116" t="s">
        <v>933</v>
      </c>
      <c r="F661" s="117">
        <v>4.3270000000000003E-2</v>
      </c>
      <c r="G661" s="117">
        <v>0.1726</v>
      </c>
      <c r="H661" s="74">
        <f t="shared" si="32"/>
        <v>-0.74930475086906134</v>
      </c>
      <c r="I661" s="117">
        <v>0.60877199999999998</v>
      </c>
      <c r="J661" s="117">
        <v>0.1726</v>
      </c>
      <c r="K661" s="74">
        <f t="shared" si="33"/>
        <v>2.5270683661645421</v>
      </c>
      <c r="L661" s="74">
        <f t="shared" si="31"/>
        <v>14.069147215160617</v>
      </c>
    </row>
    <row r="662" spans="1:12" x14ac:dyDescent="0.2">
      <c r="A662" s="116" t="s">
        <v>935</v>
      </c>
      <c r="B662" s="59" t="s">
        <v>621</v>
      </c>
      <c r="C662" s="59" t="s">
        <v>808</v>
      </c>
      <c r="D662" s="116" t="s">
        <v>209</v>
      </c>
      <c r="E662" s="116" t="s">
        <v>933</v>
      </c>
      <c r="F662" s="117">
        <v>7.4758463499999994</v>
      </c>
      <c r="G662" s="117">
        <v>2.0222065599999999</v>
      </c>
      <c r="H662" s="74">
        <f t="shared" si="32"/>
        <v>2.6968757286594895</v>
      </c>
      <c r="I662" s="117">
        <v>0.58774800000000005</v>
      </c>
      <c r="J662" s="117">
        <v>0</v>
      </c>
      <c r="K662" s="74" t="str">
        <f t="shared" si="33"/>
        <v/>
      </c>
      <c r="L662" s="74">
        <f t="shared" si="31"/>
        <v>7.8619593352129299E-2</v>
      </c>
    </row>
    <row r="663" spans="1:12" x14ac:dyDescent="0.2">
      <c r="A663" s="116" t="s">
        <v>1505</v>
      </c>
      <c r="B663" s="59" t="s">
        <v>1409</v>
      </c>
      <c r="C663" s="59" t="s">
        <v>147</v>
      </c>
      <c r="D663" s="116" t="s">
        <v>761</v>
      </c>
      <c r="E663" s="116" t="s">
        <v>211</v>
      </c>
      <c r="F663" s="117">
        <v>0.34215021999999995</v>
      </c>
      <c r="G663" s="117">
        <v>4.9991500000000001E-2</v>
      </c>
      <c r="H663" s="74">
        <f t="shared" si="32"/>
        <v>5.8441679085444518</v>
      </c>
      <c r="I663" s="117">
        <v>0.57985850000000005</v>
      </c>
      <c r="J663" s="117">
        <v>0</v>
      </c>
      <c r="K663" s="74" t="str">
        <f t="shared" si="33"/>
        <v/>
      </c>
      <c r="L663" s="74">
        <f t="shared" si="31"/>
        <v>1.694748289216357</v>
      </c>
    </row>
    <row r="664" spans="1:12" x14ac:dyDescent="0.2">
      <c r="A664" s="116" t="s">
        <v>2306</v>
      </c>
      <c r="B664" s="59" t="s">
        <v>296</v>
      </c>
      <c r="C664" s="59" t="s">
        <v>631</v>
      </c>
      <c r="D664" s="116" t="s">
        <v>761</v>
      </c>
      <c r="E664" s="116" t="s">
        <v>933</v>
      </c>
      <c r="F664" s="117">
        <v>1.0231565730000001</v>
      </c>
      <c r="G664" s="117">
        <v>3.3988308040000001</v>
      </c>
      <c r="H664" s="74">
        <f t="shared" si="32"/>
        <v>-0.69896807696462204</v>
      </c>
      <c r="I664" s="117">
        <v>0.56544050000000001</v>
      </c>
      <c r="J664" s="117">
        <v>1.3160428400000002</v>
      </c>
      <c r="K664" s="74">
        <f t="shared" si="33"/>
        <v>-0.57034795311070585</v>
      </c>
      <c r="L664" s="74">
        <f t="shared" si="31"/>
        <v>0.55264317790782547</v>
      </c>
    </row>
    <row r="665" spans="1:12" x14ac:dyDescent="0.2">
      <c r="A665" s="116" t="s">
        <v>2146</v>
      </c>
      <c r="B665" s="59" t="s">
        <v>106</v>
      </c>
      <c r="C665" s="59" t="s">
        <v>631</v>
      </c>
      <c r="D665" s="116" t="s">
        <v>209</v>
      </c>
      <c r="E665" s="116" t="s">
        <v>933</v>
      </c>
      <c r="F665" s="117">
        <v>3.2724644519999999</v>
      </c>
      <c r="G665" s="117">
        <v>6.38769864</v>
      </c>
      <c r="H665" s="74">
        <f t="shared" si="32"/>
        <v>-0.48769272997512603</v>
      </c>
      <c r="I665" s="117">
        <v>0.55926500000000001</v>
      </c>
      <c r="J665" s="117">
        <v>4.6265689600000002</v>
      </c>
      <c r="K665" s="74">
        <f t="shared" si="33"/>
        <v>-0.87911884490747982</v>
      </c>
      <c r="L665" s="74">
        <f t="shared" si="31"/>
        <v>0.17090025215039373</v>
      </c>
    </row>
    <row r="666" spans="1:12" x14ac:dyDescent="0.2">
      <c r="A666" s="116" t="s">
        <v>1513</v>
      </c>
      <c r="B666" s="59" t="s">
        <v>772</v>
      </c>
      <c r="C666" s="59" t="s">
        <v>147</v>
      </c>
      <c r="D666" s="116" t="s">
        <v>761</v>
      </c>
      <c r="E666" s="116" t="s">
        <v>933</v>
      </c>
      <c r="F666" s="117">
        <v>1.36924494</v>
      </c>
      <c r="G666" s="117">
        <v>0.89268059999999994</v>
      </c>
      <c r="H666" s="74">
        <f t="shared" si="32"/>
        <v>0.53385761939936871</v>
      </c>
      <c r="I666" s="117">
        <v>0.54879500000000003</v>
      </c>
      <c r="J666" s="117">
        <v>2.8763740000000003E-2</v>
      </c>
      <c r="K666" s="74">
        <f t="shared" si="33"/>
        <v>18.079403443363066</v>
      </c>
      <c r="L666" s="74">
        <f t="shared" si="31"/>
        <v>0.40080118901151468</v>
      </c>
    </row>
    <row r="667" spans="1:12" x14ac:dyDescent="0.2">
      <c r="A667" s="116" t="s">
        <v>2717</v>
      </c>
      <c r="B667" s="59" t="s">
        <v>74</v>
      </c>
      <c r="C667" s="59" t="s">
        <v>805</v>
      </c>
      <c r="D667" s="116" t="s">
        <v>209</v>
      </c>
      <c r="E667" s="116" t="s">
        <v>2801</v>
      </c>
      <c r="F667" s="117">
        <v>5.0032917000000001</v>
      </c>
      <c r="G667" s="117">
        <v>3.4357480699999998</v>
      </c>
      <c r="H667" s="74">
        <f t="shared" si="32"/>
        <v>0.45624521881780478</v>
      </c>
      <c r="I667" s="117">
        <v>0.54764999999999997</v>
      </c>
      <c r="J667" s="117">
        <v>1.074525</v>
      </c>
      <c r="K667" s="74">
        <f t="shared" si="33"/>
        <v>-0.49033293780972986</v>
      </c>
      <c r="L667" s="74">
        <f t="shared" si="31"/>
        <v>0.10945793946013581</v>
      </c>
    </row>
    <row r="668" spans="1:12" x14ac:dyDescent="0.2">
      <c r="A668" s="116" t="s">
        <v>2161</v>
      </c>
      <c r="B668" s="59" t="s">
        <v>261</v>
      </c>
      <c r="C668" s="59" t="s">
        <v>272</v>
      </c>
      <c r="D668" s="116" t="s">
        <v>761</v>
      </c>
      <c r="E668" s="116" t="s">
        <v>211</v>
      </c>
      <c r="F668" s="117">
        <v>0.44775115000000004</v>
      </c>
      <c r="G668" s="117">
        <v>0.61261483999999999</v>
      </c>
      <c r="H668" s="74">
        <f t="shared" si="32"/>
        <v>-0.26911475079513247</v>
      </c>
      <c r="I668" s="117">
        <v>0.54057999999999995</v>
      </c>
      <c r="J668" s="117">
        <v>0.37391000000000002</v>
      </c>
      <c r="K668" s="74">
        <f t="shared" si="33"/>
        <v>0.44574897702655703</v>
      </c>
      <c r="L668" s="74">
        <f t="shared" si="31"/>
        <v>1.2073224155873188</v>
      </c>
    </row>
    <row r="669" spans="1:12" x14ac:dyDescent="0.2">
      <c r="A669" s="116" t="s">
        <v>1713</v>
      </c>
      <c r="B669" s="59" t="s">
        <v>1480</v>
      </c>
      <c r="C669" s="59" t="s">
        <v>810</v>
      </c>
      <c r="D669" s="116" t="s">
        <v>761</v>
      </c>
      <c r="E669" s="116" t="s">
        <v>211</v>
      </c>
      <c r="F669" s="117">
        <v>2.0951905499999999</v>
      </c>
      <c r="G669" s="117">
        <v>5.39940686</v>
      </c>
      <c r="H669" s="74">
        <f t="shared" si="32"/>
        <v>-0.61195912730310531</v>
      </c>
      <c r="I669" s="117">
        <v>0.53663499999999997</v>
      </c>
      <c r="J669" s="117">
        <v>5.224202E-2</v>
      </c>
      <c r="K669" s="74">
        <f t="shared" si="33"/>
        <v>9.2720951448661442</v>
      </c>
      <c r="L669" s="74">
        <f t="shared" si="31"/>
        <v>0.25612706204693408</v>
      </c>
    </row>
    <row r="670" spans="1:12" x14ac:dyDescent="0.2">
      <c r="A670" s="116" t="s">
        <v>1560</v>
      </c>
      <c r="B670" s="59" t="s">
        <v>1789</v>
      </c>
      <c r="C670" s="59" t="s">
        <v>1788</v>
      </c>
      <c r="D670" s="116" t="s">
        <v>209</v>
      </c>
      <c r="E670" s="116" t="s">
        <v>933</v>
      </c>
      <c r="F670" s="117">
        <v>0.42375679999999999</v>
      </c>
      <c r="G670" s="117">
        <v>1.74034976</v>
      </c>
      <c r="H670" s="74">
        <f t="shared" si="32"/>
        <v>-0.75651055337290363</v>
      </c>
      <c r="I670" s="117">
        <v>0.51316099999999998</v>
      </c>
      <c r="J670" s="117">
        <v>3.9222504100000002</v>
      </c>
      <c r="K670" s="74">
        <f t="shared" si="33"/>
        <v>-0.86916669096606713</v>
      </c>
      <c r="L670" s="74">
        <f t="shared" si="31"/>
        <v>1.2109799771944663</v>
      </c>
    </row>
    <row r="671" spans="1:12" x14ac:dyDescent="0.2">
      <c r="A671" s="116" t="s">
        <v>965</v>
      </c>
      <c r="B671" s="59" t="s">
        <v>1097</v>
      </c>
      <c r="C671" s="59" t="s">
        <v>472</v>
      </c>
      <c r="D671" s="116" t="s">
        <v>209</v>
      </c>
      <c r="E671" s="116" t="s">
        <v>933</v>
      </c>
      <c r="F671" s="117">
        <v>5.932258E-2</v>
      </c>
      <c r="G671" s="117">
        <v>6.8666240000000003E-2</v>
      </c>
      <c r="H671" s="74">
        <f t="shared" si="32"/>
        <v>-0.13607356395224213</v>
      </c>
      <c r="I671" s="117">
        <v>0.487064</v>
      </c>
      <c r="J671" s="117">
        <v>0.32420795000000002</v>
      </c>
      <c r="K671" s="74">
        <f t="shared" si="33"/>
        <v>0.50231973028422017</v>
      </c>
      <c r="L671" s="74">
        <f t="shared" si="31"/>
        <v>8.2104318456816952</v>
      </c>
    </row>
    <row r="672" spans="1:12" x14ac:dyDescent="0.2">
      <c r="A672" s="116" t="s">
        <v>1996</v>
      </c>
      <c r="B672" s="59" t="s">
        <v>439</v>
      </c>
      <c r="C672" s="59" t="s">
        <v>806</v>
      </c>
      <c r="D672" s="116" t="s">
        <v>209</v>
      </c>
      <c r="E672" s="116" t="s">
        <v>933</v>
      </c>
      <c r="F672" s="117">
        <v>12.14255805</v>
      </c>
      <c r="G672" s="117">
        <v>4.0554884700000002</v>
      </c>
      <c r="H672" s="74">
        <f t="shared" si="32"/>
        <v>1.9941049370065151</v>
      </c>
      <c r="I672" s="117">
        <v>0.48619050000000003</v>
      </c>
      <c r="J672" s="117">
        <v>5.8334266399999999</v>
      </c>
      <c r="K672" s="74">
        <f t="shared" si="33"/>
        <v>-0.916654390291604</v>
      </c>
      <c r="L672" s="74">
        <f t="shared" si="31"/>
        <v>4.0040203884386623E-2</v>
      </c>
    </row>
    <row r="673" spans="1:12" x14ac:dyDescent="0.2">
      <c r="A673" s="116" t="s">
        <v>2794</v>
      </c>
      <c r="B673" s="116" t="s">
        <v>2795</v>
      </c>
      <c r="C673" s="59" t="s">
        <v>147</v>
      </c>
      <c r="D673" s="116" t="s">
        <v>761</v>
      </c>
      <c r="E673" s="116" t="s">
        <v>211</v>
      </c>
      <c r="F673" s="117">
        <v>0.47968890999999997</v>
      </c>
      <c r="G673" s="117">
        <v>1.9038076799999999</v>
      </c>
      <c r="H673" s="74">
        <f t="shared" si="32"/>
        <v>-0.74803709689835896</v>
      </c>
      <c r="I673" s="117">
        <v>0.47968899999999998</v>
      </c>
      <c r="J673" s="117">
        <v>20.32317639</v>
      </c>
      <c r="K673" s="74">
        <f t="shared" si="33"/>
        <v>-0.97639694746555317</v>
      </c>
      <c r="L673" s="74">
        <f t="shared" si="31"/>
        <v>1.0000001876215983</v>
      </c>
    </row>
    <row r="674" spans="1:12" x14ac:dyDescent="0.2">
      <c r="A674" s="116" t="s">
        <v>1563</v>
      </c>
      <c r="B674" s="59" t="s">
        <v>367</v>
      </c>
      <c r="C674" s="59" t="s">
        <v>631</v>
      </c>
      <c r="D674" s="116" t="s">
        <v>209</v>
      </c>
      <c r="E674" s="116" t="s">
        <v>933</v>
      </c>
      <c r="F674" s="117">
        <v>0.40294681599999999</v>
      </c>
      <c r="G674" s="117">
        <v>3.22801407</v>
      </c>
      <c r="H674" s="74">
        <f t="shared" si="32"/>
        <v>-0.87517191460073163</v>
      </c>
      <c r="I674" s="117">
        <v>0.46456700000000001</v>
      </c>
      <c r="J674" s="117">
        <v>0.18412664000000001</v>
      </c>
      <c r="K674" s="74">
        <f t="shared" si="33"/>
        <v>1.5230841121089269</v>
      </c>
      <c r="L674" s="74">
        <f t="shared" si="31"/>
        <v>1.1529238637785886</v>
      </c>
    </row>
    <row r="675" spans="1:12" x14ac:dyDescent="0.2">
      <c r="A675" s="116" t="s">
        <v>1670</v>
      </c>
      <c r="B675" s="59" t="s">
        <v>3182</v>
      </c>
      <c r="C675" s="59" t="s">
        <v>810</v>
      </c>
      <c r="D675" s="116" t="s">
        <v>210</v>
      </c>
      <c r="E675" s="116" t="s">
        <v>933</v>
      </c>
      <c r="F675" s="117">
        <v>0.24412820000000002</v>
      </c>
      <c r="G675" s="117">
        <v>7.251508000000001E-2</v>
      </c>
      <c r="H675" s="74">
        <f t="shared" si="32"/>
        <v>2.3665852675057377</v>
      </c>
      <c r="I675" s="117">
        <v>0.44970450000000001</v>
      </c>
      <c r="J675" s="117">
        <v>0.53955372999999995</v>
      </c>
      <c r="K675" s="74">
        <f t="shared" si="33"/>
        <v>-0.16652508360937468</v>
      </c>
      <c r="L675" s="74">
        <f t="shared" si="31"/>
        <v>1.8420833807810812</v>
      </c>
    </row>
    <row r="676" spans="1:12" x14ac:dyDescent="0.2">
      <c r="A676" s="116" t="s">
        <v>2274</v>
      </c>
      <c r="B676" s="59" t="s">
        <v>66</v>
      </c>
      <c r="C676" s="59" t="s">
        <v>805</v>
      </c>
      <c r="D676" s="116" t="s">
        <v>209</v>
      </c>
      <c r="E676" s="116" t="s">
        <v>2801</v>
      </c>
      <c r="F676" s="117">
        <v>11.350331229</v>
      </c>
      <c r="G676" s="117">
        <v>7.9225243760000001</v>
      </c>
      <c r="H676" s="74">
        <f t="shared" si="32"/>
        <v>0.43266599007053652</v>
      </c>
      <c r="I676" s="117">
        <v>0.44499749999999999</v>
      </c>
      <c r="J676" s="117">
        <v>0.28792025999999998</v>
      </c>
      <c r="K676" s="74">
        <f t="shared" si="33"/>
        <v>0.54555813474189008</v>
      </c>
      <c r="L676" s="74">
        <f t="shared" si="31"/>
        <v>3.920568404761926E-2</v>
      </c>
    </row>
    <row r="677" spans="1:12" x14ac:dyDescent="0.2">
      <c r="A677" s="116" t="s">
        <v>1705</v>
      </c>
      <c r="B677" s="59" t="s">
        <v>33</v>
      </c>
      <c r="C677" s="59" t="s">
        <v>810</v>
      </c>
      <c r="D677" s="116" t="s">
        <v>210</v>
      </c>
      <c r="E677" s="116" t="s">
        <v>211</v>
      </c>
      <c r="F677" s="117">
        <v>0.68484746499999993</v>
      </c>
      <c r="G677" s="117">
        <v>0.21147032000000002</v>
      </c>
      <c r="H677" s="74">
        <f t="shared" si="32"/>
        <v>2.2385039423026356</v>
      </c>
      <c r="I677" s="117">
        <v>0.43406549999999999</v>
      </c>
      <c r="J677" s="117">
        <v>9.6669400000000006E-3</v>
      </c>
      <c r="K677" s="74">
        <f t="shared" si="33"/>
        <v>43.902057941809915</v>
      </c>
      <c r="L677" s="74">
        <f t="shared" si="31"/>
        <v>0.63381339960132588</v>
      </c>
    </row>
    <row r="678" spans="1:12" x14ac:dyDescent="0.2">
      <c r="A678" s="116" t="s">
        <v>1892</v>
      </c>
      <c r="B678" s="59" t="s">
        <v>1893</v>
      </c>
      <c r="C678" s="59" t="s">
        <v>886</v>
      </c>
      <c r="D678" s="116" t="s">
        <v>210</v>
      </c>
      <c r="E678" s="116" t="s">
        <v>933</v>
      </c>
      <c r="F678" s="117">
        <v>0.60389746</v>
      </c>
      <c r="G678" s="117">
        <v>0.23989095999999999</v>
      </c>
      <c r="H678" s="74">
        <f t="shared" si="32"/>
        <v>1.5173831477434581</v>
      </c>
      <c r="I678" s="117">
        <v>0.43277450000000001</v>
      </c>
      <c r="J678" s="117">
        <v>22.94424471</v>
      </c>
      <c r="K678" s="74">
        <f t="shared" si="33"/>
        <v>-0.98113799318870676</v>
      </c>
      <c r="L678" s="74">
        <f t="shared" si="31"/>
        <v>0.71663573481498</v>
      </c>
    </row>
    <row r="679" spans="1:12" x14ac:dyDescent="0.2">
      <c r="A679" s="116" t="s">
        <v>2357</v>
      </c>
      <c r="B679" s="59" t="s">
        <v>2358</v>
      </c>
      <c r="C679" s="59" t="s">
        <v>886</v>
      </c>
      <c r="D679" s="116" t="s">
        <v>210</v>
      </c>
      <c r="E679" s="116" t="s">
        <v>211</v>
      </c>
      <c r="F679" s="117">
        <v>0.68772790000000006</v>
      </c>
      <c r="G679" s="117">
        <v>1.4319999999999999E-2</v>
      </c>
      <c r="H679" s="74">
        <f t="shared" si="32"/>
        <v>47.025691340782132</v>
      </c>
      <c r="I679" s="117">
        <v>0.43147200000000002</v>
      </c>
      <c r="J679" s="117">
        <v>0.87914650000000005</v>
      </c>
      <c r="K679" s="74">
        <f t="shared" si="33"/>
        <v>-0.50921490331816144</v>
      </c>
      <c r="L679" s="74">
        <f t="shared" si="31"/>
        <v>0.62738766305685723</v>
      </c>
    </row>
    <row r="680" spans="1:12" x14ac:dyDescent="0.2">
      <c r="A680" s="116" t="s">
        <v>1716</v>
      </c>
      <c r="B680" s="59" t="s">
        <v>303</v>
      </c>
      <c r="C680" s="59" t="s">
        <v>810</v>
      </c>
      <c r="D680" s="116" t="s">
        <v>210</v>
      </c>
      <c r="E680" s="116" t="s">
        <v>933</v>
      </c>
      <c r="F680" s="117">
        <v>0.84909281999999997</v>
      </c>
      <c r="G680" s="117">
        <v>0.29640112000000002</v>
      </c>
      <c r="H680" s="74">
        <f t="shared" si="32"/>
        <v>1.8646748028482483</v>
      </c>
      <c r="I680" s="117">
        <v>0.4306915</v>
      </c>
      <c r="J680" s="117">
        <v>4.3584559999999994E-2</v>
      </c>
      <c r="K680" s="74">
        <f t="shared" si="33"/>
        <v>8.8817448197251512</v>
      </c>
      <c r="L680" s="74">
        <f t="shared" si="31"/>
        <v>0.50723724174231033</v>
      </c>
    </row>
    <row r="681" spans="1:12" x14ac:dyDescent="0.2">
      <c r="A681" s="116" t="s">
        <v>2599</v>
      </c>
      <c r="B681" s="59" t="s">
        <v>923</v>
      </c>
      <c r="C681" s="59" t="s">
        <v>631</v>
      </c>
      <c r="D681" s="116" t="s">
        <v>209</v>
      </c>
      <c r="E681" s="116" t="s">
        <v>933</v>
      </c>
      <c r="F681" s="117">
        <v>0.32499162199999998</v>
      </c>
      <c r="G681" s="117">
        <v>1.357600637</v>
      </c>
      <c r="H681" s="74">
        <f t="shared" si="32"/>
        <v>-0.76061323695445493</v>
      </c>
      <c r="I681" s="117">
        <v>0.41340300000000002</v>
      </c>
      <c r="J681" s="117">
        <v>3.4782975299999999</v>
      </c>
      <c r="K681" s="74">
        <f t="shared" si="33"/>
        <v>-0.88114789018638096</v>
      </c>
      <c r="L681" s="74">
        <f t="shared" si="31"/>
        <v>1.2720420220555717</v>
      </c>
    </row>
    <row r="682" spans="1:12" x14ac:dyDescent="0.2">
      <c r="A682" s="116" t="s">
        <v>1572</v>
      </c>
      <c r="B682" s="59" t="s">
        <v>1101</v>
      </c>
      <c r="C682" s="59" t="s">
        <v>631</v>
      </c>
      <c r="D682" s="116" t="s">
        <v>209</v>
      </c>
      <c r="E682" s="116" t="s">
        <v>933</v>
      </c>
      <c r="F682" s="117">
        <v>0.86482664899999995</v>
      </c>
      <c r="G682" s="117">
        <v>0.27413177899999996</v>
      </c>
      <c r="H682" s="74">
        <f t="shared" si="32"/>
        <v>2.1547843601160888</v>
      </c>
      <c r="I682" s="117">
        <v>0.40991149999999998</v>
      </c>
      <c r="J682" s="117">
        <v>0.10522383</v>
      </c>
      <c r="K682" s="74">
        <f t="shared" si="33"/>
        <v>2.8956147100899101</v>
      </c>
      <c r="L682" s="74">
        <f t="shared" si="31"/>
        <v>0.47398111572299617</v>
      </c>
    </row>
    <row r="683" spans="1:12" x14ac:dyDescent="0.2">
      <c r="A683" s="116" t="s">
        <v>1933</v>
      </c>
      <c r="B683" s="59" t="s">
        <v>529</v>
      </c>
      <c r="C683" s="59" t="s">
        <v>806</v>
      </c>
      <c r="D683" s="116" t="s">
        <v>209</v>
      </c>
      <c r="E683" s="116" t="s">
        <v>933</v>
      </c>
      <c r="F683" s="117">
        <v>8.5414839520000001</v>
      </c>
      <c r="G683" s="117">
        <v>8.0712191989999997</v>
      </c>
      <c r="H683" s="74">
        <f t="shared" si="32"/>
        <v>5.8264401127684051E-2</v>
      </c>
      <c r="I683" s="117">
        <v>0.40104400000000001</v>
      </c>
      <c r="J683" s="117">
        <v>6.4833336699999995</v>
      </c>
      <c r="K683" s="74">
        <f t="shared" si="33"/>
        <v>-0.9381423168368257</v>
      </c>
      <c r="L683" s="74">
        <f t="shared" si="31"/>
        <v>4.6952497043103968E-2</v>
      </c>
    </row>
    <row r="684" spans="1:12" x14ac:dyDescent="0.2">
      <c r="A684" s="116" t="s">
        <v>2711</v>
      </c>
      <c r="B684" s="116" t="s">
        <v>71</v>
      </c>
      <c r="C684" s="116" t="s">
        <v>805</v>
      </c>
      <c r="D684" s="116" t="s">
        <v>209</v>
      </c>
      <c r="E684" s="116" t="s">
        <v>2801</v>
      </c>
      <c r="F684" s="117">
        <v>2.5992998110000003</v>
      </c>
      <c r="G684" s="117">
        <v>4.7651531289999998</v>
      </c>
      <c r="H684" s="74">
        <f t="shared" si="32"/>
        <v>-0.4545191433238408</v>
      </c>
      <c r="I684" s="117">
        <v>0.391905</v>
      </c>
      <c r="J684" s="117">
        <v>0.21818991000000001</v>
      </c>
      <c r="K684" s="74">
        <f t="shared" si="33"/>
        <v>0.79616463474410892</v>
      </c>
      <c r="L684" s="74">
        <f t="shared" si="31"/>
        <v>0.15077329607823373</v>
      </c>
    </row>
    <row r="685" spans="1:12" x14ac:dyDescent="0.2">
      <c r="A685" s="116" t="s">
        <v>2605</v>
      </c>
      <c r="B685" s="59" t="s">
        <v>915</v>
      </c>
      <c r="C685" s="59" t="s">
        <v>631</v>
      </c>
      <c r="D685" s="116" t="s">
        <v>209</v>
      </c>
      <c r="E685" s="116" t="s">
        <v>933</v>
      </c>
      <c r="F685" s="117">
        <v>0.38685388700000001</v>
      </c>
      <c r="G685" s="117">
        <v>1.966289556</v>
      </c>
      <c r="H685" s="74">
        <f t="shared" si="32"/>
        <v>-0.80325690800750005</v>
      </c>
      <c r="I685" s="117">
        <v>0.38113900000000001</v>
      </c>
      <c r="J685" s="117">
        <v>14.4622104</v>
      </c>
      <c r="K685" s="74">
        <f t="shared" si="33"/>
        <v>-0.97364586813091858</v>
      </c>
      <c r="L685" s="74">
        <f t="shared" si="31"/>
        <v>0.98522727264208665</v>
      </c>
    </row>
    <row r="686" spans="1:12" x14ac:dyDescent="0.2">
      <c r="A686" s="116" t="s">
        <v>1972</v>
      </c>
      <c r="B686" s="59" t="s">
        <v>511</v>
      </c>
      <c r="C686" s="59" t="s">
        <v>806</v>
      </c>
      <c r="D686" s="116" t="s">
        <v>209</v>
      </c>
      <c r="E686" s="116" t="s">
        <v>933</v>
      </c>
      <c r="F686" s="117">
        <v>1.1895552</v>
      </c>
      <c r="G686" s="117">
        <v>4.472081459</v>
      </c>
      <c r="H686" s="74">
        <f t="shared" si="32"/>
        <v>-0.73400412964168238</v>
      </c>
      <c r="I686" s="117">
        <v>0.367587</v>
      </c>
      <c r="J686" s="117">
        <v>1.6838500000000001</v>
      </c>
      <c r="K686" s="74">
        <f t="shared" si="33"/>
        <v>-0.78169848858271229</v>
      </c>
      <c r="L686" s="74">
        <f t="shared" si="31"/>
        <v>0.30901214168119312</v>
      </c>
    </row>
    <row r="687" spans="1:12" x14ac:dyDescent="0.2">
      <c r="A687" s="116" t="s">
        <v>1957</v>
      </c>
      <c r="B687" s="59" t="s">
        <v>386</v>
      </c>
      <c r="C687" s="59" t="s">
        <v>806</v>
      </c>
      <c r="D687" s="116" t="s">
        <v>209</v>
      </c>
      <c r="E687" s="116" t="s">
        <v>933</v>
      </c>
      <c r="F687" s="117">
        <v>0.44415075199999998</v>
      </c>
      <c r="G687" s="117">
        <v>1.2571713799999999</v>
      </c>
      <c r="H687" s="74">
        <f t="shared" si="32"/>
        <v>-0.6467062812072607</v>
      </c>
      <c r="I687" s="117">
        <v>0.36479549999999999</v>
      </c>
      <c r="J687" s="117">
        <v>49.317274049999995</v>
      </c>
      <c r="K687" s="74">
        <f t="shared" si="33"/>
        <v>-0.99260308873458503</v>
      </c>
      <c r="L687" s="74">
        <f t="shared" si="31"/>
        <v>0.82133261816474423</v>
      </c>
    </row>
    <row r="688" spans="1:12" x14ac:dyDescent="0.2">
      <c r="A688" s="116" t="s">
        <v>1703</v>
      </c>
      <c r="B688" s="59" t="s">
        <v>490</v>
      </c>
      <c r="C688" s="59" t="s">
        <v>810</v>
      </c>
      <c r="D688" s="116" t="s">
        <v>210</v>
      </c>
      <c r="E688" s="116" t="s">
        <v>211</v>
      </c>
      <c r="F688" s="117">
        <v>0.49191968400000002</v>
      </c>
      <c r="G688" s="117">
        <v>0.420166765</v>
      </c>
      <c r="H688" s="74">
        <f t="shared" si="32"/>
        <v>0.17077247649513638</v>
      </c>
      <c r="I688" s="117">
        <v>0.35981849999999999</v>
      </c>
      <c r="J688" s="117">
        <v>0.2550094</v>
      </c>
      <c r="K688" s="74">
        <f t="shared" si="33"/>
        <v>0.41100092780893571</v>
      </c>
      <c r="L688" s="74">
        <f t="shared" si="31"/>
        <v>0.73145782066326093</v>
      </c>
    </row>
    <row r="689" spans="1:12" x14ac:dyDescent="0.2">
      <c r="A689" s="116" t="s">
        <v>1974</v>
      </c>
      <c r="B689" s="59" t="s">
        <v>514</v>
      </c>
      <c r="C689" s="59" t="s">
        <v>806</v>
      </c>
      <c r="D689" s="116" t="s">
        <v>209</v>
      </c>
      <c r="E689" s="116" t="s">
        <v>933</v>
      </c>
      <c r="F689" s="117">
        <v>1.5111218280000001</v>
      </c>
      <c r="G689" s="117">
        <v>0.56614963200000001</v>
      </c>
      <c r="H689" s="74">
        <f t="shared" si="32"/>
        <v>1.6691209224348662</v>
      </c>
      <c r="I689" s="117">
        <v>0.35835650000000002</v>
      </c>
      <c r="J689" s="117">
        <v>7.1783709901802994E-2</v>
      </c>
      <c r="K689" s="74">
        <f t="shared" si="33"/>
        <v>3.9921702359799482</v>
      </c>
      <c r="L689" s="74">
        <f t="shared" si="31"/>
        <v>0.23714600197013369</v>
      </c>
    </row>
    <row r="690" spans="1:12" x14ac:dyDescent="0.2">
      <c r="A690" s="116" t="s">
        <v>2623</v>
      </c>
      <c r="B690" s="59" t="s">
        <v>1790</v>
      </c>
      <c r="C690" s="59" t="s">
        <v>1788</v>
      </c>
      <c r="D690" s="116" t="s">
        <v>209</v>
      </c>
      <c r="E690" s="116" t="s">
        <v>933</v>
      </c>
      <c r="F690" s="117">
        <v>0.32158790999999998</v>
      </c>
      <c r="G690" s="117">
        <v>0.22833924</v>
      </c>
      <c r="H690" s="74">
        <f t="shared" si="32"/>
        <v>0.40837777159983535</v>
      </c>
      <c r="I690" s="117">
        <v>0.34997349999999999</v>
      </c>
      <c r="J690" s="117">
        <v>0.38566506</v>
      </c>
      <c r="K690" s="74">
        <f t="shared" si="33"/>
        <v>-9.2545484934518085E-2</v>
      </c>
      <c r="L690" s="74">
        <f t="shared" si="31"/>
        <v>1.0882669687426993</v>
      </c>
    </row>
    <row r="691" spans="1:12" x14ac:dyDescent="0.2">
      <c r="A691" s="116" t="s">
        <v>3147</v>
      </c>
      <c r="B691" s="116" t="s">
        <v>3148</v>
      </c>
      <c r="C691" s="116" t="s">
        <v>1752</v>
      </c>
      <c r="D691" s="116" t="s">
        <v>210</v>
      </c>
      <c r="E691" s="116" t="s">
        <v>933</v>
      </c>
      <c r="F691" s="117">
        <v>3.8388241600000002</v>
      </c>
      <c r="G691" s="117">
        <v>5.0641476900000004</v>
      </c>
      <c r="H691" s="74">
        <f t="shared" si="32"/>
        <v>-0.24196046501953428</v>
      </c>
      <c r="I691" s="117">
        <v>0.34701850000000001</v>
      </c>
      <c r="J691" s="117">
        <v>0.55683813999999998</v>
      </c>
      <c r="K691" s="74">
        <f t="shared" si="33"/>
        <v>-0.3768054393687903</v>
      </c>
      <c r="L691" s="74">
        <f t="shared" si="31"/>
        <v>9.0397081381294625E-2</v>
      </c>
    </row>
    <row r="692" spans="1:12" x14ac:dyDescent="0.2">
      <c r="A692" s="116" t="s">
        <v>2188</v>
      </c>
      <c r="B692" s="59" t="s">
        <v>1229</v>
      </c>
      <c r="C692" s="59" t="s">
        <v>631</v>
      </c>
      <c r="D692" s="116" t="s">
        <v>209</v>
      </c>
      <c r="E692" s="116" t="s">
        <v>933</v>
      </c>
      <c r="F692" s="117">
        <v>0.11743113000000001</v>
      </c>
      <c r="G692" s="117">
        <v>0.77102627000000001</v>
      </c>
      <c r="H692" s="74">
        <f t="shared" si="32"/>
        <v>-0.84769503378918598</v>
      </c>
      <c r="I692" s="117">
        <v>0.32081150000000003</v>
      </c>
      <c r="J692" s="117">
        <v>0.83238449999999997</v>
      </c>
      <c r="K692" s="74">
        <f t="shared" si="33"/>
        <v>-0.61458736917854662</v>
      </c>
      <c r="L692" s="74">
        <f t="shared" si="31"/>
        <v>2.7319118874186086</v>
      </c>
    </row>
    <row r="693" spans="1:12" x14ac:dyDescent="0.2">
      <c r="A693" s="116" t="s">
        <v>2140</v>
      </c>
      <c r="B693" s="59" t="s">
        <v>115</v>
      </c>
      <c r="C693" s="59" t="s">
        <v>631</v>
      </c>
      <c r="D693" s="116" t="s">
        <v>209</v>
      </c>
      <c r="E693" s="116" t="s">
        <v>933</v>
      </c>
      <c r="F693" s="117">
        <v>0.25884949800000001</v>
      </c>
      <c r="G693" s="117">
        <v>0.159011503</v>
      </c>
      <c r="H693" s="74">
        <f t="shared" si="32"/>
        <v>0.62786649466485467</v>
      </c>
      <c r="I693" s="117">
        <v>0.31621050000000001</v>
      </c>
      <c r="J693" s="117">
        <v>8.0924350000000006E-2</v>
      </c>
      <c r="K693" s="74">
        <f t="shared" si="33"/>
        <v>2.9074827292403334</v>
      </c>
      <c r="L693" s="74">
        <f t="shared" si="31"/>
        <v>1.2215998193668507</v>
      </c>
    </row>
    <row r="694" spans="1:12" x14ac:dyDescent="0.2">
      <c r="A694" s="116" t="s">
        <v>2611</v>
      </c>
      <c r="B694" s="59" t="s">
        <v>932</v>
      </c>
      <c r="C694" s="59" t="s">
        <v>631</v>
      </c>
      <c r="D694" s="116" t="s">
        <v>209</v>
      </c>
      <c r="E694" s="116" t="s">
        <v>933</v>
      </c>
      <c r="F694" s="117">
        <v>0.55417971699999991</v>
      </c>
      <c r="G694" s="117">
        <v>0.24967614199999999</v>
      </c>
      <c r="H694" s="74">
        <f t="shared" si="32"/>
        <v>1.2195942013554499</v>
      </c>
      <c r="I694" s="117">
        <v>0.31484050000000002</v>
      </c>
      <c r="J694" s="117">
        <v>8.0008179999999998E-2</v>
      </c>
      <c r="K694" s="74">
        <f t="shared" si="33"/>
        <v>2.935103885627695</v>
      </c>
      <c r="L694" s="74">
        <f t="shared" si="31"/>
        <v>0.56811985415915189</v>
      </c>
    </row>
    <row r="695" spans="1:12" x14ac:dyDescent="0.2">
      <c r="A695" s="116" t="s">
        <v>1927</v>
      </c>
      <c r="B695" s="59" t="s">
        <v>249</v>
      </c>
      <c r="C695" s="59" t="s">
        <v>806</v>
      </c>
      <c r="D695" s="116" t="s">
        <v>209</v>
      </c>
      <c r="E695" s="116" t="s">
        <v>933</v>
      </c>
      <c r="F695" s="117">
        <v>0.41633268099999998</v>
      </c>
      <c r="G695" s="117">
        <v>5.2380652489999999</v>
      </c>
      <c r="H695" s="74">
        <f t="shared" si="32"/>
        <v>-0.92051785130407027</v>
      </c>
      <c r="I695" s="117">
        <v>0.31372050000000001</v>
      </c>
      <c r="J695" s="117">
        <v>1.18483067</v>
      </c>
      <c r="K695" s="74">
        <f t="shared" si="33"/>
        <v>-0.73521912629084796</v>
      </c>
      <c r="L695" s="74">
        <f t="shared" si="31"/>
        <v>0.75353320629662512</v>
      </c>
    </row>
    <row r="696" spans="1:12" x14ac:dyDescent="0.2">
      <c r="A696" s="116" t="s">
        <v>1995</v>
      </c>
      <c r="B696" s="116" t="s">
        <v>438</v>
      </c>
      <c r="C696" s="116" t="s">
        <v>806</v>
      </c>
      <c r="D696" s="116" t="s">
        <v>209</v>
      </c>
      <c r="E696" s="116" t="s">
        <v>933</v>
      </c>
      <c r="F696" s="117">
        <v>2.6127914300000001</v>
      </c>
      <c r="G696" s="117">
        <v>8.4005049700000001</v>
      </c>
      <c r="H696" s="74">
        <f t="shared" si="32"/>
        <v>-0.68897209878086652</v>
      </c>
      <c r="I696" s="117">
        <v>0.31172050000000001</v>
      </c>
      <c r="J696" s="117">
        <v>0.58357972999999996</v>
      </c>
      <c r="K696" s="74">
        <f t="shared" si="33"/>
        <v>-0.46584762291178272</v>
      </c>
      <c r="L696" s="74">
        <f t="shared" si="31"/>
        <v>0.11930554288445443</v>
      </c>
    </row>
    <row r="697" spans="1:12" x14ac:dyDescent="0.2">
      <c r="A697" s="116" t="s">
        <v>1511</v>
      </c>
      <c r="B697" s="59" t="s">
        <v>767</v>
      </c>
      <c r="C697" s="59" t="s">
        <v>147</v>
      </c>
      <c r="D697" s="116" t="s">
        <v>761</v>
      </c>
      <c r="E697" s="116" t="s">
        <v>933</v>
      </c>
      <c r="F697" s="117">
        <v>0.60008413999999999</v>
      </c>
      <c r="G697" s="117">
        <v>1.3143566200000001</v>
      </c>
      <c r="H697" s="74">
        <f t="shared" si="32"/>
        <v>-0.54343887277716152</v>
      </c>
      <c r="I697" s="117">
        <v>0.30731950000000002</v>
      </c>
      <c r="J697" s="117">
        <v>0.39788578999999996</v>
      </c>
      <c r="K697" s="74">
        <f t="shared" si="33"/>
        <v>-0.22761880991025074</v>
      </c>
      <c r="L697" s="74">
        <f t="shared" si="31"/>
        <v>0.51212734934137738</v>
      </c>
    </row>
    <row r="698" spans="1:12" x14ac:dyDescent="0.2">
      <c r="A698" s="116" t="s">
        <v>2366</v>
      </c>
      <c r="B698" s="59" t="s">
        <v>2367</v>
      </c>
      <c r="C698" s="59" t="s">
        <v>886</v>
      </c>
      <c r="D698" s="116" t="s">
        <v>210</v>
      </c>
      <c r="E698" s="116" t="s">
        <v>211</v>
      </c>
      <c r="F698" s="117">
        <v>0.280138</v>
      </c>
      <c r="G698" s="117">
        <v>0.21758501999999999</v>
      </c>
      <c r="H698" s="74">
        <f t="shared" si="32"/>
        <v>0.2874875301617732</v>
      </c>
      <c r="I698" s="117">
        <v>0.29459449999999998</v>
      </c>
      <c r="J698" s="117">
        <v>0.30669045</v>
      </c>
      <c r="K698" s="74">
        <f t="shared" si="33"/>
        <v>-3.9440256454023936E-2</v>
      </c>
      <c r="L698" s="74">
        <f t="shared" si="31"/>
        <v>1.0516049232878082</v>
      </c>
    </row>
    <row r="699" spans="1:12" x14ac:dyDescent="0.2">
      <c r="A699" s="116" t="s">
        <v>3241</v>
      </c>
      <c r="B699" s="59" t="s">
        <v>3222</v>
      </c>
      <c r="C699" s="59" t="s">
        <v>3246</v>
      </c>
      <c r="D699" s="116" t="s">
        <v>761</v>
      </c>
      <c r="E699" s="116" t="s">
        <v>211</v>
      </c>
      <c r="F699" s="117">
        <v>0.48865246000000001</v>
      </c>
      <c r="G699" s="117"/>
      <c r="H699" s="74" t="str">
        <f t="shared" si="32"/>
        <v/>
      </c>
      <c r="I699" s="117">
        <v>0.27921649999999998</v>
      </c>
      <c r="J699" s="117"/>
      <c r="K699" s="74" t="str">
        <f t="shared" si="33"/>
        <v/>
      </c>
      <c r="L699" s="74"/>
    </row>
    <row r="700" spans="1:12" x14ac:dyDescent="0.2">
      <c r="A700" s="116" t="s">
        <v>2067</v>
      </c>
      <c r="B700" s="59" t="s">
        <v>2068</v>
      </c>
      <c r="C700" s="59" t="s">
        <v>147</v>
      </c>
      <c r="D700" s="116" t="s">
        <v>761</v>
      </c>
      <c r="E700" s="116" t="s">
        <v>211</v>
      </c>
      <c r="F700" s="117">
        <v>1.03672524</v>
      </c>
      <c r="G700" s="117">
        <v>0.32601000000000002</v>
      </c>
      <c r="H700" s="74">
        <f t="shared" si="32"/>
        <v>2.1800412257292718</v>
      </c>
      <c r="I700" s="117">
        <v>0.27843200000000001</v>
      </c>
      <c r="J700" s="117">
        <v>0.362321129707113</v>
      </c>
      <c r="K700" s="74">
        <f t="shared" si="33"/>
        <v>-0.23153253517101213</v>
      </c>
      <c r="L700" s="74">
        <f t="shared" ref="L700:L763" si="34">IF(ISERROR(I700/F700),"",IF(I700/F700&gt;10000%,"",I700/F700))</f>
        <v>0.26856874826352256</v>
      </c>
    </row>
    <row r="701" spans="1:12" x14ac:dyDescent="0.2">
      <c r="A701" s="116" t="s">
        <v>3125</v>
      </c>
      <c r="B701" s="59" t="s">
        <v>3132</v>
      </c>
      <c r="C701" s="59" t="s">
        <v>631</v>
      </c>
      <c r="D701" s="116" t="s">
        <v>210</v>
      </c>
      <c r="E701" s="116" t="s">
        <v>933</v>
      </c>
      <c r="F701" s="117">
        <v>2.0408469</v>
      </c>
      <c r="G701" s="117">
        <v>1.3308165199999999</v>
      </c>
      <c r="H701" s="74">
        <f t="shared" si="32"/>
        <v>0.533529881339315</v>
      </c>
      <c r="I701" s="117">
        <v>0.27484350000000002</v>
      </c>
      <c r="J701" s="117">
        <v>5.1910645966424003</v>
      </c>
      <c r="K701" s="74">
        <f t="shared" si="33"/>
        <v>-0.94705450204226516</v>
      </c>
      <c r="L701" s="74">
        <f t="shared" si="34"/>
        <v>0.13467129748929232</v>
      </c>
    </row>
    <row r="702" spans="1:12" x14ac:dyDescent="0.2">
      <c r="A702" s="116" t="s">
        <v>2002</v>
      </c>
      <c r="B702" s="59" t="s">
        <v>444</v>
      </c>
      <c r="C702" s="59" t="s">
        <v>806</v>
      </c>
      <c r="D702" s="116" t="s">
        <v>209</v>
      </c>
      <c r="E702" s="116" t="s">
        <v>933</v>
      </c>
      <c r="F702" s="117">
        <v>4.3657164599999998</v>
      </c>
      <c r="G702" s="117">
        <v>2.4271479300000003</v>
      </c>
      <c r="H702" s="74">
        <f t="shared" si="32"/>
        <v>0.79870225709728349</v>
      </c>
      <c r="I702" s="117">
        <v>0.27325149999999998</v>
      </c>
      <c r="J702" s="117">
        <v>0.77208527000000005</v>
      </c>
      <c r="K702" s="74">
        <f t="shared" si="33"/>
        <v>-0.64608637074503439</v>
      </c>
      <c r="L702" s="74">
        <f t="shared" si="34"/>
        <v>6.2590299325119253E-2</v>
      </c>
    </row>
    <row r="703" spans="1:12" x14ac:dyDescent="0.2">
      <c r="A703" s="116" t="s">
        <v>2130</v>
      </c>
      <c r="B703" s="59" t="s">
        <v>759</v>
      </c>
      <c r="C703" s="59" t="s">
        <v>472</v>
      </c>
      <c r="D703" s="116" t="s">
        <v>209</v>
      </c>
      <c r="E703" s="116" t="s">
        <v>933</v>
      </c>
      <c r="F703" s="117">
        <v>0.30898817000000001</v>
      </c>
      <c r="G703" s="117">
        <v>0.43527042999999999</v>
      </c>
      <c r="H703" s="74">
        <f t="shared" si="32"/>
        <v>-0.29012368241968556</v>
      </c>
      <c r="I703" s="117">
        <v>0.27122950000000001</v>
      </c>
      <c r="J703" s="117">
        <v>7.2010347399999999</v>
      </c>
      <c r="K703" s="74">
        <f t="shared" si="33"/>
        <v>-0.96233464914515887</v>
      </c>
      <c r="L703" s="74">
        <f t="shared" si="34"/>
        <v>0.87779897851752708</v>
      </c>
    </row>
    <row r="704" spans="1:12" x14ac:dyDescent="0.2">
      <c r="A704" s="116" t="s">
        <v>2273</v>
      </c>
      <c r="B704" s="59" t="s">
        <v>65</v>
      </c>
      <c r="C704" s="59" t="s">
        <v>805</v>
      </c>
      <c r="D704" s="116" t="s">
        <v>209</v>
      </c>
      <c r="E704" s="116" t="s">
        <v>2801</v>
      </c>
      <c r="F704" s="117">
        <v>0.40301257799999995</v>
      </c>
      <c r="G704" s="117">
        <v>8.6547387150000006</v>
      </c>
      <c r="H704" s="74">
        <f t="shared" si="32"/>
        <v>-0.95343446044170954</v>
      </c>
      <c r="I704" s="117">
        <v>0.26971149999999999</v>
      </c>
      <c r="J704" s="117">
        <v>2.11356286</v>
      </c>
      <c r="K704" s="74">
        <f t="shared" si="33"/>
        <v>-0.87239012138962357</v>
      </c>
      <c r="L704" s="74">
        <f t="shared" si="34"/>
        <v>0.66923841766546555</v>
      </c>
    </row>
    <row r="705" spans="1:12" x14ac:dyDescent="0.2">
      <c r="A705" s="116" t="s">
        <v>1700</v>
      </c>
      <c r="B705" s="59" t="s">
        <v>588</v>
      </c>
      <c r="C705" s="59" t="s">
        <v>810</v>
      </c>
      <c r="D705" s="116" t="s">
        <v>210</v>
      </c>
      <c r="E705" s="116" t="s">
        <v>211</v>
      </c>
      <c r="F705" s="117">
        <v>1.3852802739999999</v>
      </c>
      <c r="G705" s="117">
        <v>5.0609680900000003</v>
      </c>
      <c r="H705" s="74">
        <f t="shared" si="32"/>
        <v>-0.72628156325719895</v>
      </c>
      <c r="I705" s="117">
        <v>0.26557799999999998</v>
      </c>
      <c r="J705" s="117">
        <v>1.93418969</v>
      </c>
      <c r="K705" s="74">
        <f t="shared" si="33"/>
        <v>-0.86269288820374179</v>
      </c>
      <c r="L705" s="74">
        <f t="shared" si="34"/>
        <v>0.19171427254438766</v>
      </c>
    </row>
    <row r="706" spans="1:12" x14ac:dyDescent="0.2">
      <c r="A706" s="116" t="s">
        <v>1683</v>
      </c>
      <c r="B706" s="59" t="s">
        <v>849</v>
      </c>
      <c r="C706" s="59" t="s">
        <v>810</v>
      </c>
      <c r="D706" s="116" t="s">
        <v>210</v>
      </c>
      <c r="E706" s="116" t="s">
        <v>211</v>
      </c>
      <c r="F706" s="117">
        <v>1.0649802509999999</v>
      </c>
      <c r="G706" s="117">
        <v>0.43642578999999998</v>
      </c>
      <c r="H706" s="74">
        <f t="shared" si="32"/>
        <v>1.4402321663896167</v>
      </c>
      <c r="I706" s="117">
        <v>0.264185</v>
      </c>
      <c r="J706" s="117">
        <v>0.14895939000000002</v>
      </c>
      <c r="K706" s="74">
        <f t="shared" si="33"/>
        <v>0.7735370693985788</v>
      </c>
      <c r="L706" s="74">
        <f t="shared" si="34"/>
        <v>0.24806563290909328</v>
      </c>
    </row>
    <row r="707" spans="1:12" x14ac:dyDescent="0.2">
      <c r="A707" s="116" t="s">
        <v>1868</v>
      </c>
      <c r="B707" s="116" t="s">
        <v>91</v>
      </c>
      <c r="C707" s="116" t="s">
        <v>886</v>
      </c>
      <c r="D707" s="116" t="s">
        <v>210</v>
      </c>
      <c r="E707" s="116" t="s">
        <v>211</v>
      </c>
      <c r="F707" s="117">
        <v>7.5364444000000006</v>
      </c>
      <c r="G707" s="117">
        <v>15.437717486</v>
      </c>
      <c r="H707" s="74">
        <f t="shared" si="32"/>
        <v>-0.5118161472488032</v>
      </c>
      <c r="I707" s="117">
        <v>0.26379150000000001</v>
      </c>
      <c r="J707" s="117">
        <v>9.348591976044851</v>
      </c>
      <c r="K707" s="74">
        <f t="shared" si="33"/>
        <v>-0.97178275609033438</v>
      </c>
      <c r="L707" s="74">
        <f t="shared" si="34"/>
        <v>3.5002115851873065E-2</v>
      </c>
    </row>
    <row r="708" spans="1:12" x14ac:dyDescent="0.2">
      <c r="A708" s="116" t="s">
        <v>1941</v>
      </c>
      <c r="B708" s="59" t="s">
        <v>1875</v>
      </c>
      <c r="C708" s="59" t="s">
        <v>806</v>
      </c>
      <c r="D708" s="116" t="s">
        <v>209</v>
      </c>
      <c r="E708" s="116" t="s">
        <v>933</v>
      </c>
      <c r="F708" s="117">
        <v>1.3970956299999999</v>
      </c>
      <c r="G708" s="117">
        <v>1.3747764099999999</v>
      </c>
      <c r="H708" s="74">
        <f t="shared" si="32"/>
        <v>1.6234799955579637E-2</v>
      </c>
      <c r="I708" s="117">
        <v>0.26197399999999998</v>
      </c>
      <c r="J708" s="117">
        <v>7.3391049999999999E-2</v>
      </c>
      <c r="K708" s="74">
        <f t="shared" si="33"/>
        <v>2.5695633186880413</v>
      </c>
      <c r="L708" s="74">
        <f t="shared" si="34"/>
        <v>0.18751329141298653</v>
      </c>
    </row>
    <row r="709" spans="1:12" x14ac:dyDescent="0.2">
      <c r="A709" s="116" t="s">
        <v>2863</v>
      </c>
      <c r="B709" s="59" t="s">
        <v>2864</v>
      </c>
      <c r="C709" s="59" t="s">
        <v>2875</v>
      </c>
      <c r="D709" s="116" t="s">
        <v>210</v>
      </c>
      <c r="E709" s="116" t="s">
        <v>211</v>
      </c>
      <c r="F709" s="117">
        <v>0.48421722499999997</v>
      </c>
      <c r="G709" s="117">
        <v>0.34847686</v>
      </c>
      <c r="H709" s="74">
        <f t="shared" si="32"/>
        <v>0.38952475926235097</v>
      </c>
      <c r="I709" s="117">
        <v>0.25811600000000001</v>
      </c>
      <c r="J709" s="117">
        <v>0</v>
      </c>
      <c r="K709" s="74" t="str">
        <f t="shared" si="33"/>
        <v/>
      </c>
      <c r="L709" s="74">
        <f t="shared" si="34"/>
        <v>0.53305827771822867</v>
      </c>
    </row>
    <row r="710" spans="1:12" x14ac:dyDescent="0.2">
      <c r="A710" s="116" t="s">
        <v>2458</v>
      </c>
      <c r="B710" s="59" t="s">
        <v>551</v>
      </c>
      <c r="C710" s="59" t="s">
        <v>811</v>
      </c>
      <c r="D710" s="116" t="s">
        <v>209</v>
      </c>
      <c r="E710" s="116" t="s">
        <v>933</v>
      </c>
      <c r="F710" s="117">
        <v>1.46113231</v>
      </c>
      <c r="G710" s="117">
        <v>0.35691285</v>
      </c>
      <c r="H710" s="74">
        <f t="shared" si="32"/>
        <v>3.0938069615593831</v>
      </c>
      <c r="I710" s="117">
        <v>0.25336500000000001</v>
      </c>
      <c r="J710" s="117">
        <v>8.0469999999999994E-5</v>
      </c>
      <c r="K710" s="74" t="str">
        <f t="shared" si="33"/>
        <v/>
      </c>
      <c r="L710" s="74">
        <f t="shared" si="34"/>
        <v>0.17340318755937989</v>
      </c>
    </row>
    <row r="711" spans="1:12" x14ac:dyDescent="0.2">
      <c r="A711" s="116" t="s">
        <v>2212</v>
      </c>
      <c r="B711" s="59" t="s">
        <v>1278</v>
      </c>
      <c r="C711" s="59" t="s">
        <v>886</v>
      </c>
      <c r="D711" s="116" t="s">
        <v>209</v>
      </c>
      <c r="E711" s="116" t="s">
        <v>933</v>
      </c>
      <c r="F711" s="117">
        <v>0.24135181999999999</v>
      </c>
      <c r="G711" s="117">
        <v>4.1375889999999999E-2</v>
      </c>
      <c r="H711" s="74">
        <f t="shared" ref="H711:H774" si="35">IF(ISERROR(F711/G711-1),"",IF((F711/G711-1)&gt;10000%,"",F711/G711-1))</f>
        <v>4.8331511418848034</v>
      </c>
      <c r="I711" s="117">
        <v>0.24135200000000001</v>
      </c>
      <c r="J711" s="117">
        <v>5.0185569999999999E-2</v>
      </c>
      <c r="K711" s="74">
        <f t="shared" ref="K711:K774" si="36">IF(ISERROR(I711/J711-1),"",IF((I711/J711-1)&gt;10000%,"",I711/J711-1))</f>
        <v>3.8091911678994581</v>
      </c>
      <c r="L711" s="74">
        <f t="shared" si="34"/>
        <v>1.0000007457992237</v>
      </c>
    </row>
    <row r="712" spans="1:12" x14ac:dyDescent="0.2">
      <c r="A712" s="116" t="s">
        <v>966</v>
      </c>
      <c r="B712" s="59" t="s">
        <v>967</v>
      </c>
      <c r="C712" s="59" t="s">
        <v>472</v>
      </c>
      <c r="D712" s="116" t="s">
        <v>209</v>
      </c>
      <c r="E712" s="116" t="s">
        <v>933</v>
      </c>
      <c r="F712" s="117">
        <v>0.25743821</v>
      </c>
      <c r="G712" s="117">
        <v>0.14960503</v>
      </c>
      <c r="H712" s="74">
        <f t="shared" si="35"/>
        <v>0.72078579176114599</v>
      </c>
      <c r="I712" s="117">
        <v>0.23902950000000001</v>
      </c>
      <c r="J712" s="117">
        <v>0.41696793999999998</v>
      </c>
      <c r="K712" s="74">
        <f t="shared" si="36"/>
        <v>-0.42674369640984866</v>
      </c>
      <c r="L712" s="74">
        <f t="shared" si="34"/>
        <v>0.92849270510387716</v>
      </c>
    </row>
    <row r="713" spans="1:12" x14ac:dyDescent="0.2">
      <c r="A713" s="116" t="s">
        <v>1520</v>
      </c>
      <c r="B713" s="59" t="s">
        <v>1281</v>
      </c>
      <c r="C713" s="59" t="s">
        <v>147</v>
      </c>
      <c r="D713" s="116" t="s">
        <v>210</v>
      </c>
      <c r="E713" s="116" t="s">
        <v>211</v>
      </c>
      <c r="F713" s="117">
        <v>0.52035118000000002</v>
      </c>
      <c r="G713" s="117">
        <v>1.3330874799999999</v>
      </c>
      <c r="H713" s="74">
        <f t="shared" si="35"/>
        <v>-0.60966464106316565</v>
      </c>
      <c r="I713" s="117">
        <v>0.23713000000000001</v>
      </c>
      <c r="J713" s="117">
        <v>2.5939823999999998</v>
      </c>
      <c r="K713" s="74">
        <f t="shared" si="36"/>
        <v>-0.90858457636412648</v>
      </c>
      <c r="L713" s="74">
        <f t="shared" si="34"/>
        <v>0.45571146778220045</v>
      </c>
    </row>
    <row r="714" spans="1:12" x14ac:dyDescent="0.2">
      <c r="A714" s="116" t="s">
        <v>1921</v>
      </c>
      <c r="B714" s="59" t="s">
        <v>814</v>
      </c>
      <c r="C714" s="59" t="s">
        <v>806</v>
      </c>
      <c r="D714" s="116" t="s">
        <v>209</v>
      </c>
      <c r="E714" s="116" t="s">
        <v>933</v>
      </c>
      <c r="F714" s="117">
        <v>4.58218953</v>
      </c>
      <c r="G714" s="117">
        <v>2.85530236</v>
      </c>
      <c r="H714" s="74">
        <f t="shared" si="35"/>
        <v>0.60480010600348466</v>
      </c>
      <c r="I714" s="117">
        <v>0.23617850000000001</v>
      </c>
      <c r="J714" s="117">
        <v>1.96504601</v>
      </c>
      <c r="K714" s="74">
        <f t="shared" si="36"/>
        <v>-0.87981019335012922</v>
      </c>
      <c r="L714" s="74">
        <f t="shared" si="34"/>
        <v>5.154271739606546E-2</v>
      </c>
    </row>
    <row r="715" spans="1:12" x14ac:dyDescent="0.2">
      <c r="A715" s="116" t="s">
        <v>2439</v>
      </c>
      <c r="B715" s="59" t="s">
        <v>851</v>
      </c>
      <c r="C715" s="59" t="s">
        <v>811</v>
      </c>
      <c r="D715" s="116" t="s">
        <v>209</v>
      </c>
      <c r="E715" s="116" t="s">
        <v>933</v>
      </c>
      <c r="F715" s="117">
        <v>2.90629823</v>
      </c>
      <c r="G715" s="117">
        <v>0.99791134800000003</v>
      </c>
      <c r="H715" s="74">
        <f t="shared" si="35"/>
        <v>1.9123811807779942</v>
      </c>
      <c r="I715" s="117">
        <v>0.23210549999999999</v>
      </c>
      <c r="J715" s="117">
        <v>6.7962789999999995E-2</v>
      </c>
      <c r="K715" s="74">
        <f t="shared" si="36"/>
        <v>2.415184985784133</v>
      </c>
      <c r="L715" s="74">
        <f t="shared" si="34"/>
        <v>7.986293271767915E-2</v>
      </c>
    </row>
    <row r="716" spans="1:12" x14ac:dyDescent="0.2">
      <c r="A716" s="116" t="s">
        <v>3155</v>
      </c>
      <c r="B716" s="59" t="s">
        <v>3156</v>
      </c>
      <c r="C716" s="59" t="s">
        <v>812</v>
      </c>
      <c r="D716" s="116" t="s">
        <v>210</v>
      </c>
      <c r="E716" s="116" t="s">
        <v>211</v>
      </c>
      <c r="F716" s="117">
        <v>0.43764154</v>
      </c>
      <c r="G716" s="117">
        <v>0.16633529999999999</v>
      </c>
      <c r="H716" s="74">
        <f t="shared" si="35"/>
        <v>1.6310803539597427</v>
      </c>
      <c r="I716" s="117">
        <v>0.2304435</v>
      </c>
      <c r="J716" s="117">
        <v>3.9560400000000001E-3</v>
      </c>
      <c r="K716" s="74">
        <f t="shared" si="36"/>
        <v>57.251054084387413</v>
      </c>
      <c r="L716" s="74">
        <f t="shared" si="34"/>
        <v>0.52655764806969652</v>
      </c>
    </row>
    <row r="717" spans="1:12" x14ac:dyDescent="0.2">
      <c r="A717" s="116" t="s">
        <v>1994</v>
      </c>
      <c r="B717" s="59" t="s">
        <v>419</v>
      </c>
      <c r="C717" s="59" t="s">
        <v>806</v>
      </c>
      <c r="D717" s="116" t="s">
        <v>209</v>
      </c>
      <c r="E717" s="116" t="s">
        <v>933</v>
      </c>
      <c r="F717" s="117">
        <v>0.35630607000000003</v>
      </c>
      <c r="G717" s="117">
        <v>0.28369776000000002</v>
      </c>
      <c r="H717" s="74">
        <f t="shared" si="35"/>
        <v>0.25593543636016025</v>
      </c>
      <c r="I717" s="117">
        <v>0.22839000000000001</v>
      </c>
      <c r="J717" s="117">
        <v>0.18713056</v>
      </c>
      <c r="K717" s="74">
        <f t="shared" si="36"/>
        <v>0.22048477811427492</v>
      </c>
      <c r="L717" s="74">
        <f t="shared" si="34"/>
        <v>0.64099385115723684</v>
      </c>
    </row>
    <row r="718" spans="1:12" x14ac:dyDescent="0.2">
      <c r="A718" s="116" t="s">
        <v>2415</v>
      </c>
      <c r="B718" s="59" t="s">
        <v>295</v>
      </c>
      <c r="C718" s="59" t="s">
        <v>811</v>
      </c>
      <c r="D718" s="116" t="s">
        <v>209</v>
      </c>
      <c r="E718" s="116" t="s">
        <v>933</v>
      </c>
      <c r="F718" s="117">
        <v>0.97889940200000003</v>
      </c>
      <c r="G718" s="117">
        <v>4.1549199759999995</v>
      </c>
      <c r="H718" s="74">
        <f t="shared" si="35"/>
        <v>-0.76439993846947674</v>
      </c>
      <c r="I718" s="117">
        <v>0.22768949999999999</v>
      </c>
      <c r="J718" s="117">
        <v>0.48710731000000002</v>
      </c>
      <c r="K718" s="74">
        <f t="shared" si="36"/>
        <v>-0.53256809059178356</v>
      </c>
      <c r="L718" s="74">
        <f t="shared" si="34"/>
        <v>0.23259744518671183</v>
      </c>
    </row>
    <row r="719" spans="1:12" x14ac:dyDescent="0.2">
      <c r="A719" s="116" t="s">
        <v>2219</v>
      </c>
      <c r="B719" s="59" t="s">
        <v>910</v>
      </c>
      <c r="C719" s="59" t="s">
        <v>886</v>
      </c>
      <c r="D719" s="116" t="s">
        <v>209</v>
      </c>
      <c r="E719" s="116" t="s">
        <v>933</v>
      </c>
      <c r="F719" s="117">
        <v>0.27052136824093004</v>
      </c>
      <c r="G719" s="117">
        <v>0.13028677750478201</v>
      </c>
      <c r="H719" s="74">
        <f t="shared" si="35"/>
        <v>1.0763532065331871</v>
      </c>
      <c r="I719" s="117">
        <v>0.22504250000000001</v>
      </c>
      <c r="J719" s="117">
        <v>0.37659824638241096</v>
      </c>
      <c r="K719" s="74">
        <f t="shared" si="36"/>
        <v>-0.40243348937030354</v>
      </c>
      <c r="L719" s="74">
        <f t="shared" si="34"/>
        <v>0.83188437742771604</v>
      </c>
    </row>
    <row r="720" spans="1:12" x14ac:dyDescent="0.2">
      <c r="A720" s="116" t="s">
        <v>2624</v>
      </c>
      <c r="B720" s="59" t="s">
        <v>1103</v>
      </c>
      <c r="C720" s="59" t="s">
        <v>631</v>
      </c>
      <c r="D720" s="116" t="s">
        <v>209</v>
      </c>
      <c r="E720" s="116" t="s">
        <v>211</v>
      </c>
      <c r="F720" s="117">
        <v>1.90559648</v>
      </c>
      <c r="G720" s="117">
        <v>7.5969254999999999E-2</v>
      </c>
      <c r="H720" s="74">
        <f t="shared" si="35"/>
        <v>24.083785276030415</v>
      </c>
      <c r="I720" s="117">
        <v>0.225019</v>
      </c>
      <c r="J720" s="117">
        <v>1.529874</v>
      </c>
      <c r="K720" s="74">
        <f t="shared" si="36"/>
        <v>-0.85291664542308709</v>
      </c>
      <c r="L720" s="74">
        <f t="shared" si="34"/>
        <v>0.11808323659371998</v>
      </c>
    </row>
    <row r="721" spans="1:12" x14ac:dyDescent="0.2">
      <c r="A721" s="116" t="s">
        <v>2478</v>
      </c>
      <c r="B721" s="59" t="s">
        <v>204</v>
      </c>
      <c r="C721" s="59" t="s">
        <v>811</v>
      </c>
      <c r="D721" s="116" t="s">
        <v>209</v>
      </c>
      <c r="E721" s="116" t="s">
        <v>211</v>
      </c>
      <c r="F721" s="117">
        <v>9.3462279999999995E-2</v>
      </c>
      <c r="G721" s="117">
        <v>0.10296617500000001</v>
      </c>
      <c r="H721" s="74">
        <f t="shared" si="35"/>
        <v>-9.2301136756803959E-2</v>
      </c>
      <c r="I721" s="117">
        <v>0.22382949999999999</v>
      </c>
      <c r="J721" s="117">
        <v>1.2716702799999999</v>
      </c>
      <c r="K721" s="74">
        <f t="shared" si="36"/>
        <v>-0.82398778714872534</v>
      </c>
      <c r="L721" s="74">
        <f t="shared" si="34"/>
        <v>2.3948645378649012</v>
      </c>
    </row>
    <row r="722" spans="1:12" x14ac:dyDescent="0.2">
      <c r="A722" s="116" t="s">
        <v>1923</v>
      </c>
      <c r="B722" s="59" t="s">
        <v>813</v>
      </c>
      <c r="C722" s="59" t="s">
        <v>806</v>
      </c>
      <c r="D722" s="116" t="s">
        <v>209</v>
      </c>
      <c r="E722" s="116" t="s">
        <v>933</v>
      </c>
      <c r="F722" s="117">
        <v>6.7911760000000002E-2</v>
      </c>
      <c r="G722" s="117">
        <v>8.0421699999999995E-3</v>
      </c>
      <c r="H722" s="74">
        <f t="shared" si="35"/>
        <v>7.4444571552205439</v>
      </c>
      <c r="I722" s="117">
        <v>0.22370799999999999</v>
      </c>
      <c r="J722" s="117">
        <v>0</v>
      </c>
      <c r="K722" s="74" t="str">
        <f t="shared" si="36"/>
        <v/>
      </c>
      <c r="L722" s="74">
        <f t="shared" si="34"/>
        <v>3.2940981061306611</v>
      </c>
    </row>
    <row r="723" spans="1:12" x14ac:dyDescent="0.2">
      <c r="A723" s="116" t="s">
        <v>2347</v>
      </c>
      <c r="B723" s="59" t="s">
        <v>2348</v>
      </c>
      <c r="C723" s="59" t="s">
        <v>810</v>
      </c>
      <c r="D723" s="116" t="s">
        <v>761</v>
      </c>
      <c r="E723" s="116" t="s">
        <v>933</v>
      </c>
      <c r="F723" s="117">
        <v>0.25221669000000002</v>
      </c>
      <c r="G723" s="117">
        <v>3.304555E-2</v>
      </c>
      <c r="H723" s="74">
        <f t="shared" si="35"/>
        <v>6.632394982077769</v>
      </c>
      <c r="I723" s="117">
        <v>0.2212075</v>
      </c>
      <c r="J723" s="117">
        <v>0</v>
      </c>
      <c r="K723" s="74" t="str">
        <f t="shared" si="36"/>
        <v/>
      </c>
      <c r="L723" s="74">
        <f t="shared" si="34"/>
        <v>0.877053378188414</v>
      </c>
    </row>
    <row r="724" spans="1:12" x14ac:dyDescent="0.2">
      <c r="A724" s="116" t="s">
        <v>2179</v>
      </c>
      <c r="B724" s="59" t="s">
        <v>87</v>
      </c>
      <c r="C724" s="59" t="s">
        <v>812</v>
      </c>
      <c r="D724" s="116" t="s">
        <v>210</v>
      </c>
      <c r="E724" s="116" t="s">
        <v>211</v>
      </c>
      <c r="F724" s="117">
        <v>0.22675288500000002</v>
      </c>
      <c r="G724" s="117">
        <v>3.6132415000000001E-2</v>
      </c>
      <c r="H724" s="74">
        <f t="shared" si="35"/>
        <v>5.2756083422599902</v>
      </c>
      <c r="I724" s="117">
        <v>0.20963499999999999</v>
      </c>
      <c r="J724" s="117">
        <v>2.4205794100000002</v>
      </c>
      <c r="K724" s="74">
        <f t="shared" si="36"/>
        <v>-0.91339470246919108</v>
      </c>
      <c r="L724" s="74">
        <f t="shared" si="34"/>
        <v>0.92450863414593365</v>
      </c>
    </row>
    <row r="725" spans="1:12" x14ac:dyDescent="0.2">
      <c r="A725" s="116" t="s">
        <v>2617</v>
      </c>
      <c r="B725" s="59" t="s">
        <v>1918</v>
      </c>
      <c r="C725" s="59" t="s">
        <v>1788</v>
      </c>
      <c r="D725" s="116" t="s">
        <v>209</v>
      </c>
      <c r="E725" s="116" t="s">
        <v>211</v>
      </c>
      <c r="F725" s="117">
        <v>1.42787131</v>
      </c>
      <c r="G725" s="117">
        <v>2.4231947000000003</v>
      </c>
      <c r="H725" s="74">
        <f t="shared" si="35"/>
        <v>-0.41074841819355257</v>
      </c>
      <c r="I725" s="117">
        <v>0.20793449999999999</v>
      </c>
      <c r="J725" s="117">
        <v>11.27041142</v>
      </c>
      <c r="K725" s="74">
        <f t="shared" si="36"/>
        <v>-0.98155040732310728</v>
      </c>
      <c r="L725" s="74">
        <f t="shared" si="34"/>
        <v>0.14562551859102765</v>
      </c>
    </row>
    <row r="726" spans="1:12" x14ac:dyDescent="0.2">
      <c r="A726" s="116" t="s">
        <v>2488</v>
      </c>
      <c r="B726" s="59" t="s">
        <v>313</v>
      </c>
      <c r="C726" s="59" t="s">
        <v>811</v>
      </c>
      <c r="D726" s="116" t="s">
        <v>209</v>
      </c>
      <c r="E726" s="116" t="s">
        <v>933</v>
      </c>
      <c r="F726" s="117">
        <v>0.22171756000000001</v>
      </c>
      <c r="G726" s="117">
        <v>4.1111000000000002E-2</v>
      </c>
      <c r="H726" s="74">
        <f t="shared" si="35"/>
        <v>4.3931444139038209</v>
      </c>
      <c r="I726" s="117">
        <v>0.20738400000000001</v>
      </c>
      <c r="J726" s="117">
        <v>5.8712089999999995E-2</v>
      </c>
      <c r="K726" s="74">
        <f t="shared" si="36"/>
        <v>2.5322196842251747</v>
      </c>
      <c r="L726" s="74">
        <f t="shared" si="34"/>
        <v>0.93535216606208371</v>
      </c>
    </row>
    <row r="727" spans="1:12" x14ac:dyDescent="0.2">
      <c r="A727" s="116" t="s">
        <v>2029</v>
      </c>
      <c r="B727" s="59" t="s">
        <v>589</v>
      </c>
      <c r="C727" s="59" t="s">
        <v>810</v>
      </c>
      <c r="D727" s="116" t="s">
        <v>210</v>
      </c>
      <c r="E727" s="116" t="s">
        <v>211</v>
      </c>
      <c r="F727" s="117">
        <v>4.4593128530000001</v>
      </c>
      <c r="G727" s="117">
        <v>2.8478888549999999</v>
      </c>
      <c r="H727" s="74">
        <f t="shared" si="35"/>
        <v>0.56583106997692156</v>
      </c>
      <c r="I727" s="117">
        <v>0.205706</v>
      </c>
      <c r="J727" s="117">
        <v>8.9300950700000001</v>
      </c>
      <c r="K727" s="74">
        <f t="shared" si="36"/>
        <v>-0.9769648588970733</v>
      </c>
      <c r="L727" s="74">
        <f t="shared" si="34"/>
        <v>4.6129528647359065E-2</v>
      </c>
    </row>
    <row r="728" spans="1:12" x14ac:dyDescent="0.2">
      <c r="A728" s="116" t="s">
        <v>2315</v>
      </c>
      <c r="B728" s="59" t="s">
        <v>2316</v>
      </c>
      <c r="C728" s="59" t="s">
        <v>1788</v>
      </c>
      <c r="D728" s="116" t="s">
        <v>209</v>
      </c>
      <c r="E728" s="116" t="s">
        <v>933</v>
      </c>
      <c r="F728" s="117">
        <v>0.21100017999999998</v>
      </c>
      <c r="G728" s="117">
        <v>3.3400000000000001E-3</v>
      </c>
      <c r="H728" s="74">
        <f t="shared" si="35"/>
        <v>62.173706586826341</v>
      </c>
      <c r="I728" s="117">
        <v>0.20402400000000001</v>
      </c>
      <c r="J728" s="117">
        <v>1.45670426914153</v>
      </c>
      <c r="K728" s="74">
        <f t="shared" si="36"/>
        <v>-0.85994137291830952</v>
      </c>
      <c r="L728" s="74">
        <f t="shared" si="34"/>
        <v>0.96693756374994577</v>
      </c>
    </row>
    <row r="729" spans="1:12" x14ac:dyDescent="0.2">
      <c r="A729" s="116" t="s">
        <v>2470</v>
      </c>
      <c r="B729" s="59" t="s">
        <v>205</v>
      </c>
      <c r="C729" s="59" t="s">
        <v>811</v>
      </c>
      <c r="D729" s="116" t="s">
        <v>209</v>
      </c>
      <c r="E729" s="116" t="s">
        <v>211</v>
      </c>
      <c r="F729" s="117">
        <v>0.51152144700000002</v>
      </c>
      <c r="G729" s="117">
        <v>1.3109612800000001</v>
      </c>
      <c r="H729" s="74">
        <f t="shared" si="35"/>
        <v>-0.60981193357594821</v>
      </c>
      <c r="I729" s="117">
        <v>0.19885449999999999</v>
      </c>
      <c r="J729" s="117">
        <v>3.3041377999999999</v>
      </c>
      <c r="K729" s="74">
        <f t="shared" si="36"/>
        <v>-0.93981652339076172</v>
      </c>
      <c r="L729" s="74">
        <f t="shared" si="34"/>
        <v>0.38875105074528771</v>
      </c>
    </row>
    <row r="730" spans="1:12" x14ac:dyDescent="0.2">
      <c r="A730" s="116" t="s">
        <v>1727</v>
      </c>
      <c r="B730" s="59" t="s">
        <v>843</v>
      </c>
      <c r="C730" s="59" t="s">
        <v>810</v>
      </c>
      <c r="D730" s="116" t="s">
        <v>761</v>
      </c>
      <c r="E730" s="116" t="s">
        <v>211</v>
      </c>
      <c r="F730" s="117">
        <v>0.19242745999999999</v>
      </c>
      <c r="G730" s="117">
        <v>0.11608428</v>
      </c>
      <c r="H730" s="74">
        <f t="shared" si="35"/>
        <v>0.65765304311660455</v>
      </c>
      <c r="I730" s="117">
        <v>0.1941775</v>
      </c>
      <c r="J730" s="117">
        <v>3.6536399999999997E-3</v>
      </c>
      <c r="K730" s="74">
        <f t="shared" si="36"/>
        <v>52.146314360473397</v>
      </c>
      <c r="L730" s="74">
        <f t="shared" si="34"/>
        <v>1.009094543990759</v>
      </c>
    </row>
    <row r="731" spans="1:12" x14ac:dyDescent="0.2">
      <c r="A731" s="116" t="s">
        <v>1962</v>
      </c>
      <c r="B731" s="59" t="s">
        <v>512</v>
      </c>
      <c r="C731" s="59" t="s">
        <v>806</v>
      </c>
      <c r="D731" s="116" t="s">
        <v>209</v>
      </c>
      <c r="E731" s="116" t="s">
        <v>933</v>
      </c>
      <c r="F731" s="117">
        <v>0.57885930600000002</v>
      </c>
      <c r="G731" s="117">
        <v>0.44402745599999999</v>
      </c>
      <c r="H731" s="74">
        <f t="shared" si="35"/>
        <v>0.30365656037269928</v>
      </c>
      <c r="I731" s="117">
        <v>0.1864595</v>
      </c>
      <c r="J731" s="117">
        <v>0</v>
      </c>
      <c r="K731" s="74" t="str">
        <f t="shared" si="36"/>
        <v/>
      </c>
      <c r="L731" s="74">
        <f t="shared" si="34"/>
        <v>0.3221154053624215</v>
      </c>
    </row>
    <row r="732" spans="1:12" x14ac:dyDescent="0.2">
      <c r="A732" s="116" t="s">
        <v>1982</v>
      </c>
      <c r="B732" s="59" t="s">
        <v>452</v>
      </c>
      <c r="C732" s="59" t="s">
        <v>806</v>
      </c>
      <c r="D732" s="116" t="s">
        <v>209</v>
      </c>
      <c r="E732" s="116" t="s">
        <v>933</v>
      </c>
      <c r="F732" s="117">
        <v>2.7914902850000001</v>
      </c>
      <c r="G732" s="117">
        <v>1.1527755449999999</v>
      </c>
      <c r="H732" s="74">
        <f t="shared" si="35"/>
        <v>1.4215384314038344</v>
      </c>
      <c r="I732" s="117">
        <v>0.18506400000000001</v>
      </c>
      <c r="J732" s="117">
        <v>0.42472631999999999</v>
      </c>
      <c r="K732" s="74">
        <f t="shared" si="36"/>
        <v>-0.56427470753401865</v>
      </c>
      <c r="L732" s="74">
        <f t="shared" si="34"/>
        <v>6.6295770755297467E-2</v>
      </c>
    </row>
    <row r="733" spans="1:12" x14ac:dyDescent="0.2">
      <c r="A733" s="116" t="s">
        <v>1730</v>
      </c>
      <c r="B733" s="59" t="s">
        <v>5</v>
      </c>
      <c r="C733" s="59" t="s">
        <v>810</v>
      </c>
      <c r="D733" s="116" t="s">
        <v>761</v>
      </c>
      <c r="E733" s="116" t="s">
        <v>933</v>
      </c>
      <c r="F733" s="117">
        <v>0.24485520999999999</v>
      </c>
      <c r="G733" s="117">
        <v>0.40768828200000001</v>
      </c>
      <c r="H733" s="74">
        <f t="shared" si="35"/>
        <v>-0.39940581858568114</v>
      </c>
      <c r="I733" s="117">
        <v>0.18358350000000001</v>
      </c>
      <c r="J733" s="117">
        <v>0.28637546999999997</v>
      </c>
      <c r="K733" s="74">
        <f t="shared" si="36"/>
        <v>-0.35894125289432077</v>
      </c>
      <c r="L733" s="74">
        <f t="shared" si="34"/>
        <v>0.749763503092297</v>
      </c>
    </row>
    <row r="734" spans="1:12" x14ac:dyDescent="0.2">
      <c r="A734" s="116" t="s">
        <v>2518</v>
      </c>
      <c r="B734" s="59" t="s">
        <v>35</v>
      </c>
      <c r="C734" s="59" t="s">
        <v>809</v>
      </c>
      <c r="D734" s="116" t="s">
        <v>209</v>
      </c>
      <c r="E734" s="116" t="s">
        <v>933</v>
      </c>
      <c r="F734" s="117">
        <v>0.83221841500000004</v>
      </c>
      <c r="G734" s="117">
        <v>0.60947490999999998</v>
      </c>
      <c r="H734" s="74">
        <f t="shared" si="35"/>
        <v>0.36546788283704745</v>
      </c>
      <c r="I734" s="117">
        <v>0.1688895</v>
      </c>
      <c r="J734" s="117">
        <v>0.13320192</v>
      </c>
      <c r="K734" s="74">
        <f t="shared" si="36"/>
        <v>0.26792091285170661</v>
      </c>
      <c r="L734" s="74">
        <f t="shared" si="34"/>
        <v>0.20293891237674666</v>
      </c>
    </row>
    <row r="735" spans="1:12" x14ac:dyDescent="0.2">
      <c r="A735" s="116" t="s">
        <v>2474</v>
      </c>
      <c r="B735" s="116" t="s">
        <v>323</v>
      </c>
      <c r="C735" s="116" t="s">
        <v>811</v>
      </c>
      <c r="D735" s="116" t="s">
        <v>209</v>
      </c>
      <c r="E735" s="116" t="s">
        <v>933</v>
      </c>
      <c r="F735" s="117">
        <v>5.0552599999999996E-2</v>
      </c>
      <c r="G735" s="117">
        <v>1.16226E-3</v>
      </c>
      <c r="H735" s="74">
        <f t="shared" si="35"/>
        <v>42.495087157778805</v>
      </c>
      <c r="I735" s="117">
        <v>0.16749549999999999</v>
      </c>
      <c r="J735" s="117">
        <v>4.8934E-4</v>
      </c>
      <c r="K735" s="74" t="str">
        <f t="shared" si="36"/>
        <v/>
      </c>
      <c r="L735" s="74">
        <f t="shared" si="34"/>
        <v>3.3132915023163991</v>
      </c>
    </row>
    <row r="736" spans="1:12" x14ac:dyDescent="0.2">
      <c r="A736" s="116" t="s">
        <v>1768</v>
      </c>
      <c r="B736" s="59" t="s">
        <v>273</v>
      </c>
      <c r="C736" s="59" t="s">
        <v>1752</v>
      </c>
      <c r="D736" s="116" t="s">
        <v>210</v>
      </c>
      <c r="E736" s="116" t="s">
        <v>211</v>
      </c>
      <c r="F736" s="117">
        <v>0.32743797999999996</v>
      </c>
      <c r="G736" s="117">
        <v>0.54302506000000006</v>
      </c>
      <c r="H736" s="74">
        <f t="shared" si="35"/>
        <v>-0.39701129078646957</v>
      </c>
      <c r="I736" s="117">
        <v>0.15688099999999999</v>
      </c>
      <c r="J736" s="117">
        <v>0.35471696000000003</v>
      </c>
      <c r="K736" s="74">
        <f t="shared" si="36"/>
        <v>-0.55772906939662548</v>
      </c>
      <c r="L736" s="74">
        <f t="shared" si="34"/>
        <v>0.47911668646380001</v>
      </c>
    </row>
    <row r="737" spans="1:12" x14ac:dyDescent="0.2">
      <c r="A737" s="116" t="s">
        <v>2454</v>
      </c>
      <c r="B737" s="59" t="s">
        <v>1491</v>
      </c>
      <c r="C737" s="59" t="s">
        <v>811</v>
      </c>
      <c r="D737" s="116" t="s">
        <v>209</v>
      </c>
      <c r="E737" s="116" t="s">
        <v>211</v>
      </c>
      <c r="F737" s="117">
        <v>0.54260316000000008</v>
      </c>
      <c r="G737" s="117">
        <v>0.31006865</v>
      </c>
      <c r="H737" s="74">
        <f t="shared" si="35"/>
        <v>0.7499452459963305</v>
      </c>
      <c r="I737" s="117">
        <v>0.15625349999999999</v>
      </c>
      <c r="J737" s="117">
        <v>9.2477740000000003E-2</v>
      </c>
      <c r="K737" s="74">
        <f t="shared" si="36"/>
        <v>0.68963363507801967</v>
      </c>
      <c r="L737" s="74">
        <f t="shared" si="34"/>
        <v>0.28797012534906719</v>
      </c>
    </row>
    <row r="738" spans="1:12" x14ac:dyDescent="0.2">
      <c r="A738" s="116" t="s">
        <v>1850</v>
      </c>
      <c r="B738" s="59" t="s">
        <v>93</v>
      </c>
      <c r="C738" s="59" t="s">
        <v>886</v>
      </c>
      <c r="D738" s="116" t="s">
        <v>210</v>
      </c>
      <c r="E738" s="116" t="s">
        <v>211</v>
      </c>
      <c r="F738" s="117">
        <v>0.43631058</v>
      </c>
      <c r="G738" s="117">
        <v>0.23722018</v>
      </c>
      <c r="H738" s="74">
        <f t="shared" si="35"/>
        <v>0.83926418064432795</v>
      </c>
      <c r="I738" s="117">
        <v>0.15395349999999999</v>
      </c>
      <c r="J738" s="117">
        <v>0.10013037</v>
      </c>
      <c r="K738" s="74">
        <f t="shared" si="36"/>
        <v>0.53753052145917368</v>
      </c>
      <c r="L738" s="74">
        <f t="shared" si="34"/>
        <v>0.35285300668161657</v>
      </c>
    </row>
    <row r="739" spans="1:12" x14ac:dyDescent="0.2">
      <c r="A739" s="116" t="s">
        <v>2597</v>
      </c>
      <c r="B739" s="59" t="s">
        <v>924</v>
      </c>
      <c r="C739" s="59" t="s">
        <v>631</v>
      </c>
      <c r="D739" s="116" t="s">
        <v>209</v>
      </c>
      <c r="E739" s="116" t="s">
        <v>933</v>
      </c>
      <c r="F739" s="117">
        <v>0.103753812</v>
      </c>
      <c r="G739" s="117">
        <v>0.21017571599999998</v>
      </c>
      <c r="H739" s="74">
        <f t="shared" si="35"/>
        <v>-0.50634728895130765</v>
      </c>
      <c r="I739" s="117">
        <v>0.15393399999999999</v>
      </c>
      <c r="J739" s="117">
        <v>1.21721214</v>
      </c>
      <c r="K739" s="74">
        <f t="shared" si="36"/>
        <v>-0.87353560242999218</v>
      </c>
      <c r="L739" s="74">
        <f t="shared" si="34"/>
        <v>1.4836466924222504</v>
      </c>
    </row>
    <row r="740" spans="1:12" x14ac:dyDescent="0.2">
      <c r="A740" s="116" t="s">
        <v>1583</v>
      </c>
      <c r="B740" s="59" t="s">
        <v>1407</v>
      </c>
      <c r="C740" s="59" t="s">
        <v>631</v>
      </c>
      <c r="D740" s="116" t="s">
        <v>209</v>
      </c>
      <c r="E740" s="116" t="s">
        <v>933</v>
      </c>
      <c r="F740" s="117">
        <v>0.14417310500000002</v>
      </c>
      <c r="G740" s="117">
        <v>0.11079852999999999</v>
      </c>
      <c r="H740" s="74">
        <f t="shared" si="35"/>
        <v>0.30121857212365577</v>
      </c>
      <c r="I740" s="117">
        <v>0.1524855</v>
      </c>
      <c r="J740" s="117">
        <v>0.10179853</v>
      </c>
      <c r="K740" s="74">
        <f t="shared" si="36"/>
        <v>0.49791455731236978</v>
      </c>
      <c r="L740" s="74">
        <f t="shared" si="34"/>
        <v>1.0576556563722477</v>
      </c>
    </row>
    <row r="741" spans="1:12" x14ac:dyDescent="0.2">
      <c r="A741" s="116" t="s">
        <v>2825</v>
      </c>
      <c r="B741" s="59" t="s">
        <v>2826</v>
      </c>
      <c r="C741" s="59" t="s">
        <v>805</v>
      </c>
      <c r="D741" s="116" t="s">
        <v>209</v>
      </c>
      <c r="E741" s="116" t="s">
        <v>933</v>
      </c>
      <c r="F741" s="117">
        <v>1.0137999999999999E-2</v>
      </c>
      <c r="G741" s="117">
        <v>1.5758967800000001</v>
      </c>
      <c r="H741" s="74">
        <f t="shared" si="35"/>
        <v>-0.99356683754376351</v>
      </c>
      <c r="I741" s="117">
        <v>0.152145</v>
      </c>
      <c r="J741" s="117">
        <v>0</v>
      </c>
      <c r="K741" s="74" t="str">
        <f t="shared" si="36"/>
        <v/>
      </c>
      <c r="L741" s="74">
        <f t="shared" si="34"/>
        <v>15.007397908857763</v>
      </c>
    </row>
    <row r="742" spans="1:12" x14ac:dyDescent="0.2">
      <c r="A742" s="116" t="s">
        <v>1959</v>
      </c>
      <c r="B742" s="59" t="s">
        <v>212</v>
      </c>
      <c r="C742" s="59" t="s">
        <v>806</v>
      </c>
      <c r="D742" s="116" t="s">
        <v>209</v>
      </c>
      <c r="E742" s="116" t="s">
        <v>933</v>
      </c>
      <c r="F742" s="117">
        <v>5.0684559999999997E-2</v>
      </c>
      <c r="G742" s="117">
        <v>0.16235048999999999</v>
      </c>
      <c r="H742" s="74">
        <f t="shared" si="35"/>
        <v>-0.68780777932976989</v>
      </c>
      <c r="I742" s="117">
        <v>0.1494365</v>
      </c>
      <c r="J742" s="117">
        <v>0</v>
      </c>
      <c r="K742" s="74" t="str">
        <f t="shared" si="36"/>
        <v/>
      </c>
      <c r="L742" s="74">
        <f t="shared" si="34"/>
        <v>2.9483633674633856</v>
      </c>
    </row>
    <row r="743" spans="1:12" x14ac:dyDescent="0.2">
      <c r="A743" s="116" t="s">
        <v>1718</v>
      </c>
      <c r="B743" s="59" t="s">
        <v>177</v>
      </c>
      <c r="C743" s="59" t="s">
        <v>810</v>
      </c>
      <c r="D743" s="116" t="s">
        <v>210</v>
      </c>
      <c r="E743" s="116" t="s">
        <v>933</v>
      </c>
      <c r="F743" s="117">
        <v>0.62278020999999995</v>
      </c>
      <c r="G743" s="117">
        <v>0.78109708999999994</v>
      </c>
      <c r="H743" s="74">
        <f t="shared" si="35"/>
        <v>-0.20268527693529115</v>
      </c>
      <c r="I743" s="117">
        <v>0.1494355</v>
      </c>
      <c r="J743" s="117">
        <v>0.79305080347825996</v>
      </c>
      <c r="K743" s="74">
        <f t="shared" si="36"/>
        <v>-0.81156881835994943</v>
      </c>
      <c r="L743" s="74">
        <f t="shared" si="34"/>
        <v>0.23994901829009629</v>
      </c>
    </row>
    <row r="744" spans="1:12" x14ac:dyDescent="0.2">
      <c r="A744" s="116" t="s">
        <v>2457</v>
      </c>
      <c r="B744" s="59" t="s">
        <v>830</v>
      </c>
      <c r="C744" s="59" t="s">
        <v>811</v>
      </c>
      <c r="D744" s="116" t="s">
        <v>209</v>
      </c>
      <c r="E744" s="116" t="s">
        <v>211</v>
      </c>
      <c r="F744" s="117">
        <v>0.41768203999999998</v>
      </c>
      <c r="G744" s="117">
        <v>0.44530919000000002</v>
      </c>
      <c r="H744" s="74">
        <f t="shared" si="35"/>
        <v>-6.2040376934507147E-2</v>
      </c>
      <c r="I744" s="117">
        <v>0.14839550000000001</v>
      </c>
      <c r="J744" s="117">
        <v>3.7450519999999994E-2</v>
      </c>
      <c r="K744" s="74">
        <f t="shared" si="36"/>
        <v>2.9624416429998846</v>
      </c>
      <c r="L744" s="74">
        <f t="shared" si="34"/>
        <v>0.35528341127619473</v>
      </c>
    </row>
    <row r="745" spans="1:12" x14ac:dyDescent="0.2">
      <c r="A745" s="116" t="s">
        <v>1799</v>
      </c>
      <c r="B745" s="59" t="s">
        <v>268</v>
      </c>
      <c r="C745" s="59" t="s">
        <v>272</v>
      </c>
      <c r="D745" s="116" t="s">
        <v>210</v>
      </c>
      <c r="E745" s="116" t="s">
        <v>211</v>
      </c>
      <c r="F745" s="117">
        <v>0.94857014000000006</v>
      </c>
      <c r="G745" s="117">
        <v>2.2799100600000002</v>
      </c>
      <c r="H745" s="74">
        <f t="shared" si="35"/>
        <v>-0.5839440526000399</v>
      </c>
      <c r="I745" s="117">
        <v>0.14589050000000001</v>
      </c>
      <c r="J745" s="117">
        <v>0.48865450999999999</v>
      </c>
      <c r="K745" s="74">
        <f t="shared" si="36"/>
        <v>-0.70144448272870741</v>
      </c>
      <c r="L745" s="74">
        <f t="shared" si="34"/>
        <v>0.15380043483131359</v>
      </c>
    </row>
    <row r="746" spans="1:12" x14ac:dyDescent="0.2">
      <c r="A746" s="116" t="s">
        <v>2008</v>
      </c>
      <c r="B746" s="59" t="s">
        <v>449</v>
      </c>
      <c r="C746" s="59" t="s">
        <v>806</v>
      </c>
      <c r="D746" s="116" t="s">
        <v>209</v>
      </c>
      <c r="E746" s="116" t="s">
        <v>933</v>
      </c>
      <c r="F746" s="117">
        <v>0.32542246999999996</v>
      </c>
      <c r="G746" s="117">
        <v>0.19136998000000002</v>
      </c>
      <c r="H746" s="74">
        <f t="shared" si="35"/>
        <v>0.70048860328040963</v>
      </c>
      <c r="I746" s="117">
        <v>0.13786000000000001</v>
      </c>
      <c r="J746" s="117">
        <v>6.3545550000000006E-2</v>
      </c>
      <c r="K746" s="74">
        <f t="shared" si="36"/>
        <v>1.1694674135324976</v>
      </c>
      <c r="L746" s="74">
        <f t="shared" si="34"/>
        <v>0.42363393037979225</v>
      </c>
    </row>
    <row r="747" spans="1:12" x14ac:dyDescent="0.2">
      <c r="A747" s="116" t="s">
        <v>2817</v>
      </c>
      <c r="B747" s="59" t="s">
        <v>2818</v>
      </c>
      <c r="C747" s="59" t="s">
        <v>810</v>
      </c>
      <c r="D747" s="116" t="s">
        <v>761</v>
      </c>
      <c r="E747" s="116" t="s">
        <v>933</v>
      </c>
      <c r="F747" s="117">
        <v>0.46264617499999999</v>
      </c>
      <c r="G747" s="117">
        <v>1.4224299999999999E-2</v>
      </c>
      <c r="H747" s="74">
        <f t="shared" si="35"/>
        <v>31.52505747207244</v>
      </c>
      <c r="I747" s="117">
        <v>0.13624149999999999</v>
      </c>
      <c r="J747" s="117">
        <v>0</v>
      </c>
      <c r="K747" s="74" t="str">
        <f t="shared" si="36"/>
        <v/>
      </c>
      <c r="L747" s="74">
        <f t="shared" si="34"/>
        <v>0.29448314362482297</v>
      </c>
    </row>
    <row r="748" spans="1:12" x14ac:dyDescent="0.2">
      <c r="A748" s="116" t="s">
        <v>2182</v>
      </c>
      <c r="B748" s="59" t="s">
        <v>890</v>
      </c>
      <c r="C748" s="59" t="s">
        <v>889</v>
      </c>
      <c r="D748" s="116" t="s">
        <v>209</v>
      </c>
      <c r="E748" s="116" t="s">
        <v>933</v>
      </c>
      <c r="F748" s="117">
        <v>0.96669910999999997</v>
      </c>
      <c r="G748" s="117">
        <v>0.42974804</v>
      </c>
      <c r="H748" s="74">
        <f t="shared" si="35"/>
        <v>1.2494555414377224</v>
      </c>
      <c r="I748" s="117">
        <v>0.13605</v>
      </c>
      <c r="J748" s="117">
        <v>10.275641029999999</v>
      </c>
      <c r="K748" s="74">
        <f t="shared" si="36"/>
        <v>-0.98675995009919104</v>
      </c>
      <c r="L748" s="74">
        <f t="shared" si="34"/>
        <v>0.14073665589699363</v>
      </c>
    </row>
    <row r="749" spans="1:12" x14ac:dyDescent="0.2">
      <c r="A749" s="116" t="s">
        <v>2419</v>
      </c>
      <c r="B749" s="59" t="s">
        <v>554</v>
      </c>
      <c r="C749" s="59" t="s">
        <v>811</v>
      </c>
      <c r="D749" s="116" t="s">
        <v>209</v>
      </c>
      <c r="E749" s="116" t="s">
        <v>933</v>
      </c>
      <c r="F749" s="117">
        <v>1.7606126529999999</v>
      </c>
      <c r="G749" s="117">
        <v>1.564605502</v>
      </c>
      <c r="H749" s="74">
        <f t="shared" si="35"/>
        <v>0.1252757648809546</v>
      </c>
      <c r="I749" s="117">
        <v>0.1357865</v>
      </c>
      <c r="J749" s="117">
        <v>9.1818717599999999</v>
      </c>
      <c r="K749" s="74">
        <f t="shared" si="36"/>
        <v>-0.98521145758193429</v>
      </c>
      <c r="L749" s="74">
        <f t="shared" si="34"/>
        <v>7.7124573521964807E-2</v>
      </c>
    </row>
    <row r="750" spans="1:12" x14ac:dyDescent="0.2">
      <c r="A750" s="116" t="s">
        <v>2876</v>
      </c>
      <c r="B750" s="59" t="s">
        <v>526</v>
      </c>
      <c r="C750" s="59" t="s">
        <v>806</v>
      </c>
      <c r="D750" s="116" t="s">
        <v>209</v>
      </c>
      <c r="E750" s="116" t="s">
        <v>933</v>
      </c>
      <c r="F750" s="117">
        <v>1.417474672</v>
      </c>
      <c r="G750" s="117">
        <v>1.0821077699999999</v>
      </c>
      <c r="H750" s="74">
        <f t="shared" si="35"/>
        <v>0.30992005722313598</v>
      </c>
      <c r="I750" s="117">
        <v>0.134714</v>
      </c>
      <c r="J750" s="117">
        <v>12.344392254671801</v>
      </c>
      <c r="K750" s="74">
        <f t="shared" si="36"/>
        <v>-0.98908702856967168</v>
      </c>
      <c r="L750" s="74">
        <f t="shared" si="34"/>
        <v>9.5038029716554964E-2</v>
      </c>
    </row>
    <row r="751" spans="1:12" x14ac:dyDescent="0.2">
      <c r="A751" s="116" t="s">
        <v>1612</v>
      </c>
      <c r="B751" s="59" t="s">
        <v>1613</v>
      </c>
      <c r="C751" s="59" t="s">
        <v>147</v>
      </c>
      <c r="D751" s="116" t="s">
        <v>761</v>
      </c>
      <c r="E751" s="116" t="s">
        <v>211</v>
      </c>
      <c r="F751" s="117">
        <v>0.48630318</v>
      </c>
      <c r="G751" s="117">
        <v>0.69340784999999994</v>
      </c>
      <c r="H751" s="74">
        <f t="shared" si="35"/>
        <v>-0.29867655810357496</v>
      </c>
      <c r="I751" s="117">
        <v>0.131275</v>
      </c>
      <c r="J751" s="117">
        <v>3.5586315999857603</v>
      </c>
      <c r="K751" s="74">
        <f t="shared" si="36"/>
        <v>-0.96311082046241447</v>
      </c>
      <c r="L751" s="74">
        <f t="shared" si="34"/>
        <v>0.26994476984501725</v>
      </c>
    </row>
    <row r="752" spans="1:12" x14ac:dyDescent="0.2">
      <c r="A752" s="116" t="s">
        <v>2486</v>
      </c>
      <c r="B752" s="59" t="s">
        <v>630</v>
      </c>
      <c r="C752" s="59" t="s">
        <v>811</v>
      </c>
      <c r="D752" s="116" t="s">
        <v>209</v>
      </c>
      <c r="E752" s="116" t="s">
        <v>933</v>
      </c>
      <c r="F752" s="117">
        <v>1.8331673400000001</v>
      </c>
      <c r="G752" s="117">
        <v>0.1219712</v>
      </c>
      <c r="H752" s="74">
        <f t="shared" si="35"/>
        <v>14.029509753122049</v>
      </c>
      <c r="I752" s="117">
        <v>0.12981999999999999</v>
      </c>
      <c r="J752" s="117">
        <v>3.039203E-2</v>
      </c>
      <c r="K752" s="74">
        <f t="shared" si="36"/>
        <v>3.2715146043222516</v>
      </c>
      <c r="L752" s="74">
        <f t="shared" si="34"/>
        <v>7.081732101991299E-2</v>
      </c>
    </row>
    <row r="753" spans="1:12" x14ac:dyDescent="0.2">
      <c r="A753" s="116" t="s">
        <v>2169</v>
      </c>
      <c r="B753" s="59" t="s">
        <v>86</v>
      </c>
      <c r="C753" s="59" t="s">
        <v>812</v>
      </c>
      <c r="D753" s="116" t="s">
        <v>210</v>
      </c>
      <c r="E753" s="116" t="s">
        <v>211</v>
      </c>
      <c r="F753" s="117">
        <v>0.14591202</v>
      </c>
      <c r="G753" s="117">
        <v>0.116707174</v>
      </c>
      <c r="H753" s="74">
        <f t="shared" si="35"/>
        <v>0.25024036654336279</v>
      </c>
      <c r="I753" s="117">
        <v>0.126775</v>
      </c>
      <c r="J753" s="117">
        <v>0</v>
      </c>
      <c r="K753" s="74" t="str">
        <f t="shared" si="36"/>
        <v/>
      </c>
      <c r="L753" s="74">
        <f t="shared" si="34"/>
        <v>0.8688454864787698</v>
      </c>
    </row>
    <row r="754" spans="1:12" x14ac:dyDescent="0.2">
      <c r="A754" s="116" t="s">
        <v>1919</v>
      </c>
      <c r="B754" s="59" t="s">
        <v>530</v>
      </c>
      <c r="C754" s="59" t="s">
        <v>806</v>
      </c>
      <c r="D754" s="116" t="s">
        <v>209</v>
      </c>
      <c r="E754" s="116" t="s">
        <v>933</v>
      </c>
      <c r="F754" s="117">
        <v>0.56122746999999995</v>
      </c>
      <c r="G754" s="117">
        <v>0.95435001699999999</v>
      </c>
      <c r="H754" s="74">
        <f t="shared" si="35"/>
        <v>-0.41192700790825265</v>
      </c>
      <c r="I754" s="117">
        <v>0.12672749999999999</v>
      </c>
      <c r="J754" s="117">
        <v>7.6331990000000002E-2</v>
      </c>
      <c r="K754" s="74">
        <f t="shared" si="36"/>
        <v>0.66021480640030461</v>
      </c>
      <c r="L754" s="74">
        <f t="shared" si="34"/>
        <v>0.22580416457519445</v>
      </c>
    </row>
    <row r="755" spans="1:12" x14ac:dyDescent="0.2">
      <c r="A755" s="116" t="s">
        <v>1507</v>
      </c>
      <c r="B755" s="59" t="s">
        <v>1279</v>
      </c>
      <c r="C755" s="59" t="s">
        <v>147</v>
      </c>
      <c r="D755" s="116" t="s">
        <v>761</v>
      </c>
      <c r="E755" s="116" t="s">
        <v>933</v>
      </c>
      <c r="F755" s="117">
        <v>1.48351967</v>
      </c>
      <c r="G755" s="117">
        <v>2.5955988799999998</v>
      </c>
      <c r="H755" s="74">
        <f t="shared" si="35"/>
        <v>-0.42844802352511413</v>
      </c>
      <c r="I755" s="117">
        <v>0.12527949999999999</v>
      </c>
      <c r="J755" s="117">
        <v>0.53972304228739998</v>
      </c>
      <c r="K755" s="74">
        <f t="shared" si="36"/>
        <v>-0.76788187610250436</v>
      </c>
      <c r="L755" s="74">
        <f t="shared" si="34"/>
        <v>8.4447481576027897E-2</v>
      </c>
    </row>
    <row r="756" spans="1:12" x14ac:dyDescent="0.2">
      <c r="A756" s="116" t="s">
        <v>2468</v>
      </c>
      <c r="B756" s="59" t="s">
        <v>936</v>
      </c>
      <c r="C756" s="59" t="s">
        <v>811</v>
      </c>
      <c r="D756" s="116" t="s">
        <v>209</v>
      </c>
      <c r="E756" s="116" t="s">
        <v>933</v>
      </c>
      <c r="F756" s="117">
        <v>1.2572371200000001</v>
      </c>
      <c r="G756" s="117">
        <v>3.88677129</v>
      </c>
      <c r="H756" s="74">
        <f t="shared" si="35"/>
        <v>-0.676534319568878</v>
      </c>
      <c r="I756" s="117">
        <v>0.123006</v>
      </c>
      <c r="J756" s="117">
        <v>8.6669327799999998</v>
      </c>
      <c r="K756" s="74">
        <f t="shared" si="36"/>
        <v>-0.98580743578814278</v>
      </c>
      <c r="L756" s="74">
        <f t="shared" si="34"/>
        <v>9.7838345721131745E-2</v>
      </c>
    </row>
    <row r="757" spans="1:12" x14ac:dyDescent="0.2">
      <c r="A757" s="116" t="s">
        <v>1867</v>
      </c>
      <c r="B757" s="59" t="s">
        <v>939</v>
      </c>
      <c r="C757" s="59" t="s">
        <v>886</v>
      </c>
      <c r="D757" s="116" t="s">
        <v>210</v>
      </c>
      <c r="E757" s="116" t="s">
        <v>211</v>
      </c>
      <c r="F757" s="117">
        <v>0.72914058999999998</v>
      </c>
      <c r="G757" s="117">
        <v>1.0796401599999998</v>
      </c>
      <c r="H757" s="74">
        <f t="shared" si="35"/>
        <v>-0.32464480572860488</v>
      </c>
      <c r="I757" s="117">
        <v>0.1215445</v>
      </c>
      <c r="J757" s="117">
        <v>9.8930820000000003E-2</v>
      </c>
      <c r="K757" s="74">
        <f t="shared" si="36"/>
        <v>0.22858073955113278</v>
      </c>
      <c r="L757" s="74">
        <f t="shared" si="34"/>
        <v>0.16669556141429462</v>
      </c>
    </row>
    <row r="758" spans="1:12" x14ac:dyDescent="0.2">
      <c r="A758" s="116" t="s">
        <v>1865</v>
      </c>
      <c r="B758" s="59" t="s">
        <v>2</v>
      </c>
      <c r="C758" s="59" t="s">
        <v>886</v>
      </c>
      <c r="D758" s="116" t="s">
        <v>210</v>
      </c>
      <c r="E758" s="116" t="s">
        <v>211</v>
      </c>
      <c r="F758" s="117">
        <v>0.26406849800000004</v>
      </c>
      <c r="G758" s="117">
        <v>0.87412356999999996</v>
      </c>
      <c r="H758" s="74">
        <f t="shared" si="35"/>
        <v>-0.697904841989331</v>
      </c>
      <c r="I758" s="117">
        <v>0.117719</v>
      </c>
      <c r="J758" s="117">
        <v>0.29699159999999997</v>
      </c>
      <c r="K758" s="74">
        <f t="shared" si="36"/>
        <v>-0.60362852013322932</v>
      </c>
      <c r="L758" s="74">
        <f t="shared" si="34"/>
        <v>0.44578963750534145</v>
      </c>
    </row>
    <row r="759" spans="1:12" x14ac:dyDescent="0.2">
      <c r="A759" s="116" t="s">
        <v>1871</v>
      </c>
      <c r="B759" s="59" t="s">
        <v>1016</v>
      </c>
      <c r="C759" s="59" t="s">
        <v>886</v>
      </c>
      <c r="D759" s="116" t="s">
        <v>210</v>
      </c>
      <c r="E759" s="116" t="s">
        <v>211</v>
      </c>
      <c r="F759" s="117">
        <v>0.18616117300000001</v>
      </c>
      <c r="G759" s="117">
        <v>0.203477449</v>
      </c>
      <c r="H759" s="74">
        <f t="shared" si="35"/>
        <v>-8.5101695962386481E-2</v>
      </c>
      <c r="I759" s="117">
        <v>0.117675</v>
      </c>
      <c r="J759" s="117">
        <v>1.5239280000000001E-2</v>
      </c>
      <c r="K759" s="74">
        <f t="shared" si="36"/>
        <v>6.7218215033781119</v>
      </c>
      <c r="L759" s="74">
        <f t="shared" si="34"/>
        <v>0.63211355033737349</v>
      </c>
    </row>
    <row r="760" spans="1:12" x14ac:dyDescent="0.2">
      <c r="A760" s="116" t="s">
        <v>2226</v>
      </c>
      <c r="B760" s="59" t="s">
        <v>1620</v>
      </c>
      <c r="C760" s="59" t="s">
        <v>886</v>
      </c>
      <c r="D760" s="116" t="s">
        <v>209</v>
      </c>
      <c r="E760" s="116" t="s">
        <v>933</v>
      </c>
      <c r="F760" s="117">
        <v>2.821189E-2</v>
      </c>
      <c r="G760" s="117">
        <v>0.77521158999999995</v>
      </c>
      <c r="H760" s="74">
        <f t="shared" si="35"/>
        <v>-0.96360749714797223</v>
      </c>
      <c r="I760" s="117">
        <v>0.11575100000000001</v>
      </c>
      <c r="J760" s="117">
        <v>1.766294504442125</v>
      </c>
      <c r="K760" s="74">
        <f t="shared" si="36"/>
        <v>-0.93446676094564463</v>
      </c>
      <c r="L760" s="74">
        <f t="shared" si="34"/>
        <v>4.1029154728733168</v>
      </c>
    </row>
    <row r="761" spans="1:12" x14ac:dyDescent="0.2">
      <c r="A761" s="116" t="s">
        <v>2467</v>
      </c>
      <c r="B761" s="59" t="s">
        <v>1222</v>
      </c>
      <c r="C761" s="59" t="s">
        <v>811</v>
      </c>
      <c r="D761" s="116" t="s">
        <v>209</v>
      </c>
      <c r="E761" s="116" t="s">
        <v>933</v>
      </c>
      <c r="F761" s="117">
        <v>0.41196454999999998</v>
      </c>
      <c r="G761" s="117">
        <v>0.90822937999999998</v>
      </c>
      <c r="H761" s="74">
        <f t="shared" si="35"/>
        <v>-0.54640913510197175</v>
      </c>
      <c r="I761" s="117">
        <v>0.11229699999999999</v>
      </c>
      <c r="J761" s="117">
        <v>2.6059079000000001</v>
      </c>
      <c r="K761" s="74">
        <f t="shared" si="36"/>
        <v>-0.95690676558446286</v>
      </c>
      <c r="L761" s="74">
        <f t="shared" si="34"/>
        <v>0.27258898854282487</v>
      </c>
    </row>
    <row r="762" spans="1:12" x14ac:dyDescent="0.2">
      <c r="A762" s="116" t="s">
        <v>2472</v>
      </c>
      <c r="B762" s="59" t="s">
        <v>624</v>
      </c>
      <c r="C762" s="59" t="s">
        <v>811</v>
      </c>
      <c r="D762" s="116" t="s">
        <v>209</v>
      </c>
      <c r="E762" s="116" t="s">
        <v>933</v>
      </c>
      <c r="F762" s="117">
        <v>1.93905291</v>
      </c>
      <c r="G762" s="117">
        <v>2.2493020699999997</v>
      </c>
      <c r="H762" s="74">
        <f t="shared" si="35"/>
        <v>-0.13793130061895142</v>
      </c>
      <c r="I762" s="117">
        <v>0.1095575</v>
      </c>
      <c r="J762" s="117">
        <v>6.325886E-2</v>
      </c>
      <c r="K762" s="74">
        <f t="shared" si="36"/>
        <v>0.73189178559335399</v>
      </c>
      <c r="L762" s="74">
        <f t="shared" si="34"/>
        <v>5.6500521174535669E-2</v>
      </c>
    </row>
    <row r="763" spans="1:12" x14ac:dyDescent="0.2">
      <c r="A763" s="116" t="s">
        <v>2873</v>
      </c>
      <c r="B763" s="59" t="s">
        <v>2874</v>
      </c>
      <c r="C763" s="59" t="s">
        <v>2875</v>
      </c>
      <c r="D763" s="116" t="s">
        <v>761</v>
      </c>
      <c r="E763" s="116" t="s">
        <v>211</v>
      </c>
      <c r="F763" s="117">
        <v>7.6648880000000003E-2</v>
      </c>
      <c r="G763" s="117">
        <v>0.25617121999999998</v>
      </c>
      <c r="H763" s="74">
        <f t="shared" si="35"/>
        <v>-0.70079043227416404</v>
      </c>
      <c r="I763" s="117">
        <v>0.10563599999999999</v>
      </c>
      <c r="J763" s="117">
        <v>1.4062290000000002E-2</v>
      </c>
      <c r="K763" s="74">
        <f t="shared" si="36"/>
        <v>6.5120055126156542</v>
      </c>
      <c r="L763" s="74">
        <f t="shared" si="34"/>
        <v>1.3781806074661493</v>
      </c>
    </row>
    <row r="764" spans="1:12" x14ac:dyDescent="0.2">
      <c r="A764" s="116" t="s">
        <v>2230</v>
      </c>
      <c r="B764" s="59" t="s">
        <v>755</v>
      </c>
      <c r="C764" s="59" t="s">
        <v>1752</v>
      </c>
      <c r="D764" s="116" t="s">
        <v>210</v>
      </c>
      <c r="E764" s="116" t="s">
        <v>211</v>
      </c>
      <c r="F764" s="117">
        <v>0</v>
      </c>
      <c r="G764" s="117">
        <v>0</v>
      </c>
      <c r="H764" s="74" t="str">
        <f t="shared" si="35"/>
        <v/>
      </c>
      <c r="I764" s="117">
        <v>0.1036595</v>
      </c>
      <c r="J764" s="117">
        <v>0</v>
      </c>
      <c r="K764" s="74" t="str">
        <f t="shared" si="36"/>
        <v/>
      </c>
      <c r="L764" s="74" t="str">
        <f t="shared" ref="L764:L827" si="37">IF(ISERROR(I764/F764),"",IF(I764/F764&gt;10000%,"",I764/F764))</f>
        <v/>
      </c>
    </row>
    <row r="765" spans="1:12" x14ac:dyDescent="0.2">
      <c r="A765" s="116" t="s">
        <v>1950</v>
      </c>
      <c r="B765" s="59" t="s">
        <v>382</v>
      </c>
      <c r="C765" s="59" t="s">
        <v>806</v>
      </c>
      <c r="D765" s="116" t="s">
        <v>209</v>
      </c>
      <c r="E765" s="116" t="s">
        <v>933</v>
      </c>
      <c r="F765" s="117">
        <v>9.0448464000000006E-2</v>
      </c>
      <c r="G765" s="117">
        <v>0.15376039000000002</v>
      </c>
      <c r="H765" s="74">
        <f t="shared" si="35"/>
        <v>-0.41175705914897853</v>
      </c>
      <c r="I765" s="117">
        <v>0.1021845</v>
      </c>
      <c r="J765" s="117">
        <v>20.062774000000001</v>
      </c>
      <c r="K765" s="74">
        <f t="shared" si="36"/>
        <v>-0.99490676114878229</v>
      </c>
      <c r="L765" s="74">
        <f t="shared" si="37"/>
        <v>1.1297538452394282</v>
      </c>
    </row>
    <row r="766" spans="1:12" x14ac:dyDescent="0.2">
      <c r="A766" s="116" t="s">
        <v>2430</v>
      </c>
      <c r="B766" s="59" t="s">
        <v>623</v>
      </c>
      <c r="C766" s="59" t="s">
        <v>811</v>
      </c>
      <c r="D766" s="116" t="s">
        <v>209</v>
      </c>
      <c r="E766" s="116" t="s">
        <v>933</v>
      </c>
      <c r="F766" s="117">
        <v>1.6713562099999999</v>
      </c>
      <c r="G766" s="117">
        <v>0.50441596</v>
      </c>
      <c r="H766" s="74">
        <f t="shared" si="35"/>
        <v>2.3134483096054295</v>
      </c>
      <c r="I766" s="117">
        <v>9.9927500000000002E-2</v>
      </c>
      <c r="J766" s="117">
        <v>8.1823800000000002E-2</v>
      </c>
      <c r="K766" s="74">
        <f t="shared" si="36"/>
        <v>0.22125225178982144</v>
      </c>
      <c r="L766" s="74">
        <f t="shared" si="37"/>
        <v>5.9788272184060638E-2</v>
      </c>
    </row>
    <row r="767" spans="1:12" x14ac:dyDescent="0.2">
      <c r="A767" s="116" t="s">
        <v>2204</v>
      </c>
      <c r="B767" s="59" t="s">
        <v>262</v>
      </c>
      <c r="C767" s="59" t="s">
        <v>272</v>
      </c>
      <c r="D767" s="116" t="s">
        <v>210</v>
      </c>
      <c r="E767" s="116" t="s">
        <v>211</v>
      </c>
      <c r="F767" s="117">
        <v>0.21044599999999999</v>
      </c>
      <c r="G767" s="117">
        <v>0.16576589999999999</v>
      </c>
      <c r="H767" s="74">
        <f t="shared" si="35"/>
        <v>0.26953734151595721</v>
      </c>
      <c r="I767" s="117">
        <v>9.5279500000000003E-2</v>
      </c>
      <c r="J767" s="117">
        <v>0.16168111999999998</v>
      </c>
      <c r="K767" s="74">
        <f t="shared" si="36"/>
        <v>-0.41069495312748938</v>
      </c>
      <c r="L767" s="74">
        <f t="shared" si="37"/>
        <v>0.45275034925824204</v>
      </c>
    </row>
    <row r="768" spans="1:12" x14ac:dyDescent="0.2">
      <c r="A768" s="116" t="s">
        <v>2466</v>
      </c>
      <c r="B768" s="59" t="s">
        <v>155</v>
      </c>
      <c r="C768" s="59" t="s">
        <v>811</v>
      </c>
      <c r="D768" s="116" t="s">
        <v>209</v>
      </c>
      <c r="E768" s="116" t="s">
        <v>211</v>
      </c>
      <c r="F768" s="117">
        <v>0.25454929599999998</v>
      </c>
      <c r="G768" s="117">
        <v>0.15081072000000001</v>
      </c>
      <c r="H768" s="74">
        <f t="shared" si="35"/>
        <v>0.68787269233911208</v>
      </c>
      <c r="I768" s="117">
        <v>9.3523999999999996E-2</v>
      </c>
      <c r="J768" s="117">
        <v>19.695292579999997</v>
      </c>
      <c r="K768" s="74">
        <f t="shared" si="36"/>
        <v>-0.99525145414214511</v>
      </c>
      <c r="L768" s="74">
        <f t="shared" si="37"/>
        <v>0.36741016954138422</v>
      </c>
    </row>
    <row r="769" spans="1:12" x14ac:dyDescent="0.2">
      <c r="A769" s="116" t="s">
        <v>1508</v>
      </c>
      <c r="B769" s="59" t="s">
        <v>776</v>
      </c>
      <c r="C769" s="59" t="s">
        <v>147</v>
      </c>
      <c r="D769" s="116" t="s">
        <v>761</v>
      </c>
      <c r="E769" s="116" t="s">
        <v>933</v>
      </c>
      <c r="F769" s="117">
        <v>0.83610099000000004</v>
      </c>
      <c r="G769" s="117">
        <v>3.2218844470000003</v>
      </c>
      <c r="H769" s="74">
        <f t="shared" si="35"/>
        <v>-0.74049317914597457</v>
      </c>
      <c r="I769" s="117">
        <v>9.1315999999999994E-2</v>
      </c>
      <c r="J769" s="117">
        <v>19.171145540726503</v>
      </c>
      <c r="K769" s="74">
        <f t="shared" si="36"/>
        <v>-0.99523680002292969</v>
      </c>
      <c r="L769" s="74">
        <f t="shared" si="37"/>
        <v>0.10921647156523519</v>
      </c>
    </row>
    <row r="770" spans="1:12" x14ac:dyDescent="0.2">
      <c r="A770" s="116" t="s">
        <v>2338</v>
      </c>
      <c r="B770" s="59" t="s">
        <v>2332</v>
      </c>
      <c r="C770" s="59" t="s">
        <v>807</v>
      </c>
      <c r="D770" s="116" t="s">
        <v>209</v>
      </c>
      <c r="E770" s="116" t="s">
        <v>933</v>
      </c>
      <c r="F770" s="117">
        <v>0.80673289999999998</v>
      </c>
      <c r="G770" s="117">
        <v>0.64453355000000001</v>
      </c>
      <c r="H770" s="74">
        <f t="shared" si="35"/>
        <v>0.25165385106795446</v>
      </c>
      <c r="I770" s="117">
        <v>8.9069499999999996E-2</v>
      </c>
      <c r="J770" s="117">
        <v>0.45676261000000001</v>
      </c>
      <c r="K770" s="74">
        <f t="shared" si="36"/>
        <v>-0.80499826813757802</v>
      </c>
      <c r="L770" s="74">
        <f t="shared" si="37"/>
        <v>0.11040767024624878</v>
      </c>
    </row>
    <row r="771" spans="1:12" x14ac:dyDescent="0.2">
      <c r="A771" s="116" t="s">
        <v>1503</v>
      </c>
      <c r="B771" s="59" t="s">
        <v>892</v>
      </c>
      <c r="C771" s="59" t="s">
        <v>147</v>
      </c>
      <c r="D771" s="116" t="s">
        <v>761</v>
      </c>
      <c r="E771" s="116" t="s">
        <v>211</v>
      </c>
      <c r="F771" s="117">
        <v>0.54469076999999999</v>
      </c>
      <c r="G771" s="117">
        <v>6.6120149999999989E-2</v>
      </c>
      <c r="H771" s="74">
        <f t="shared" si="35"/>
        <v>7.2378937434352473</v>
      </c>
      <c r="I771" s="117">
        <v>8.8899000000000006E-2</v>
      </c>
      <c r="J771" s="117">
        <v>4.8604379999999996E-2</v>
      </c>
      <c r="K771" s="74">
        <f t="shared" si="36"/>
        <v>0.82903269211540231</v>
      </c>
      <c r="L771" s="74">
        <f t="shared" si="37"/>
        <v>0.16321003566849501</v>
      </c>
    </row>
    <row r="772" spans="1:12" x14ac:dyDescent="0.2">
      <c r="A772" s="116" t="s">
        <v>2596</v>
      </c>
      <c r="B772" s="59" t="s">
        <v>920</v>
      </c>
      <c r="C772" s="59" t="s">
        <v>631</v>
      </c>
      <c r="D772" s="116" t="s">
        <v>209</v>
      </c>
      <c r="E772" s="116" t="s">
        <v>933</v>
      </c>
      <c r="F772" s="117">
        <v>0.71655899000000001</v>
      </c>
      <c r="G772" s="117">
        <v>8.3203830000000006E-2</v>
      </c>
      <c r="H772" s="74">
        <f t="shared" si="35"/>
        <v>7.6120914145418546</v>
      </c>
      <c r="I772" s="117">
        <v>8.7947499999999998E-2</v>
      </c>
      <c r="J772" s="117">
        <v>0.32727796999999997</v>
      </c>
      <c r="K772" s="74">
        <f t="shared" si="36"/>
        <v>-0.73127583258964846</v>
      </c>
      <c r="L772" s="74">
        <f t="shared" si="37"/>
        <v>0.1227358824986621</v>
      </c>
    </row>
    <row r="773" spans="1:12" x14ac:dyDescent="0.2">
      <c r="A773" s="116" t="s">
        <v>1907</v>
      </c>
      <c r="B773" s="59" t="s">
        <v>1530</v>
      </c>
      <c r="C773" s="59" t="s">
        <v>886</v>
      </c>
      <c r="D773" s="116" t="s">
        <v>210</v>
      </c>
      <c r="E773" s="116" t="s">
        <v>211</v>
      </c>
      <c r="F773" s="117">
        <v>0.19240342999999999</v>
      </c>
      <c r="G773" s="117">
        <v>0.24146075</v>
      </c>
      <c r="H773" s="74">
        <f t="shared" si="35"/>
        <v>-0.2031689208287476</v>
      </c>
      <c r="I773" s="117">
        <v>8.7364999999999998E-2</v>
      </c>
      <c r="J773" s="117">
        <v>3.1028310000000001</v>
      </c>
      <c r="K773" s="74">
        <f t="shared" si="36"/>
        <v>-0.97184345521879856</v>
      </c>
      <c r="L773" s="74">
        <f t="shared" si="37"/>
        <v>0.45407194663837336</v>
      </c>
    </row>
    <row r="774" spans="1:12" x14ac:dyDescent="0.2">
      <c r="A774" s="116" t="s">
        <v>3119</v>
      </c>
      <c r="B774" s="116" t="s">
        <v>3126</v>
      </c>
      <c r="C774" s="116" t="s">
        <v>886</v>
      </c>
      <c r="D774" s="116" t="s">
        <v>210</v>
      </c>
      <c r="E774" s="116" t="s">
        <v>933</v>
      </c>
      <c r="F774" s="117">
        <v>0.31438603000000004</v>
      </c>
      <c r="G774" s="117">
        <v>2.4878684799999999</v>
      </c>
      <c r="H774" s="74">
        <f t="shared" si="35"/>
        <v>-0.87363237545418793</v>
      </c>
      <c r="I774" s="117">
        <v>8.54375E-2</v>
      </c>
      <c r="J774" s="117">
        <v>10.95287882</v>
      </c>
      <c r="K774" s="74">
        <f t="shared" si="36"/>
        <v>-0.9921995393718781</v>
      </c>
      <c r="L774" s="74">
        <f t="shared" si="37"/>
        <v>0.27175984887114735</v>
      </c>
    </row>
    <row r="775" spans="1:12" x14ac:dyDescent="0.2">
      <c r="A775" s="116" t="s">
        <v>1864</v>
      </c>
      <c r="B775" s="59" t="s">
        <v>941</v>
      </c>
      <c r="C775" s="59" t="s">
        <v>886</v>
      </c>
      <c r="D775" s="116" t="s">
        <v>210</v>
      </c>
      <c r="E775" s="116" t="s">
        <v>211</v>
      </c>
      <c r="F775" s="117">
        <v>0.33168278000000001</v>
      </c>
      <c r="G775" s="117">
        <v>0.18502916</v>
      </c>
      <c r="H775" s="74">
        <f t="shared" ref="H775:H838" si="38">IF(ISERROR(F775/G775-1),"",IF((F775/G775-1)&gt;10000%,"",F775/G775-1))</f>
        <v>0.7925973397922792</v>
      </c>
      <c r="I775" s="117">
        <v>8.3378499999999994E-2</v>
      </c>
      <c r="J775" s="117">
        <v>4.3593800000000002E-2</v>
      </c>
      <c r="K775" s="74">
        <f t="shared" ref="K775:K838" si="39">IF(ISERROR(I775/J775-1),"",IF((I775/J775-1)&gt;10000%,"",I775/J775-1))</f>
        <v>0.91262289591639156</v>
      </c>
      <c r="L775" s="74">
        <f t="shared" si="37"/>
        <v>0.25138024952636973</v>
      </c>
    </row>
    <row r="776" spans="1:12" x14ac:dyDescent="0.2">
      <c r="A776" s="116" t="s">
        <v>471</v>
      </c>
      <c r="B776" s="59" t="s">
        <v>58</v>
      </c>
      <c r="C776" s="59" t="s">
        <v>472</v>
      </c>
      <c r="D776" s="116" t="s">
        <v>209</v>
      </c>
      <c r="E776" s="116" t="s">
        <v>933</v>
      </c>
      <c r="F776" s="117">
        <v>5.926141E-2</v>
      </c>
      <c r="G776" s="117">
        <v>7.3569625999999999E-2</v>
      </c>
      <c r="H776" s="74">
        <f t="shared" si="38"/>
        <v>-0.19448537090565066</v>
      </c>
      <c r="I776" s="117">
        <v>7.6924500000000007E-2</v>
      </c>
      <c r="J776" s="117">
        <v>2.5669979999999998E-2</v>
      </c>
      <c r="K776" s="74">
        <f t="shared" si="39"/>
        <v>1.9966715984975449</v>
      </c>
      <c r="L776" s="74">
        <f t="shared" si="37"/>
        <v>1.2980538262589434</v>
      </c>
    </row>
    <row r="777" spans="1:12" x14ac:dyDescent="0.2">
      <c r="A777" s="116" t="s">
        <v>2635</v>
      </c>
      <c r="B777" s="59" t="s">
        <v>897</v>
      </c>
      <c r="C777" s="59" t="s">
        <v>631</v>
      </c>
      <c r="D777" s="116" t="s">
        <v>209</v>
      </c>
      <c r="E777" s="116" t="s">
        <v>933</v>
      </c>
      <c r="F777" s="117">
        <v>3.7001470000000002E-2</v>
      </c>
      <c r="G777" s="117">
        <v>9.782209E-2</v>
      </c>
      <c r="H777" s="74">
        <f t="shared" si="38"/>
        <v>-0.62174729654620953</v>
      </c>
      <c r="I777" s="117">
        <v>7.5378000000000001E-2</v>
      </c>
      <c r="J777" s="117">
        <v>0.18755454000000002</v>
      </c>
      <c r="K777" s="74">
        <f t="shared" si="39"/>
        <v>-0.5981009044089256</v>
      </c>
      <c r="L777" s="74">
        <f t="shared" si="37"/>
        <v>2.0371623073353571</v>
      </c>
    </row>
    <row r="778" spans="1:12" x14ac:dyDescent="0.2">
      <c r="A778" s="116" t="s">
        <v>1934</v>
      </c>
      <c r="B778" s="59" t="s">
        <v>528</v>
      </c>
      <c r="C778" s="59" t="s">
        <v>806</v>
      </c>
      <c r="D778" s="116" t="s">
        <v>209</v>
      </c>
      <c r="E778" s="116" t="s">
        <v>933</v>
      </c>
      <c r="F778" s="117">
        <v>0.16482335000000001</v>
      </c>
      <c r="G778" s="117">
        <v>0.64758565499999998</v>
      </c>
      <c r="H778" s="74">
        <f t="shared" si="38"/>
        <v>-0.74548023303573641</v>
      </c>
      <c r="I778" s="117">
        <v>7.4644500000000003E-2</v>
      </c>
      <c r="J778" s="117">
        <v>0.60942909999999995</v>
      </c>
      <c r="K778" s="74">
        <f t="shared" si="39"/>
        <v>-0.87751733548660538</v>
      </c>
      <c r="L778" s="74">
        <f t="shared" si="37"/>
        <v>0.45287576062493573</v>
      </c>
    </row>
    <row r="779" spans="1:12" x14ac:dyDescent="0.2">
      <c r="A779" s="116" t="s">
        <v>1800</v>
      </c>
      <c r="B779" s="59" t="s">
        <v>251</v>
      </c>
      <c r="C779" s="59" t="s">
        <v>272</v>
      </c>
      <c r="D779" s="116" t="s">
        <v>210</v>
      </c>
      <c r="E779" s="116" t="s">
        <v>211</v>
      </c>
      <c r="F779" s="117">
        <v>2.5454310000000002</v>
      </c>
      <c r="G779" s="117">
        <v>8.3827189999999996E-2</v>
      </c>
      <c r="H779" s="74">
        <f t="shared" si="38"/>
        <v>29.365219208707824</v>
      </c>
      <c r="I779" s="117">
        <v>7.3386999999999994E-2</v>
      </c>
      <c r="J779" s="117">
        <v>0</v>
      </c>
      <c r="K779" s="74" t="str">
        <f t="shared" si="39"/>
        <v/>
      </c>
      <c r="L779" s="74">
        <f t="shared" si="37"/>
        <v>2.8830873828440053E-2</v>
      </c>
    </row>
    <row r="780" spans="1:12" x14ac:dyDescent="0.2">
      <c r="A780" s="116" t="s">
        <v>2336</v>
      </c>
      <c r="B780" s="59" t="s">
        <v>2330</v>
      </c>
      <c r="C780" s="59" t="s">
        <v>809</v>
      </c>
      <c r="D780" s="116" t="s">
        <v>209</v>
      </c>
      <c r="E780" s="116" t="s">
        <v>211</v>
      </c>
      <c r="F780" s="117">
        <v>5.4129506050000007</v>
      </c>
      <c r="G780" s="117">
        <v>0.25218550500000003</v>
      </c>
      <c r="H780" s="74">
        <f t="shared" si="38"/>
        <v>20.464162284029765</v>
      </c>
      <c r="I780" s="117">
        <v>7.3117500000000002E-2</v>
      </c>
      <c r="J780" s="117">
        <v>1.70433897</v>
      </c>
      <c r="K780" s="74">
        <f t="shared" si="39"/>
        <v>-0.95709920310042551</v>
      </c>
      <c r="L780" s="74">
        <f t="shared" si="37"/>
        <v>1.3507882361324447E-2</v>
      </c>
    </row>
    <row r="781" spans="1:12" x14ac:dyDescent="0.2">
      <c r="A781" s="116" t="s">
        <v>3135</v>
      </c>
      <c r="B781" s="59" t="s">
        <v>3136</v>
      </c>
      <c r="C781" s="59" t="s">
        <v>805</v>
      </c>
      <c r="D781" s="116" t="s">
        <v>209</v>
      </c>
      <c r="E781" s="116" t="s">
        <v>933</v>
      </c>
      <c r="F781" s="117">
        <v>0.55671016000000006</v>
      </c>
      <c r="G781" s="117">
        <v>0.84737928000000007</v>
      </c>
      <c r="H781" s="74">
        <f t="shared" si="38"/>
        <v>-0.34302127377955238</v>
      </c>
      <c r="I781" s="117">
        <v>7.2055499999999995E-2</v>
      </c>
      <c r="J781" s="117">
        <v>3.8925074999999998</v>
      </c>
      <c r="K781" s="74">
        <f t="shared" si="39"/>
        <v>-0.9814886676518928</v>
      </c>
      <c r="L781" s="74">
        <f t="shared" si="37"/>
        <v>0.12943090530268028</v>
      </c>
    </row>
    <row r="782" spans="1:12" x14ac:dyDescent="0.2">
      <c r="A782" s="116" t="s">
        <v>2452</v>
      </c>
      <c r="B782" s="59" t="s">
        <v>206</v>
      </c>
      <c r="C782" s="59" t="s">
        <v>811</v>
      </c>
      <c r="D782" s="116" t="s">
        <v>209</v>
      </c>
      <c r="E782" s="116" t="s">
        <v>933</v>
      </c>
      <c r="F782" s="117">
        <v>3.2315337149999999</v>
      </c>
      <c r="G782" s="117">
        <v>3.1486927659999999</v>
      </c>
      <c r="H782" s="74">
        <f t="shared" si="38"/>
        <v>2.6309632332035537E-2</v>
      </c>
      <c r="I782" s="117">
        <v>6.9478999999999999E-2</v>
      </c>
      <c r="J782" s="117">
        <v>4.2749201399999999</v>
      </c>
      <c r="K782" s="74">
        <f t="shared" si="39"/>
        <v>-0.98374729872731614</v>
      </c>
      <c r="L782" s="74">
        <f t="shared" si="37"/>
        <v>2.1500317226305035E-2</v>
      </c>
    </row>
    <row r="783" spans="1:12" x14ac:dyDescent="0.2">
      <c r="A783" s="116" t="s">
        <v>1947</v>
      </c>
      <c r="B783" s="59" t="s">
        <v>596</v>
      </c>
      <c r="C783" s="59" t="s">
        <v>806</v>
      </c>
      <c r="D783" s="116" t="s">
        <v>209</v>
      </c>
      <c r="E783" s="116" t="s">
        <v>933</v>
      </c>
      <c r="F783" s="117">
        <v>8.3638255999999994E-2</v>
      </c>
      <c r="G783" s="117">
        <v>4.6779913999999999E-2</v>
      </c>
      <c r="H783" s="74">
        <f t="shared" si="38"/>
        <v>0.78790957161657027</v>
      </c>
      <c r="I783" s="117">
        <v>6.8772E-2</v>
      </c>
      <c r="J783" s="117">
        <v>0</v>
      </c>
      <c r="K783" s="74" t="str">
        <f t="shared" si="39"/>
        <v/>
      </c>
      <c r="L783" s="74">
        <f t="shared" si="37"/>
        <v>0.82225530862336493</v>
      </c>
    </row>
    <row r="784" spans="1:12" x14ac:dyDescent="0.2">
      <c r="A784" s="116" t="s">
        <v>1888</v>
      </c>
      <c r="B784" s="59" t="s">
        <v>1889</v>
      </c>
      <c r="C784" s="59" t="s">
        <v>1788</v>
      </c>
      <c r="D784" s="116" t="s">
        <v>209</v>
      </c>
      <c r="E784" s="116" t="s">
        <v>933</v>
      </c>
      <c r="F784" s="117">
        <v>4.5061519999999994E-2</v>
      </c>
      <c r="G784" s="117">
        <v>0.17982408999999999</v>
      </c>
      <c r="H784" s="74">
        <f t="shared" si="38"/>
        <v>-0.74941332943767436</v>
      </c>
      <c r="I784" s="117">
        <v>6.6296999999999995E-2</v>
      </c>
      <c r="J784" s="117">
        <v>0.40770468999999998</v>
      </c>
      <c r="K784" s="74">
        <f t="shared" si="39"/>
        <v>-0.83738965573341817</v>
      </c>
      <c r="L784" s="74">
        <f t="shared" si="37"/>
        <v>1.4712552972025801</v>
      </c>
    </row>
    <row r="785" spans="1:12" x14ac:dyDescent="0.2">
      <c r="A785" s="116" t="s">
        <v>2570</v>
      </c>
      <c r="B785" s="59" t="s">
        <v>2571</v>
      </c>
      <c r="C785" s="59" t="s">
        <v>886</v>
      </c>
      <c r="D785" s="116" t="s">
        <v>210</v>
      </c>
      <c r="E785" s="116" t="s">
        <v>211</v>
      </c>
      <c r="F785" s="117">
        <v>1.0794420000000001E-2</v>
      </c>
      <c r="G785" s="117">
        <v>6.7603300000000005E-2</v>
      </c>
      <c r="H785" s="74">
        <f t="shared" si="38"/>
        <v>-0.84032702545585791</v>
      </c>
      <c r="I785" s="117">
        <v>6.5641000000000005E-2</v>
      </c>
      <c r="J785" s="117">
        <v>1.8990938396353501</v>
      </c>
      <c r="K785" s="74">
        <f t="shared" si="39"/>
        <v>-0.9654356205943968</v>
      </c>
      <c r="L785" s="74">
        <f t="shared" si="37"/>
        <v>6.0810122266874922</v>
      </c>
    </row>
    <row r="786" spans="1:12" x14ac:dyDescent="0.2">
      <c r="A786" s="116" t="s">
        <v>1770</v>
      </c>
      <c r="B786" s="59" t="s">
        <v>26</v>
      </c>
      <c r="C786" s="59" t="s">
        <v>1752</v>
      </c>
      <c r="D786" s="116" t="s">
        <v>210</v>
      </c>
      <c r="E786" s="116" t="s">
        <v>211</v>
      </c>
      <c r="F786" s="117">
        <v>0.178204479</v>
      </c>
      <c r="G786" s="117">
        <v>1.854656023</v>
      </c>
      <c r="H786" s="74">
        <f t="shared" si="38"/>
        <v>-0.9039150781654135</v>
      </c>
      <c r="I786" s="117">
        <v>6.13345E-2</v>
      </c>
      <c r="J786" s="117">
        <v>0.25091061999999997</v>
      </c>
      <c r="K786" s="74">
        <f t="shared" si="39"/>
        <v>-0.75555239551040121</v>
      </c>
      <c r="L786" s="74">
        <f t="shared" si="37"/>
        <v>0.34418046248994671</v>
      </c>
    </row>
    <row r="787" spans="1:12" x14ac:dyDescent="0.2">
      <c r="A787" s="116" t="s">
        <v>2853</v>
      </c>
      <c r="B787" s="59" t="s">
        <v>2854</v>
      </c>
      <c r="C787" s="59" t="s">
        <v>1752</v>
      </c>
      <c r="D787" s="116" t="s">
        <v>210</v>
      </c>
      <c r="E787" s="116" t="s">
        <v>211</v>
      </c>
      <c r="F787" s="117">
        <v>1.374653E-2</v>
      </c>
      <c r="G787" s="117">
        <v>5.0092620000000004E-2</v>
      </c>
      <c r="H787" s="74">
        <f t="shared" si="38"/>
        <v>-0.72557773979480411</v>
      </c>
      <c r="I787" s="117">
        <v>5.5789999999999999E-2</v>
      </c>
      <c r="J787" s="117">
        <v>0.10593331</v>
      </c>
      <c r="K787" s="74">
        <f t="shared" si="39"/>
        <v>-0.4733479016184805</v>
      </c>
      <c r="L787" s="74">
        <f t="shared" si="37"/>
        <v>4.0584787579119963</v>
      </c>
    </row>
    <row r="788" spans="1:12" x14ac:dyDescent="0.2">
      <c r="A788" s="116" t="s">
        <v>2859</v>
      </c>
      <c r="B788" s="59" t="s">
        <v>2860</v>
      </c>
      <c r="C788" s="59" t="s">
        <v>806</v>
      </c>
      <c r="D788" s="116" t="s">
        <v>209</v>
      </c>
      <c r="E788" s="116" t="s">
        <v>933</v>
      </c>
      <c r="F788" s="117">
        <v>1.720626325</v>
      </c>
      <c r="G788" s="117">
        <v>1.7035934799999999</v>
      </c>
      <c r="H788" s="74">
        <f t="shared" si="38"/>
        <v>9.9981863043994146E-3</v>
      </c>
      <c r="I788" s="117">
        <v>5.5566499999999998E-2</v>
      </c>
      <c r="J788" s="117">
        <v>0</v>
      </c>
      <c r="K788" s="74" t="str">
        <f t="shared" si="39"/>
        <v/>
      </c>
      <c r="L788" s="74">
        <f t="shared" si="37"/>
        <v>3.229434490954914E-2</v>
      </c>
    </row>
    <row r="789" spans="1:12" x14ac:dyDescent="0.2">
      <c r="A789" s="116" t="s">
        <v>2429</v>
      </c>
      <c r="B789" s="59" t="s">
        <v>455</v>
      </c>
      <c r="C789" s="59" t="s">
        <v>811</v>
      </c>
      <c r="D789" s="116" t="s">
        <v>209</v>
      </c>
      <c r="E789" s="116" t="s">
        <v>933</v>
      </c>
      <c r="F789" s="117">
        <v>0.75451432299999999</v>
      </c>
      <c r="G789" s="117">
        <v>0.27755875099999999</v>
      </c>
      <c r="H789" s="74">
        <f t="shared" si="38"/>
        <v>1.7183950074771737</v>
      </c>
      <c r="I789" s="117">
        <v>5.3814500000000001E-2</v>
      </c>
      <c r="J789" s="117">
        <v>2.064069E-2</v>
      </c>
      <c r="K789" s="74">
        <f t="shared" si="39"/>
        <v>1.6072045072136638</v>
      </c>
      <c r="L789" s="74">
        <f t="shared" si="37"/>
        <v>7.1323364394236963E-2</v>
      </c>
    </row>
    <row r="790" spans="1:12" x14ac:dyDescent="0.2">
      <c r="A790" s="116" t="s">
        <v>1720</v>
      </c>
      <c r="B790" s="59" t="s">
        <v>1403</v>
      </c>
      <c r="C790" s="59" t="s">
        <v>810</v>
      </c>
      <c r="D790" s="116" t="s">
        <v>210</v>
      </c>
      <c r="E790" s="116" t="s">
        <v>933</v>
      </c>
      <c r="F790" s="117">
        <v>0.25494314000000001</v>
      </c>
      <c r="G790" s="117">
        <v>0.15265355</v>
      </c>
      <c r="H790" s="74">
        <f t="shared" si="38"/>
        <v>0.67007671947360548</v>
      </c>
      <c r="I790" s="117">
        <v>5.2407500000000003E-2</v>
      </c>
      <c r="J790" s="117">
        <v>7.1267057099999995</v>
      </c>
      <c r="K790" s="74">
        <f t="shared" si="39"/>
        <v>-0.99264632185857438</v>
      </c>
      <c r="L790" s="74">
        <f t="shared" si="37"/>
        <v>0.20556544490665643</v>
      </c>
    </row>
    <row r="791" spans="1:12" x14ac:dyDescent="0.2">
      <c r="A791" s="116" t="s">
        <v>2728</v>
      </c>
      <c r="B791" s="59" t="s">
        <v>883</v>
      </c>
      <c r="C791" s="59" t="s">
        <v>805</v>
      </c>
      <c r="D791" s="116" t="s">
        <v>209</v>
      </c>
      <c r="E791" s="116" t="s">
        <v>2801</v>
      </c>
      <c r="F791" s="117">
        <v>0.90741212999999998</v>
      </c>
      <c r="G791" s="117">
        <v>2.4195522599999997</v>
      </c>
      <c r="H791" s="74">
        <f t="shared" si="38"/>
        <v>-0.62496692259914233</v>
      </c>
      <c r="I791" s="117">
        <v>5.2291499999999998E-2</v>
      </c>
      <c r="J791" s="117">
        <v>2.310796E-2</v>
      </c>
      <c r="K791" s="74">
        <f t="shared" si="39"/>
        <v>1.2629215214151315</v>
      </c>
      <c r="L791" s="74">
        <f t="shared" si="37"/>
        <v>5.7627067427454381E-2</v>
      </c>
    </row>
    <row r="792" spans="1:12" x14ac:dyDescent="0.2">
      <c r="A792" s="116" t="s">
        <v>2192</v>
      </c>
      <c r="B792" s="59" t="s">
        <v>82</v>
      </c>
      <c r="C792" s="59" t="s">
        <v>812</v>
      </c>
      <c r="D792" s="116" t="s">
        <v>210</v>
      </c>
      <c r="E792" s="116" t="s">
        <v>211</v>
      </c>
      <c r="F792" s="117">
        <v>0.10763025999999999</v>
      </c>
      <c r="G792" s="117">
        <v>0.1132715</v>
      </c>
      <c r="H792" s="74">
        <f t="shared" si="38"/>
        <v>-4.9802818890894884E-2</v>
      </c>
      <c r="I792" s="117">
        <v>5.1922999999999997E-2</v>
      </c>
      <c r="J792" s="117">
        <v>0</v>
      </c>
      <c r="K792" s="74" t="str">
        <f t="shared" si="39"/>
        <v/>
      </c>
      <c r="L792" s="74">
        <f t="shared" si="37"/>
        <v>0.48242009263937485</v>
      </c>
    </row>
    <row r="793" spans="1:12" x14ac:dyDescent="0.2">
      <c r="A793" s="116" t="s">
        <v>2823</v>
      </c>
      <c r="B793" s="59" t="s">
        <v>2824</v>
      </c>
      <c r="C793" s="59" t="s">
        <v>805</v>
      </c>
      <c r="D793" s="116" t="s">
        <v>209</v>
      </c>
      <c r="E793" s="116" t="s">
        <v>933</v>
      </c>
      <c r="F793" s="117">
        <v>0.12108352</v>
      </c>
      <c r="G793" s="117">
        <v>1.19600529</v>
      </c>
      <c r="H793" s="74">
        <f t="shared" si="38"/>
        <v>-0.89876004645430962</v>
      </c>
      <c r="I793" s="117">
        <v>5.1755000000000002E-2</v>
      </c>
      <c r="J793" s="117">
        <v>0</v>
      </c>
      <c r="K793" s="74" t="str">
        <f t="shared" si="39"/>
        <v/>
      </c>
      <c r="L793" s="74">
        <f t="shared" si="37"/>
        <v>0.42743223850776724</v>
      </c>
    </row>
    <row r="794" spans="1:12" x14ac:dyDescent="0.2">
      <c r="A794" s="116" t="s">
        <v>3151</v>
      </c>
      <c r="B794" s="59" t="s">
        <v>3152</v>
      </c>
      <c r="C794" s="59" t="s">
        <v>2875</v>
      </c>
      <c r="D794" s="116" t="s">
        <v>761</v>
      </c>
      <c r="E794" s="116" t="s">
        <v>211</v>
      </c>
      <c r="F794" s="117">
        <v>3.4425269999999994E-2</v>
      </c>
      <c r="G794" s="117">
        <v>6.7708759999999993E-2</v>
      </c>
      <c r="H794" s="74">
        <f t="shared" si="38"/>
        <v>-0.49156844697790958</v>
      </c>
      <c r="I794" s="117">
        <v>5.1494999999999999E-2</v>
      </c>
      <c r="J794" s="117">
        <v>5.1448839999999996E-2</v>
      </c>
      <c r="K794" s="74">
        <f t="shared" si="39"/>
        <v>8.9720195829490201E-4</v>
      </c>
      <c r="L794" s="74">
        <f t="shared" si="37"/>
        <v>1.4958488343010821</v>
      </c>
    </row>
    <row r="795" spans="1:12" x14ac:dyDescent="0.2">
      <c r="A795" s="116" t="s">
        <v>2303</v>
      </c>
      <c r="B795" s="59" t="s">
        <v>878</v>
      </c>
      <c r="C795" s="59" t="s">
        <v>805</v>
      </c>
      <c r="D795" s="116" t="s">
        <v>209</v>
      </c>
      <c r="E795" s="116" t="s">
        <v>933</v>
      </c>
      <c r="F795" s="117">
        <v>5.7650449999999999E-2</v>
      </c>
      <c r="G795" s="117">
        <v>0.47750971000000003</v>
      </c>
      <c r="H795" s="74">
        <f t="shared" si="38"/>
        <v>-0.87926852838238623</v>
      </c>
      <c r="I795" s="117">
        <v>4.67775E-2</v>
      </c>
      <c r="J795" s="117">
        <v>0.19531208</v>
      </c>
      <c r="K795" s="74">
        <f t="shared" si="39"/>
        <v>-0.76049868497637219</v>
      </c>
      <c r="L795" s="74">
        <f t="shared" si="37"/>
        <v>0.81139869680115251</v>
      </c>
    </row>
    <row r="796" spans="1:12" x14ac:dyDescent="0.2">
      <c r="A796" s="116" t="s">
        <v>1694</v>
      </c>
      <c r="B796" s="59" t="s">
        <v>20</v>
      </c>
      <c r="C796" s="59" t="s">
        <v>810</v>
      </c>
      <c r="D796" s="116" t="s">
        <v>761</v>
      </c>
      <c r="E796" s="116" t="s">
        <v>211</v>
      </c>
      <c r="F796" s="117">
        <v>0.33316990999999996</v>
      </c>
      <c r="G796" s="117">
        <v>3.3136470000000001E-2</v>
      </c>
      <c r="H796" s="74">
        <f t="shared" si="38"/>
        <v>9.0544780418674637</v>
      </c>
      <c r="I796" s="117">
        <v>4.6605500000000001E-2</v>
      </c>
      <c r="J796" s="117">
        <v>7.0126099999999999E-3</v>
      </c>
      <c r="K796" s="74">
        <f t="shared" si="39"/>
        <v>5.64595635576483</v>
      </c>
      <c r="L796" s="74">
        <f t="shared" si="37"/>
        <v>0.13988508145888687</v>
      </c>
    </row>
    <row r="797" spans="1:12" x14ac:dyDescent="0.2">
      <c r="A797" s="116" t="s">
        <v>1801</v>
      </c>
      <c r="B797" s="59" t="s">
        <v>269</v>
      </c>
      <c r="C797" s="59" t="s">
        <v>272</v>
      </c>
      <c r="D797" s="116" t="s">
        <v>210</v>
      </c>
      <c r="E797" s="116" t="s">
        <v>211</v>
      </c>
      <c r="F797" s="117">
        <v>0.48160459999999999</v>
      </c>
      <c r="G797" s="117">
        <v>0.39514500000000002</v>
      </c>
      <c r="H797" s="74">
        <f t="shared" si="38"/>
        <v>0.21880474256285654</v>
      </c>
      <c r="I797" s="117">
        <v>4.2706000000000001E-2</v>
      </c>
      <c r="J797" s="117">
        <v>2.1531328100000002</v>
      </c>
      <c r="K797" s="74">
        <f t="shared" si="39"/>
        <v>-0.98016564523950567</v>
      </c>
      <c r="L797" s="74">
        <f t="shared" si="37"/>
        <v>8.8674402196324539E-2</v>
      </c>
    </row>
    <row r="798" spans="1:12" x14ac:dyDescent="0.2">
      <c r="A798" s="116" t="s">
        <v>2318</v>
      </c>
      <c r="B798" s="59" t="s">
        <v>2319</v>
      </c>
      <c r="C798" s="59" t="s">
        <v>805</v>
      </c>
      <c r="D798" s="116" t="s">
        <v>209</v>
      </c>
      <c r="E798" s="116" t="s">
        <v>2801</v>
      </c>
      <c r="F798" s="117">
        <v>8.2675606199999994</v>
      </c>
      <c r="G798" s="117">
        <v>5.8724286900000005</v>
      </c>
      <c r="H798" s="74">
        <f t="shared" si="38"/>
        <v>0.40786053887356766</v>
      </c>
      <c r="I798" s="117">
        <v>4.1146000000000002E-2</v>
      </c>
      <c r="J798" s="117">
        <v>5.1826779999999996E-2</v>
      </c>
      <c r="K798" s="74">
        <f t="shared" si="39"/>
        <v>-0.20608611995574477</v>
      </c>
      <c r="L798" s="74">
        <f t="shared" si="37"/>
        <v>4.9768005208772215E-3</v>
      </c>
    </row>
    <row r="799" spans="1:12" x14ac:dyDescent="0.2">
      <c r="A799" s="116" t="s">
        <v>2475</v>
      </c>
      <c r="B799" s="59" t="s">
        <v>556</v>
      </c>
      <c r="C799" s="59" t="s">
        <v>811</v>
      </c>
      <c r="D799" s="116" t="s">
        <v>210</v>
      </c>
      <c r="E799" s="116" t="s">
        <v>933</v>
      </c>
      <c r="F799" s="117">
        <v>0.15421467999999999</v>
      </c>
      <c r="G799" s="117">
        <v>13.938875850000001</v>
      </c>
      <c r="H799" s="74">
        <f t="shared" si="38"/>
        <v>-0.98893636175115229</v>
      </c>
      <c r="I799" s="117">
        <v>3.9729E-2</v>
      </c>
      <c r="J799" s="117">
        <v>6.4565940000000002E-2</v>
      </c>
      <c r="K799" s="74">
        <f t="shared" si="39"/>
        <v>-0.38467557352994475</v>
      </c>
      <c r="L799" s="74">
        <f t="shared" si="37"/>
        <v>0.25762138857338357</v>
      </c>
    </row>
    <row r="800" spans="1:12" x14ac:dyDescent="0.2">
      <c r="A800" s="116" t="s">
        <v>2263</v>
      </c>
      <c r="B800" s="59" t="s">
        <v>184</v>
      </c>
      <c r="C800" s="59" t="s">
        <v>805</v>
      </c>
      <c r="D800" s="116" t="s">
        <v>209</v>
      </c>
      <c r="E800" s="116" t="s">
        <v>933</v>
      </c>
      <c r="F800" s="117">
        <v>7.4365162800000002</v>
      </c>
      <c r="G800" s="117">
        <v>0.24523720800000001</v>
      </c>
      <c r="H800" s="74">
        <f t="shared" si="38"/>
        <v>29.323768324747849</v>
      </c>
      <c r="I800" s="117">
        <v>3.94925E-2</v>
      </c>
      <c r="J800" s="117">
        <v>0</v>
      </c>
      <c r="K800" s="74" t="str">
        <f t="shared" si="39"/>
        <v/>
      </c>
      <c r="L800" s="74">
        <f t="shared" si="37"/>
        <v>5.310618374656473E-3</v>
      </c>
    </row>
    <row r="801" spans="1:12" x14ac:dyDescent="0.2">
      <c r="A801" s="116" t="s">
        <v>1679</v>
      </c>
      <c r="B801" s="59" t="s">
        <v>913</v>
      </c>
      <c r="C801" s="59" t="s">
        <v>810</v>
      </c>
      <c r="D801" s="116" t="s">
        <v>210</v>
      </c>
      <c r="E801" s="116" t="s">
        <v>933</v>
      </c>
      <c r="F801" s="117">
        <v>5.0095721600000003</v>
      </c>
      <c r="G801" s="117">
        <v>1.24566069</v>
      </c>
      <c r="H801" s="74">
        <f t="shared" si="38"/>
        <v>3.0216185677337224</v>
      </c>
      <c r="I801" s="117">
        <v>3.8085500000000001E-2</v>
      </c>
      <c r="J801" s="117">
        <v>4.9059180000000001E-2</v>
      </c>
      <c r="K801" s="74">
        <f t="shared" si="39"/>
        <v>-0.22368249938135942</v>
      </c>
      <c r="L801" s="74">
        <f t="shared" si="37"/>
        <v>7.6025454437210864E-3</v>
      </c>
    </row>
    <row r="802" spans="1:12" x14ac:dyDescent="0.2">
      <c r="A802" s="116" t="s">
        <v>1970</v>
      </c>
      <c r="B802" s="59" t="s">
        <v>513</v>
      </c>
      <c r="C802" s="59" t="s">
        <v>806</v>
      </c>
      <c r="D802" s="116" t="s">
        <v>209</v>
      </c>
      <c r="E802" s="116" t="s">
        <v>933</v>
      </c>
      <c r="F802" s="117">
        <v>5.5117685E-2</v>
      </c>
      <c r="G802" s="117">
        <v>1.2369E-2</v>
      </c>
      <c r="H802" s="74">
        <f t="shared" si="38"/>
        <v>3.4561148839841538</v>
      </c>
      <c r="I802" s="117">
        <v>3.6700999999999998E-2</v>
      </c>
      <c r="J802" s="117">
        <v>0</v>
      </c>
      <c r="K802" s="74" t="str">
        <f t="shared" si="39"/>
        <v/>
      </c>
      <c r="L802" s="74">
        <f t="shared" si="37"/>
        <v>0.66586613715724807</v>
      </c>
    </row>
    <row r="803" spans="1:12" x14ac:dyDescent="0.2">
      <c r="A803" s="116" t="s">
        <v>2280</v>
      </c>
      <c r="B803" s="59" t="s">
        <v>192</v>
      </c>
      <c r="C803" s="59" t="s">
        <v>805</v>
      </c>
      <c r="D803" s="116" t="s">
        <v>209</v>
      </c>
      <c r="E803" s="116" t="s">
        <v>2801</v>
      </c>
      <c r="F803" s="117">
        <v>0.25334933399999998</v>
      </c>
      <c r="G803" s="117">
        <v>1.49572164</v>
      </c>
      <c r="H803" s="74">
        <f t="shared" si="38"/>
        <v>-0.83061732395608057</v>
      </c>
      <c r="I803" s="117">
        <v>3.5785499999999998E-2</v>
      </c>
      <c r="J803" s="117">
        <v>0.37845032000000001</v>
      </c>
      <c r="K803" s="74">
        <f t="shared" si="39"/>
        <v>-0.90544201415921644</v>
      </c>
      <c r="L803" s="74">
        <f t="shared" si="37"/>
        <v>0.14124963123052853</v>
      </c>
    </row>
    <row r="804" spans="1:12" x14ac:dyDescent="0.2">
      <c r="A804" s="116" t="s">
        <v>2564</v>
      </c>
      <c r="B804" s="59" t="s">
        <v>2565</v>
      </c>
      <c r="C804" s="59" t="s">
        <v>886</v>
      </c>
      <c r="D804" s="116" t="s">
        <v>210</v>
      </c>
      <c r="E804" s="116" t="s">
        <v>211</v>
      </c>
      <c r="F804" s="117">
        <v>0.10044897999999999</v>
      </c>
      <c r="G804" s="117">
        <v>0.84545994999999996</v>
      </c>
      <c r="H804" s="74">
        <f t="shared" si="38"/>
        <v>-0.88119013798347279</v>
      </c>
      <c r="I804" s="117">
        <v>3.4556000000000003E-2</v>
      </c>
      <c r="J804" s="117">
        <v>31.903099649999998</v>
      </c>
      <c r="K804" s="74">
        <f t="shared" si="39"/>
        <v>-0.9989168450595991</v>
      </c>
      <c r="L804" s="74">
        <f t="shared" si="37"/>
        <v>0.34401543947982355</v>
      </c>
    </row>
    <row r="805" spans="1:12" x14ac:dyDescent="0.2">
      <c r="A805" s="116" t="s">
        <v>2482</v>
      </c>
      <c r="B805" s="59" t="s">
        <v>314</v>
      </c>
      <c r="C805" s="59" t="s">
        <v>811</v>
      </c>
      <c r="D805" s="116" t="s">
        <v>209</v>
      </c>
      <c r="E805" s="116" t="s">
        <v>933</v>
      </c>
      <c r="F805" s="117">
        <v>1.0148850110000001</v>
      </c>
      <c r="G805" s="117">
        <v>0.53008102000000001</v>
      </c>
      <c r="H805" s="74">
        <f t="shared" si="38"/>
        <v>0.91458470065576014</v>
      </c>
      <c r="I805" s="117">
        <v>3.4329499999999999E-2</v>
      </c>
      <c r="J805" s="117">
        <v>2.2692699999999999E-3</v>
      </c>
      <c r="K805" s="74">
        <f t="shared" si="39"/>
        <v>14.127992702499041</v>
      </c>
      <c r="L805" s="74">
        <f t="shared" si="37"/>
        <v>3.3825999623517934E-2</v>
      </c>
    </row>
    <row r="806" spans="1:12" x14ac:dyDescent="0.2">
      <c r="A806" s="116" t="s">
        <v>2424</v>
      </c>
      <c r="B806" s="59" t="s">
        <v>561</v>
      </c>
      <c r="C806" s="59" t="s">
        <v>811</v>
      </c>
      <c r="D806" s="116" t="s">
        <v>210</v>
      </c>
      <c r="E806" s="116" t="s">
        <v>933</v>
      </c>
      <c r="F806" s="117">
        <v>1.72736106</v>
      </c>
      <c r="G806" s="117">
        <v>6.1689537400000001</v>
      </c>
      <c r="H806" s="74">
        <f t="shared" si="38"/>
        <v>-0.71999124441481066</v>
      </c>
      <c r="I806" s="117">
        <v>3.3326500000000002E-2</v>
      </c>
      <c r="J806" s="117">
        <v>0.19466410000000001</v>
      </c>
      <c r="K806" s="74">
        <f t="shared" si="39"/>
        <v>-0.82879996876671147</v>
      </c>
      <c r="L806" s="74">
        <f t="shared" si="37"/>
        <v>1.9293302814178296E-2</v>
      </c>
    </row>
    <row r="807" spans="1:12" x14ac:dyDescent="0.2">
      <c r="A807" s="116" t="s">
        <v>2014</v>
      </c>
      <c r="B807" s="59" t="s">
        <v>2015</v>
      </c>
      <c r="C807" s="59" t="s">
        <v>886</v>
      </c>
      <c r="D807" s="116" t="s">
        <v>210</v>
      </c>
      <c r="E807" s="116" t="s">
        <v>933</v>
      </c>
      <c r="F807" s="117">
        <v>0.30562153000000003</v>
      </c>
      <c r="G807" s="117">
        <v>0.26735955</v>
      </c>
      <c r="H807" s="74">
        <f t="shared" si="38"/>
        <v>0.1431105789937186</v>
      </c>
      <c r="I807" s="117">
        <v>3.3119000000000003E-2</v>
      </c>
      <c r="J807" s="117">
        <v>0.44404194000000002</v>
      </c>
      <c r="K807" s="74">
        <f t="shared" si="39"/>
        <v>-0.92541470294450112</v>
      </c>
      <c r="L807" s="74">
        <f t="shared" si="37"/>
        <v>0.10836605654058469</v>
      </c>
    </row>
    <row r="808" spans="1:12" x14ac:dyDescent="0.2">
      <c r="A808" s="116" t="s">
        <v>2427</v>
      </c>
      <c r="B808" s="59" t="s">
        <v>534</v>
      </c>
      <c r="C808" s="59" t="s">
        <v>811</v>
      </c>
      <c r="D808" s="116" t="s">
        <v>209</v>
      </c>
      <c r="E808" s="116" t="s">
        <v>933</v>
      </c>
      <c r="F808" s="117">
        <v>0.12345524000000001</v>
      </c>
      <c r="G808" s="117">
        <v>5.9386087500000002</v>
      </c>
      <c r="H808" s="74">
        <f t="shared" si="38"/>
        <v>-0.97921142051999976</v>
      </c>
      <c r="I808" s="117">
        <v>3.2549500000000002E-2</v>
      </c>
      <c r="J808" s="117">
        <v>5.0602767399999999</v>
      </c>
      <c r="K808" s="74">
        <f t="shared" si="39"/>
        <v>-0.99356764428658506</v>
      </c>
      <c r="L808" s="74">
        <f t="shared" si="37"/>
        <v>0.26365426044289414</v>
      </c>
    </row>
    <row r="809" spans="1:12" x14ac:dyDescent="0.2">
      <c r="A809" s="116" t="s">
        <v>844</v>
      </c>
      <c r="B809" s="59" t="s">
        <v>340</v>
      </c>
      <c r="C809" s="59" t="s">
        <v>808</v>
      </c>
      <c r="D809" s="116" t="s">
        <v>209</v>
      </c>
      <c r="E809" s="116" t="s">
        <v>933</v>
      </c>
      <c r="F809" s="117">
        <v>0.97575966700000005</v>
      </c>
      <c r="G809" s="117">
        <v>1.0722374729999999</v>
      </c>
      <c r="H809" s="74">
        <f t="shared" si="38"/>
        <v>-8.997802112816089E-2</v>
      </c>
      <c r="I809" s="117">
        <v>3.24155E-2</v>
      </c>
      <c r="J809" s="117">
        <v>0.19596891</v>
      </c>
      <c r="K809" s="74">
        <f t="shared" si="39"/>
        <v>-0.83458855795034015</v>
      </c>
      <c r="L809" s="74">
        <f t="shared" si="37"/>
        <v>3.3220782838526565E-2</v>
      </c>
    </row>
    <row r="810" spans="1:12" x14ac:dyDescent="0.2">
      <c r="A810" s="116" t="s">
        <v>2536</v>
      </c>
      <c r="B810" s="59" t="s">
        <v>341</v>
      </c>
      <c r="C810" s="59" t="s">
        <v>808</v>
      </c>
      <c r="D810" s="116" t="s">
        <v>209</v>
      </c>
      <c r="E810" s="116" t="s">
        <v>211</v>
      </c>
      <c r="F810" s="117">
        <v>3.5931350000000002</v>
      </c>
      <c r="G810" s="117">
        <v>3.9634750400000001</v>
      </c>
      <c r="H810" s="74">
        <f t="shared" si="38"/>
        <v>-9.3438216782613992E-2</v>
      </c>
      <c r="I810" s="117">
        <v>3.1538999999999998E-2</v>
      </c>
      <c r="J810" s="117">
        <v>3.2652858300000003</v>
      </c>
      <c r="K810" s="74">
        <f t="shared" si="39"/>
        <v>-0.99034112122429419</v>
      </c>
      <c r="L810" s="74">
        <f t="shared" si="37"/>
        <v>8.7775716748744476E-3</v>
      </c>
    </row>
    <row r="811" spans="1:12" x14ac:dyDescent="0.2">
      <c r="A811" s="116" t="s">
        <v>1538</v>
      </c>
      <c r="B811" s="59" t="s">
        <v>821</v>
      </c>
      <c r="C811" s="59" t="s">
        <v>631</v>
      </c>
      <c r="D811" s="116" t="s">
        <v>209</v>
      </c>
      <c r="E811" s="116" t="s">
        <v>933</v>
      </c>
      <c r="F811" s="117">
        <v>0.25892769399999999</v>
      </c>
      <c r="G811" s="117">
        <v>1.6150749499999999</v>
      </c>
      <c r="H811" s="74">
        <f t="shared" si="38"/>
        <v>-0.83968069469469508</v>
      </c>
      <c r="I811" s="117">
        <v>3.1028E-2</v>
      </c>
      <c r="J811" s="117">
        <v>5.3368022100000001</v>
      </c>
      <c r="K811" s="74">
        <f t="shared" si="39"/>
        <v>-0.99418603148869555</v>
      </c>
      <c r="L811" s="74">
        <f t="shared" si="37"/>
        <v>0.11983268193783861</v>
      </c>
    </row>
    <row r="812" spans="1:12" x14ac:dyDescent="0.2">
      <c r="A812" s="116" t="s">
        <v>1988</v>
      </c>
      <c r="B812" s="59" t="s">
        <v>770</v>
      </c>
      <c r="C812" s="59" t="s">
        <v>806</v>
      </c>
      <c r="D812" s="116" t="s">
        <v>209</v>
      </c>
      <c r="E812" s="116" t="s">
        <v>933</v>
      </c>
      <c r="F812" s="117">
        <v>6.3206579999999998E-2</v>
      </c>
      <c r="G812" s="117">
        <v>2.1237840000000001E-2</v>
      </c>
      <c r="H812" s="74">
        <f t="shared" si="38"/>
        <v>1.9761303409386262</v>
      </c>
      <c r="I812" s="117">
        <v>3.0466500000000001E-2</v>
      </c>
      <c r="J812" s="117">
        <v>1.4980489999999999E-2</v>
      </c>
      <c r="K812" s="74">
        <f t="shared" si="39"/>
        <v>1.0337452246221588</v>
      </c>
      <c r="L812" s="74">
        <f t="shared" si="37"/>
        <v>0.48201468897700211</v>
      </c>
    </row>
    <row r="813" spans="1:12" x14ac:dyDescent="0.2">
      <c r="A813" s="116" t="s">
        <v>2147</v>
      </c>
      <c r="B813" s="59" t="s">
        <v>285</v>
      </c>
      <c r="C813" s="59" t="s">
        <v>807</v>
      </c>
      <c r="D813" s="116" t="s">
        <v>209</v>
      </c>
      <c r="E813" s="116" t="s">
        <v>933</v>
      </c>
      <c r="F813" s="117">
        <v>3.3696040000000003E-2</v>
      </c>
      <c r="G813" s="117">
        <v>7.2811167300000008</v>
      </c>
      <c r="H813" s="74">
        <f t="shared" si="38"/>
        <v>-0.99537213297773897</v>
      </c>
      <c r="I813" s="117">
        <v>2.9959E-2</v>
      </c>
      <c r="J813" s="117">
        <v>5.6474978499999997</v>
      </c>
      <c r="K813" s="74">
        <f t="shared" si="39"/>
        <v>-0.99469517283658637</v>
      </c>
      <c r="L813" s="74">
        <f t="shared" si="37"/>
        <v>0.88909557324836974</v>
      </c>
    </row>
    <row r="814" spans="1:12" x14ac:dyDescent="0.2">
      <c r="A814" s="116" t="s">
        <v>3137</v>
      </c>
      <c r="B814" s="59" t="s">
        <v>3138</v>
      </c>
      <c r="C814" s="59" t="s">
        <v>147</v>
      </c>
      <c r="D814" s="116" t="s">
        <v>761</v>
      </c>
      <c r="E814" s="116" t="s">
        <v>211</v>
      </c>
      <c r="F814" s="117">
        <v>7.4585220000000008E-2</v>
      </c>
      <c r="G814" s="117">
        <v>0.37140508</v>
      </c>
      <c r="H814" s="74">
        <f t="shared" si="38"/>
        <v>-0.79918093742821172</v>
      </c>
      <c r="I814" s="117">
        <v>2.9093999999999998E-2</v>
      </c>
      <c r="J814" s="117">
        <v>13.045537660000001</v>
      </c>
      <c r="K814" s="74">
        <f t="shared" si="39"/>
        <v>-0.99776981211826876</v>
      </c>
      <c r="L814" s="74">
        <f t="shared" si="37"/>
        <v>0.39007728340816045</v>
      </c>
    </row>
    <row r="815" spans="1:12" x14ac:dyDescent="0.2">
      <c r="A815" s="116" t="s">
        <v>2209</v>
      </c>
      <c r="B815" s="59" t="s">
        <v>1444</v>
      </c>
      <c r="C815" s="59" t="s">
        <v>886</v>
      </c>
      <c r="D815" s="116" t="s">
        <v>209</v>
      </c>
      <c r="E815" s="116" t="s">
        <v>933</v>
      </c>
      <c r="F815" s="117">
        <v>1.44595E-2</v>
      </c>
      <c r="G815" s="117">
        <v>0</v>
      </c>
      <c r="H815" s="74" t="str">
        <f t="shared" si="38"/>
        <v/>
      </c>
      <c r="I815" s="117">
        <v>2.8875499999999998E-2</v>
      </c>
      <c r="J815" s="117">
        <v>0</v>
      </c>
      <c r="K815" s="74" t="str">
        <f t="shared" si="39"/>
        <v/>
      </c>
      <c r="L815" s="74">
        <f t="shared" si="37"/>
        <v>1.9969915972198207</v>
      </c>
    </row>
    <row r="816" spans="1:12" x14ac:dyDescent="0.2">
      <c r="A816" s="116" t="s">
        <v>2861</v>
      </c>
      <c r="B816" s="59" t="s">
        <v>2862</v>
      </c>
      <c r="C816" s="59" t="s">
        <v>806</v>
      </c>
      <c r="D816" s="116" t="s">
        <v>209</v>
      </c>
      <c r="E816" s="116" t="s">
        <v>933</v>
      </c>
      <c r="F816" s="117">
        <v>0.29047336000000001</v>
      </c>
      <c r="G816" s="117">
        <v>0.30297009999999996</v>
      </c>
      <c r="H816" s="74">
        <f t="shared" si="38"/>
        <v>-4.1247436628234824E-2</v>
      </c>
      <c r="I816" s="117">
        <v>2.6918000000000001E-2</v>
      </c>
      <c r="J816" s="117">
        <v>2.7000360000000001E-2</v>
      </c>
      <c r="K816" s="74">
        <f t="shared" si="39"/>
        <v>-3.0503296993077411E-3</v>
      </c>
      <c r="L816" s="74">
        <f t="shared" si="37"/>
        <v>9.2669427585373054E-2</v>
      </c>
    </row>
    <row r="817" spans="1:12" x14ac:dyDescent="0.2">
      <c r="A817" s="116" t="s">
        <v>1975</v>
      </c>
      <c r="B817" s="59" t="s">
        <v>515</v>
      </c>
      <c r="C817" s="59" t="s">
        <v>806</v>
      </c>
      <c r="D817" s="116" t="s">
        <v>209</v>
      </c>
      <c r="E817" s="116" t="s">
        <v>933</v>
      </c>
      <c r="F817" s="117">
        <v>4.6779180299999998</v>
      </c>
      <c r="G817" s="117">
        <v>1.1346345</v>
      </c>
      <c r="H817" s="74">
        <f t="shared" si="38"/>
        <v>3.122841346706803</v>
      </c>
      <c r="I817" s="117">
        <v>2.6355E-2</v>
      </c>
      <c r="J817" s="117">
        <v>0.61242780000000008</v>
      </c>
      <c r="K817" s="74">
        <f t="shared" si="39"/>
        <v>-0.95696635587084711</v>
      </c>
      <c r="L817" s="74">
        <f t="shared" si="37"/>
        <v>5.63391659088135E-3</v>
      </c>
    </row>
    <row r="818" spans="1:12" x14ac:dyDescent="0.2">
      <c r="A818" s="116" t="s">
        <v>2485</v>
      </c>
      <c r="B818" s="59" t="s">
        <v>202</v>
      </c>
      <c r="C818" s="59" t="s">
        <v>811</v>
      </c>
      <c r="D818" s="116" t="s">
        <v>209</v>
      </c>
      <c r="E818" s="116" t="s">
        <v>211</v>
      </c>
      <c r="F818" s="117">
        <v>3.7274309999999998E-2</v>
      </c>
      <c r="G818" s="117">
        <v>4.1908419999999995E-2</v>
      </c>
      <c r="H818" s="74">
        <f t="shared" si="38"/>
        <v>-0.11057706303411097</v>
      </c>
      <c r="I818" s="117">
        <v>2.62895E-2</v>
      </c>
      <c r="J818" s="117">
        <v>0.27220392999999998</v>
      </c>
      <c r="K818" s="74">
        <f t="shared" si="39"/>
        <v>-0.90341983673784576</v>
      </c>
      <c r="L818" s="74">
        <f t="shared" si="37"/>
        <v>0.70529809941485178</v>
      </c>
    </row>
    <row r="819" spans="1:12" x14ac:dyDescent="0.2">
      <c r="A819" s="116" t="s">
        <v>1821</v>
      </c>
      <c r="B819" s="59" t="s">
        <v>1822</v>
      </c>
      <c r="C819" s="59" t="s">
        <v>272</v>
      </c>
      <c r="D819" s="116" t="s">
        <v>210</v>
      </c>
      <c r="E819" s="116" t="s">
        <v>211</v>
      </c>
      <c r="F819" s="117">
        <v>4.4715973199999999</v>
      </c>
      <c r="G819" s="117">
        <v>4.0498527599999994</v>
      </c>
      <c r="H819" s="74">
        <f t="shared" si="38"/>
        <v>0.10413824526302062</v>
      </c>
      <c r="I819" s="117">
        <v>2.5309499999999999E-2</v>
      </c>
      <c r="J819" s="117">
        <v>5.4829679999999999E-2</v>
      </c>
      <c r="K819" s="74">
        <f t="shared" si="39"/>
        <v>-0.53839781665696385</v>
      </c>
      <c r="L819" s="74">
        <f t="shared" si="37"/>
        <v>5.660057958886155E-3</v>
      </c>
    </row>
    <row r="820" spans="1:12" x14ac:dyDescent="0.2">
      <c r="A820" s="116" t="s">
        <v>2300</v>
      </c>
      <c r="B820" s="59" t="s">
        <v>1435</v>
      </c>
      <c r="C820" s="59" t="s">
        <v>805</v>
      </c>
      <c r="D820" s="116" t="s">
        <v>209</v>
      </c>
      <c r="E820" s="116" t="s">
        <v>2801</v>
      </c>
      <c r="F820" s="117">
        <v>0.20820103099999998</v>
      </c>
      <c r="G820" s="117">
        <v>1.6061297999999999</v>
      </c>
      <c r="H820" s="74">
        <f t="shared" si="38"/>
        <v>-0.8703709806019414</v>
      </c>
      <c r="I820" s="117">
        <v>2.4469999999999999E-2</v>
      </c>
      <c r="J820" s="117">
        <v>1.4764133100000001</v>
      </c>
      <c r="K820" s="74">
        <f t="shared" si="39"/>
        <v>-0.98342605025688912</v>
      </c>
      <c r="L820" s="74">
        <f t="shared" si="37"/>
        <v>0.11753063797268132</v>
      </c>
    </row>
    <row r="821" spans="1:12" x14ac:dyDescent="0.2">
      <c r="A821" s="116" t="s">
        <v>2337</v>
      </c>
      <c r="B821" s="59" t="s">
        <v>2331</v>
      </c>
      <c r="C821" s="59" t="s">
        <v>807</v>
      </c>
      <c r="D821" s="116" t="s">
        <v>210</v>
      </c>
      <c r="E821" s="116" t="s">
        <v>933</v>
      </c>
      <c r="F821" s="117">
        <v>1.3444678300000001</v>
      </c>
      <c r="G821" s="117">
        <v>2.6125191299999999</v>
      </c>
      <c r="H821" s="74">
        <f t="shared" si="38"/>
        <v>-0.48537493388612996</v>
      </c>
      <c r="I821" s="117">
        <v>2.4358000000000001E-2</v>
      </c>
      <c r="J821" s="117">
        <v>0.70359408000000001</v>
      </c>
      <c r="K821" s="74">
        <f t="shared" si="39"/>
        <v>-0.96538060695450989</v>
      </c>
      <c r="L821" s="74">
        <f t="shared" si="37"/>
        <v>1.811720552659114E-2</v>
      </c>
    </row>
    <row r="822" spans="1:12" x14ac:dyDescent="0.2">
      <c r="A822" s="116" t="s">
        <v>2277</v>
      </c>
      <c r="B822" s="116" t="s">
        <v>190</v>
      </c>
      <c r="C822" s="116" t="s">
        <v>805</v>
      </c>
      <c r="D822" s="116" t="s">
        <v>209</v>
      </c>
      <c r="E822" s="116" t="s">
        <v>2801</v>
      </c>
      <c r="F822" s="117">
        <v>4.0669239599999996</v>
      </c>
      <c r="G822" s="117">
        <v>2.5724518190000003</v>
      </c>
      <c r="H822" s="74">
        <f t="shared" si="38"/>
        <v>0.58095243221346382</v>
      </c>
      <c r="I822" s="117">
        <v>2.3311999999999999E-2</v>
      </c>
      <c r="J822" s="117">
        <v>4.5797499999999996E-3</v>
      </c>
      <c r="K822" s="74">
        <f t="shared" si="39"/>
        <v>4.0902341830885964</v>
      </c>
      <c r="L822" s="74">
        <f t="shared" si="37"/>
        <v>5.7320963532349898E-3</v>
      </c>
    </row>
    <row r="823" spans="1:12" x14ac:dyDescent="0.2">
      <c r="A823" s="116" t="s">
        <v>1809</v>
      </c>
      <c r="B823" s="59" t="s">
        <v>2691</v>
      </c>
      <c r="C823" s="59" t="s">
        <v>810</v>
      </c>
      <c r="D823" s="116" t="s">
        <v>761</v>
      </c>
      <c r="E823" s="116" t="s">
        <v>933</v>
      </c>
      <c r="F823" s="117">
        <v>0.45764898999999998</v>
      </c>
      <c r="G823" s="117">
        <v>0.42347268999999998</v>
      </c>
      <c r="H823" s="74">
        <f t="shared" si="38"/>
        <v>8.0704850175816523E-2</v>
      </c>
      <c r="I823" s="117">
        <v>2.3241999999999999E-2</v>
      </c>
      <c r="J823" s="117">
        <v>1.74596756</v>
      </c>
      <c r="K823" s="74">
        <f t="shared" si="39"/>
        <v>-0.98668818337037145</v>
      </c>
      <c r="L823" s="74">
        <f t="shared" si="37"/>
        <v>5.0785646877533806E-2</v>
      </c>
    </row>
    <row r="824" spans="1:12" x14ac:dyDescent="0.2">
      <c r="A824" s="116" t="s">
        <v>1755</v>
      </c>
      <c r="B824" s="59" t="s">
        <v>248</v>
      </c>
      <c r="C824" s="59" t="s">
        <v>1752</v>
      </c>
      <c r="D824" s="116" t="s">
        <v>210</v>
      </c>
      <c r="E824" s="116" t="s">
        <v>211</v>
      </c>
      <c r="F824" s="117">
        <v>4.6757130800000004</v>
      </c>
      <c r="G824" s="117">
        <v>2.8923426000000001</v>
      </c>
      <c r="H824" s="74">
        <f t="shared" si="38"/>
        <v>0.61658341580973164</v>
      </c>
      <c r="I824" s="117">
        <v>2.2513999999999999E-2</v>
      </c>
      <c r="J824" s="117">
        <v>3.5011339999999995E-2</v>
      </c>
      <c r="K824" s="74">
        <f t="shared" si="39"/>
        <v>-0.35695120495245247</v>
      </c>
      <c r="L824" s="74">
        <f t="shared" si="37"/>
        <v>4.8150944283347676E-3</v>
      </c>
    </row>
    <row r="825" spans="1:12" x14ac:dyDescent="0.2">
      <c r="A825" s="116" t="s">
        <v>2483</v>
      </c>
      <c r="B825" s="59" t="s">
        <v>217</v>
      </c>
      <c r="C825" s="59" t="s">
        <v>811</v>
      </c>
      <c r="D825" s="116" t="s">
        <v>209</v>
      </c>
      <c r="E825" s="116" t="s">
        <v>211</v>
      </c>
      <c r="F825" s="117">
        <v>0.90278491000000005</v>
      </c>
      <c r="G825" s="117">
        <v>0.25777921999999998</v>
      </c>
      <c r="H825" s="74">
        <f t="shared" si="38"/>
        <v>2.5021632465176991</v>
      </c>
      <c r="I825" s="117">
        <v>2.0954E-2</v>
      </c>
      <c r="J825" s="117">
        <v>3.6233790000000002E-2</v>
      </c>
      <c r="K825" s="74">
        <f t="shared" si="39"/>
        <v>-0.42170002089210101</v>
      </c>
      <c r="L825" s="74">
        <f t="shared" si="37"/>
        <v>2.3210401246073108E-2</v>
      </c>
    </row>
    <row r="826" spans="1:12" x14ac:dyDescent="0.2">
      <c r="A826" s="116" t="s">
        <v>2001</v>
      </c>
      <c r="B826" s="59" t="s">
        <v>443</v>
      </c>
      <c r="C826" s="59" t="s">
        <v>806</v>
      </c>
      <c r="D826" s="116" t="s">
        <v>209</v>
      </c>
      <c r="E826" s="116" t="s">
        <v>933</v>
      </c>
      <c r="F826" s="117">
        <v>0.56171265000000004</v>
      </c>
      <c r="G826" s="117">
        <v>0.84957155000000006</v>
      </c>
      <c r="H826" s="74">
        <f t="shared" si="38"/>
        <v>-0.33882831881552533</v>
      </c>
      <c r="I826" s="117">
        <v>2.0924999999999999E-2</v>
      </c>
      <c r="J826" s="117">
        <v>0.18692577999999999</v>
      </c>
      <c r="K826" s="74">
        <f t="shared" si="39"/>
        <v>-0.88805717435016185</v>
      </c>
      <c r="L826" s="74">
        <f t="shared" si="37"/>
        <v>3.7252143066388119E-2</v>
      </c>
    </row>
    <row r="827" spans="1:12" x14ac:dyDescent="0.2">
      <c r="A827" s="116" t="s">
        <v>2622</v>
      </c>
      <c r="B827" s="59" t="s">
        <v>1917</v>
      </c>
      <c r="C827" s="59" t="s">
        <v>1788</v>
      </c>
      <c r="D827" s="116" t="s">
        <v>209</v>
      </c>
      <c r="E827" s="116" t="s">
        <v>211</v>
      </c>
      <c r="F827" s="117">
        <v>9.3273999999999996E-3</v>
      </c>
      <c r="G827" s="117">
        <v>0.25756484000000002</v>
      </c>
      <c r="H827" s="74">
        <f t="shared" si="38"/>
        <v>-0.96378620622286804</v>
      </c>
      <c r="I827" s="117">
        <v>2.0195500000000002E-2</v>
      </c>
      <c r="J827" s="117">
        <v>0.32861859999999998</v>
      </c>
      <c r="K827" s="74">
        <f t="shared" si="39"/>
        <v>-0.93854425768961347</v>
      </c>
      <c r="L827" s="74">
        <f t="shared" si="37"/>
        <v>2.1651800072903491</v>
      </c>
    </row>
    <row r="828" spans="1:12" x14ac:dyDescent="0.2">
      <c r="A828" s="116" t="s">
        <v>1702</v>
      </c>
      <c r="B828" s="59" t="s">
        <v>854</v>
      </c>
      <c r="C828" s="59" t="s">
        <v>810</v>
      </c>
      <c r="D828" s="116" t="s">
        <v>210</v>
      </c>
      <c r="E828" s="116" t="s">
        <v>211</v>
      </c>
      <c r="F828" s="117">
        <v>0.15831398999999999</v>
      </c>
      <c r="G828" s="117">
        <v>0.23988014999999999</v>
      </c>
      <c r="H828" s="74">
        <f t="shared" si="38"/>
        <v>-0.34002880188294027</v>
      </c>
      <c r="I828" s="117">
        <v>1.7235500000000001E-2</v>
      </c>
      <c r="J828" s="117">
        <v>2.8717720000000002E-2</v>
      </c>
      <c r="K828" s="74">
        <f t="shared" si="39"/>
        <v>-0.39983048793567177</v>
      </c>
      <c r="L828" s="74">
        <f t="shared" ref="L828:L891" si="40">IF(ISERROR(I828/F828),"",IF(I828/F828&gt;10000%,"",I828/F828))</f>
        <v>0.10886908983849122</v>
      </c>
    </row>
    <row r="829" spans="1:12" x14ac:dyDescent="0.2">
      <c r="A829" s="116" t="s">
        <v>1948</v>
      </c>
      <c r="B829" s="59" t="s">
        <v>381</v>
      </c>
      <c r="C829" s="59" t="s">
        <v>806</v>
      </c>
      <c r="D829" s="116" t="s">
        <v>209</v>
      </c>
      <c r="E829" s="116" t="s">
        <v>933</v>
      </c>
      <c r="F829" s="117">
        <v>4.1175059999999999E-2</v>
      </c>
      <c r="G829" s="117">
        <v>2.3222618700000002</v>
      </c>
      <c r="H829" s="74">
        <f t="shared" si="38"/>
        <v>-0.98226941563657499</v>
      </c>
      <c r="I829" s="117">
        <v>1.6594000000000001E-2</v>
      </c>
      <c r="J829" s="117">
        <v>21.295066300000002</v>
      </c>
      <c r="K829" s="74">
        <f t="shared" si="39"/>
        <v>-0.99922075847211611</v>
      </c>
      <c r="L829" s="74">
        <f t="shared" si="40"/>
        <v>0.40301094886079103</v>
      </c>
    </row>
    <row r="830" spans="1:12" x14ac:dyDescent="0.2">
      <c r="A830" s="116" t="s">
        <v>2796</v>
      </c>
      <c r="B830" s="59" t="s">
        <v>2797</v>
      </c>
      <c r="C830" s="59" t="s">
        <v>886</v>
      </c>
      <c r="D830" s="116" t="s">
        <v>210</v>
      </c>
      <c r="E830" s="116" t="s">
        <v>211</v>
      </c>
      <c r="F830" s="117">
        <v>0.27080489000000002</v>
      </c>
      <c r="G830" s="117">
        <v>0.26386150000000003</v>
      </c>
      <c r="H830" s="74">
        <f t="shared" si="38"/>
        <v>2.6314524854895494E-2</v>
      </c>
      <c r="I830" s="117">
        <v>1.5136E-2</v>
      </c>
      <c r="J830" s="117">
        <v>0.124969</v>
      </c>
      <c r="K830" s="74">
        <f t="shared" si="39"/>
        <v>-0.87888196272675623</v>
      </c>
      <c r="L830" s="74">
        <f t="shared" si="40"/>
        <v>5.5892639161722664E-2</v>
      </c>
    </row>
    <row r="831" spans="1:12" x14ac:dyDescent="0.2">
      <c r="A831" s="116" t="s">
        <v>1590</v>
      </c>
      <c r="B831" s="59" t="s">
        <v>902</v>
      </c>
      <c r="C831" s="59" t="s">
        <v>631</v>
      </c>
      <c r="D831" s="116" t="s">
        <v>209</v>
      </c>
      <c r="E831" s="116" t="s">
        <v>933</v>
      </c>
      <c r="F831" s="117">
        <v>1.315002E-2</v>
      </c>
      <c r="G831" s="117">
        <v>0.29272032000000003</v>
      </c>
      <c r="H831" s="74">
        <f t="shared" si="38"/>
        <v>-0.95507650442579461</v>
      </c>
      <c r="I831" s="117">
        <v>1.4061499999999999E-2</v>
      </c>
      <c r="J831" s="117">
        <v>5.7772434700000002</v>
      </c>
      <c r="K831" s="74">
        <f t="shared" si="39"/>
        <v>-0.99756605376369922</v>
      </c>
      <c r="L831" s="74">
        <f t="shared" si="40"/>
        <v>1.0693139630205886</v>
      </c>
    </row>
    <row r="832" spans="1:12" x14ac:dyDescent="0.2">
      <c r="A832" s="116" t="s">
        <v>2138</v>
      </c>
      <c r="B832" s="59" t="s">
        <v>771</v>
      </c>
      <c r="C832" s="59" t="s">
        <v>806</v>
      </c>
      <c r="D832" s="116" t="s">
        <v>209</v>
      </c>
      <c r="E832" s="116" t="s">
        <v>933</v>
      </c>
      <c r="F832" s="117">
        <v>11.574951</v>
      </c>
      <c r="G832" s="117">
        <v>5.7127375599999999</v>
      </c>
      <c r="H832" s="74">
        <f t="shared" si="38"/>
        <v>1.0261653679046305</v>
      </c>
      <c r="I832" s="117">
        <v>1.3424999999999999E-2</v>
      </c>
      <c r="J832" s="117">
        <v>2.76817E-2</v>
      </c>
      <c r="K832" s="74">
        <f t="shared" si="39"/>
        <v>-0.51502256003063396</v>
      </c>
      <c r="L832" s="74">
        <f t="shared" si="40"/>
        <v>1.1598321236953831E-3</v>
      </c>
    </row>
    <row r="833" spans="1:12" x14ac:dyDescent="0.2">
      <c r="A833" s="116" t="s">
        <v>1588</v>
      </c>
      <c r="B833" s="59" t="s">
        <v>899</v>
      </c>
      <c r="C833" s="59" t="s">
        <v>631</v>
      </c>
      <c r="D833" s="116" t="s">
        <v>209</v>
      </c>
      <c r="E833" s="116" t="s">
        <v>933</v>
      </c>
      <c r="F833" s="117">
        <v>4.0439230000000007E-2</v>
      </c>
      <c r="G833" s="117">
        <v>0.13858623499999997</v>
      </c>
      <c r="H833" s="74">
        <f t="shared" si="38"/>
        <v>-0.70820168395511995</v>
      </c>
      <c r="I833" s="117">
        <v>1.2925499999999999E-2</v>
      </c>
      <c r="J833" s="117">
        <v>3.5349800000000001E-3</v>
      </c>
      <c r="K833" s="74">
        <f t="shared" si="39"/>
        <v>2.6564563307288864</v>
      </c>
      <c r="L833" s="74">
        <f t="shared" si="40"/>
        <v>0.31962774761042673</v>
      </c>
    </row>
    <row r="834" spans="1:12" x14ac:dyDescent="0.2">
      <c r="A834" s="116" t="s">
        <v>1866</v>
      </c>
      <c r="B834" s="59" t="s">
        <v>943</v>
      </c>
      <c r="C834" s="59" t="s">
        <v>886</v>
      </c>
      <c r="D834" s="116" t="s">
        <v>210</v>
      </c>
      <c r="E834" s="116" t="s">
        <v>211</v>
      </c>
      <c r="F834" s="117">
        <v>2.2398310000000001E-2</v>
      </c>
      <c r="G834" s="117">
        <v>6.73056E-3</v>
      </c>
      <c r="H834" s="74">
        <f t="shared" si="38"/>
        <v>2.3278523629534544</v>
      </c>
      <c r="I834" s="117">
        <v>1.25465E-2</v>
      </c>
      <c r="J834" s="117">
        <v>3.2993549837814498</v>
      </c>
      <c r="K834" s="74">
        <f t="shared" si="39"/>
        <v>-0.99619728702680543</v>
      </c>
      <c r="L834" s="74">
        <f t="shared" si="40"/>
        <v>0.56015386875170492</v>
      </c>
    </row>
    <row r="835" spans="1:12" x14ac:dyDescent="0.2">
      <c r="A835" s="116" t="s">
        <v>2374</v>
      </c>
      <c r="B835" s="59" t="s">
        <v>2375</v>
      </c>
      <c r="C835" s="59" t="s">
        <v>147</v>
      </c>
      <c r="D835" s="116" t="s">
        <v>761</v>
      </c>
      <c r="E835" s="116" t="s">
        <v>933</v>
      </c>
      <c r="F835" s="117">
        <v>0.36609515000000004</v>
      </c>
      <c r="G835" s="117">
        <v>4.8754220000000001E-2</v>
      </c>
      <c r="H835" s="74">
        <f t="shared" si="38"/>
        <v>6.5089940932292638</v>
      </c>
      <c r="I835" s="117">
        <v>1.2078999999999999E-2</v>
      </c>
      <c r="J835" s="117">
        <v>0.45577177000000002</v>
      </c>
      <c r="K835" s="74">
        <f t="shared" si="39"/>
        <v>-0.97349770039509032</v>
      </c>
      <c r="L835" s="74">
        <f t="shared" si="40"/>
        <v>3.2994154661704744E-2</v>
      </c>
    </row>
    <row r="836" spans="1:12" x14ac:dyDescent="0.2">
      <c r="A836" s="116" t="s">
        <v>2837</v>
      </c>
      <c r="B836" s="59" t="s">
        <v>2838</v>
      </c>
      <c r="C836" s="59" t="s">
        <v>810</v>
      </c>
      <c r="D836" s="116" t="s">
        <v>761</v>
      </c>
      <c r="E836" s="116" t="s">
        <v>933</v>
      </c>
      <c r="F836" s="117">
        <v>0.32510105900000003</v>
      </c>
      <c r="G836" s="117">
        <v>0.10225089800000001</v>
      </c>
      <c r="H836" s="74">
        <f t="shared" si="38"/>
        <v>2.1794445365164421</v>
      </c>
      <c r="I836" s="117">
        <v>1.193E-2</v>
      </c>
      <c r="J836" s="117">
        <v>5.41588E-2</v>
      </c>
      <c r="K836" s="74">
        <f t="shared" si="39"/>
        <v>-0.77972185498940161</v>
      </c>
      <c r="L836" s="74">
        <f t="shared" si="40"/>
        <v>3.6696281570709983E-2</v>
      </c>
    </row>
    <row r="837" spans="1:12" x14ac:dyDescent="0.2">
      <c r="A837" s="116" t="s">
        <v>1951</v>
      </c>
      <c r="B837" s="59" t="s">
        <v>383</v>
      </c>
      <c r="C837" s="59" t="s">
        <v>806</v>
      </c>
      <c r="D837" s="116" t="s">
        <v>209</v>
      </c>
      <c r="E837" s="116" t="s">
        <v>933</v>
      </c>
      <c r="F837" s="117">
        <v>0.60593996900000002</v>
      </c>
      <c r="G837" s="117">
        <v>1.568474895</v>
      </c>
      <c r="H837" s="74">
        <f t="shared" si="38"/>
        <v>-0.61367569800981736</v>
      </c>
      <c r="I837" s="117">
        <v>1.1701E-2</v>
      </c>
      <c r="J837" s="117">
        <v>25.505952559999997</v>
      </c>
      <c r="K837" s="74">
        <f t="shared" si="39"/>
        <v>-0.99954124434394387</v>
      </c>
      <c r="L837" s="74">
        <f t="shared" si="40"/>
        <v>1.9310493775993177E-2</v>
      </c>
    </row>
    <row r="838" spans="1:12" x14ac:dyDescent="0.2">
      <c r="A838" s="116" t="s">
        <v>2218</v>
      </c>
      <c r="B838" s="59" t="s">
        <v>1913</v>
      </c>
      <c r="C838" s="59" t="s">
        <v>1788</v>
      </c>
      <c r="D838" s="116" t="s">
        <v>209</v>
      </c>
      <c r="E838" s="116" t="s">
        <v>933</v>
      </c>
      <c r="F838" s="117">
        <v>5.8154399999999998E-3</v>
      </c>
      <c r="G838" s="117">
        <v>1.93922445</v>
      </c>
      <c r="H838" s="74">
        <f t="shared" si="38"/>
        <v>-0.99700115167174175</v>
      </c>
      <c r="I838" s="117">
        <v>1.16115E-2</v>
      </c>
      <c r="J838" s="117">
        <v>2.5061053100000001</v>
      </c>
      <c r="K838" s="74">
        <f t="shared" si="39"/>
        <v>-0.99536671505635965</v>
      </c>
      <c r="L838" s="74">
        <f t="shared" si="40"/>
        <v>1.9966674920556313</v>
      </c>
    </row>
    <row r="839" spans="1:12" x14ac:dyDescent="0.2">
      <c r="A839" s="116" t="s">
        <v>2493</v>
      </c>
      <c r="B839" s="59" t="s">
        <v>203</v>
      </c>
      <c r="C839" s="59" t="s">
        <v>811</v>
      </c>
      <c r="D839" s="116" t="s">
        <v>209</v>
      </c>
      <c r="E839" s="116" t="s">
        <v>211</v>
      </c>
      <c r="F839" s="117">
        <v>0.20506827</v>
      </c>
      <c r="G839" s="117">
        <v>0.26739236999999999</v>
      </c>
      <c r="H839" s="74">
        <f t="shared" ref="H839:H902" si="41">IF(ISERROR(F839/G839-1),"",IF((F839/G839-1)&gt;10000%,"",F839/G839-1))</f>
        <v>-0.2330810710866581</v>
      </c>
      <c r="I839" s="117">
        <v>1.1546499999999999E-2</v>
      </c>
      <c r="J839" s="117">
        <v>8.5661499999999998E-3</v>
      </c>
      <c r="K839" s="74">
        <f t="shared" ref="K839:K902" si="42">IF(ISERROR(I839/J839-1),"",IF((I839/J839-1)&gt;10000%,"",I839/J839-1))</f>
        <v>0.34792176181831969</v>
      </c>
      <c r="L839" s="74">
        <f t="shared" si="40"/>
        <v>5.630563909277627E-2</v>
      </c>
    </row>
    <row r="840" spans="1:12" x14ac:dyDescent="0.2">
      <c r="A840" s="116" t="s">
        <v>2815</v>
      </c>
      <c r="B840" s="59" t="s">
        <v>2816</v>
      </c>
      <c r="C840" s="59" t="s">
        <v>810</v>
      </c>
      <c r="D840" s="116" t="s">
        <v>761</v>
      </c>
      <c r="E840" s="116" t="s">
        <v>933</v>
      </c>
      <c r="F840" s="117">
        <v>0.15844329999999998</v>
      </c>
      <c r="G840" s="117">
        <v>5.108381E-2</v>
      </c>
      <c r="H840" s="74">
        <f t="shared" si="41"/>
        <v>2.1016343534282189</v>
      </c>
      <c r="I840" s="117">
        <v>1.1342E-2</v>
      </c>
      <c r="J840" s="117">
        <v>2.3603840000000001E-2</v>
      </c>
      <c r="K840" s="74">
        <f t="shared" si="42"/>
        <v>-0.51948496515821163</v>
      </c>
      <c r="L840" s="74">
        <f t="shared" si="40"/>
        <v>7.1583967261474618E-2</v>
      </c>
    </row>
    <row r="841" spans="1:12" x14ac:dyDescent="0.2">
      <c r="A841" s="116" t="s">
        <v>470</v>
      </c>
      <c r="B841" s="59" t="s">
        <v>56</v>
      </c>
      <c r="C841" s="59" t="s">
        <v>472</v>
      </c>
      <c r="D841" s="116" t="s">
        <v>209</v>
      </c>
      <c r="E841" s="116" t="s">
        <v>933</v>
      </c>
      <c r="F841" s="117">
        <v>0.15267296499999999</v>
      </c>
      <c r="G841" s="117">
        <v>0.34192120000000004</v>
      </c>
      <c r="H841" s="74">
        <f t="shared" si="41"/>
        <v>-0.55348494038977414</v>
      </c>
      <c r="I841" s="117">
        <v>1.1317000000000001E-2</v>
      </c>
      <c r="J841" s="117">
        <v>2.44466E-3</v>
      </c>
      <c r="K841" s="74">
        <f t="shared" si="42"/>
        <v>3.6292736004188724</v>
      </c>
      <c r="L841" s="74">
        <f t="shared" si="40"/>
        <v>7.4125762868363768E-2</v>
      </c>
    </row>
    <row r="842" spans="1:12" x14ac:dyDescent="0.2">
      <c r="A842" s="116" t="s">
        <v>1502</v>
      </c>
      <c r="B842" s="59" t="s">
        <v>1439</v>
      </c>
      <c r="C842" s="59" t="s">
        <v>147</v>
      </c>
      <c r="D842" s="116" t="s">
        <v>210</v>
      </c>
      <c r="E842" s="116" t="s">
        <v>211</v>
      </c>
      <c r="F842" s="117">
        <v>0.17204953000000001</v>
      </c>
      <c r="G842" s="117">
        <v>0.63765276999999998</v>
      </c>
      <c r="H842" s="74">
        <f t="shared" si="41"/>
        <v>-0.73018304303767079</v>
      </c>
      <c r="I842" s="117">
        <v>1.1311E-2</v>
      </c>
      <c r="J842" s="117">
        <v>1.4556608500000001</v>
      </c>
      <c r="K842" s="74">
        <f t="shared" si="42"/>
        <v>-0.99222964607449604</v>
      </c>
      <c r="L842" s="74">
        <f t="shared" si="40"/>
        <v>6.5742696303791121E-2</v>
      </c>
    </row>
    <row r="843" spans="1:12" x14ac:dyDescent="0.2">
      <c r="A843" s="116" t="s">
        <v>2476</v>
      </c>
      <c r="B843" s="59" t="s">
        <v>722</v>
      </c>
      <c r="C843" s="59" t="s">
        <v>811</v>
      </c>
      <c r="D843" s="116" t="s">
        <v>209</v>
      </c>
      <c r="E843" s="116" t="s">
        <v>933</v>
      </c>
      <c r="F843" s="117">
        <v>9.0805200000000003E-2</v>
      </c>
      <c r="G843" s="117">
        <v>0.74363859999999993</v>
      </c>
      <c r="H843" s="74">
        <f t="shared" si="41"/>
        <v>-0.87789068507202284</v>
      </c>
      <c r="I843" s="117">
        <v>9.9834999999999993E-3</v>
      </c>
      <c r="J843" s="117">
        <v>2.5907399999999998E-3</v>
      </c>
      <c r="K843" s="74">
        <f t="shared" si="42"/>
        <v>2.853532195434509</v>
      </c>
      <c r="L843" s="74">
        <f t="shared" si="40"/>
        <v>0.10994414416795513</v>
      </c>
    </row>
    <row r="844" spans="1:12" x14ac:dyDescent="0.2">
      <c r="A844" s="116" t="s">
        <v>2440</v>
      </c>
      <c r="B844" s="59" t="s">
        <v>1224</v>
      </c>
      <c r="C844" s="59" t="s">
        <v>811</v>
      </c>
      <c r="D844" s="116" t="s">
        <v>209</v>
      </c>
      <c r="E844" s="116" t="s">
        <v>933</v>
      </c>
      <c r="F844" s="117">
        <v>0.12154975999999999</v>
      </c>
      <c r="G844" s="117">
        <v>1.1692930500000001</v>
      </c>
      <c r="H844" s="74">
        <f t="shared" si="41"/>
        <v>-0.89604850554786075</v>
      </c>
      <c r="I844" s="117">
        <v>9.7179999999999992E-3</v>
      </c>
      <c r="J844" s="117">
        <v>4.5137570000000002E-2</v>
      </c>
      <c r="K844" s="74">
        <f t="shared" si="42"/>
        <v>-0.78470263241906912</v>
      </c>
      <c r="L844" s="74">
        <f t="shared" si="40"/>
        <v>7.9950795460229623E-2</v>
      </c>
    </row>
    <row r="845" spans="1:12" x14ac:dyDescent="0.2">
      <c r="A845" s="116" t="s">
        <v>2461</v>
      </c>
      <c r="B845" s="59" t="s">
        <v>245</v>
      </c>
      <c r="C845" s="59" t="s">
        <v>811</v>
      </c>
      <c r="D845" s="116" t="s">
        <v>209</v>
      </c>
      <c r="E845" s="116" t="s">
        <v>211</v>
      </c>
      <c r="F845" s="117">
        <v>0.148753675</v>
      </c>
      <c r="G845" s="117">
        <v>0.53152036000000003</v>
      </c>
      <c r="H845" s="74">
        <f t="shared" si="41"/>
        <v>-0.72013550901417966</v>
      </c>
      <c r="I845" s="117">
        <v>9.6364999999999992E-3</v>
      </c>
      <c r="J845" s="117">
        <v>3.0128660000000002E-2</v>
      </c>
      <c r="K845" s="74">
        <f t="shared" si="42"/>
        <v>-0.68015504174430597</v>
      </c>
      <c r="L845" s="74">
        <f t="shared" si="40"/>
        <v>6.4781592790900788E-2</v>
      </c>
    </row>
    <row r="846" spans="1:12" x14ac:dyDescent="0.2">
      <c r="A846" s="116" t="s">
        <v>1594</v>
      </c>
      <c r="B846" s="59" t="s">
        <v>900</v>
      </c>
      <c r="C846" s="59" t="s">
        <v>631</v>
      </c>
      <c r="D846" s="116" t="s">
        <v>209</v>
      </c>
      <c r="E846" s="116" t="s">
        <v>933</v>
      </c>
      <c r="F846" s="117">
        <v>0.10121134499999999</v>
      </c>
      <c r="G846" s="117">
        <v>0.45444784999999999</v>
      </c>
      <c r="H846" s="74">
        <f t="shared" si="41"/>
        <v>-0.77728721788429633</v>
      </c>
      <c r="I846" s="117">
        <v>8.9005000000000004E-3</v>
      </c>
      <c r="J846" s="117">
        <v>3.0082669999999999E-2</v>
      </c>
      <c r="K846" s="74">
        <f t="shared" si="42"/>
        <v>-0.70413198030626933</v>
      </c>
      <c r="L846" s="74">
        <f t="shared" si="40"/>
        <v>8.7939746280419465E-2</v>
      </c>
    </row>
    <row r="847" spans="1:12" x14ac:dyDescent="0.2">
      <c r="A847" s="116" t="s">
        <v>1739</v>
      </c>
      <c r="B847" s="59" t="s">
        <v>1458</v>
      </c>
      <c r="C847" s="59" t="s">
        <v>810</v>
      </c>
      <c r="D847" s="116" t="s">
        <v>761</v>
      </c>
      <c r="E847" s="116" t="s">
        <v>211</v>
      </c>
      <c r="F847" s="117">
        <v>0.27750258</v>
      </c>
      <c r="G847" s="117">
        <v>1.6535836499999998</v>
      </c>
      <c r="H847" s="74">
        <f t="shared" si="41"/>
        <v>-0.83218110556426939</v>
      </c>
      <c r="I847" s="117">
        <v>8.5015000000000004E-3</v>
      </c>
      <c r="J847" s="117">
        <v>4.1018902400000004</v>
      </c>
      <c r="K847" s="74">
        <f t="shared" si="42"/>
        <v>-0.99792741894527148</v>
      </c>
      <c r="L847" s="74">
        <f t="shared" si="40"/>
        <v>3.0635751206349145E-2</v>
      </c>
    </row>
    <row r="848" spans="1:12" x14ac:dyDescent="0.2">
      <c r="A848" s="116" t="s">
        <v>1987</v>
      </c>
      <c r="B848" s="59" t="s">
        <v>1533</v>
      </c>
      <c r="C848" s="59" t="s">
        <v>806</v>
      </c>
      <c r="D848" s="116" t="s">
        <v>209</v>
      </c>
      <c r="E848" s="116" t="s">
        <v>933</v>
      </c>
      <c r="F848" s="117">
        <v>3.8323999000000004E-2</v>
      </c>
      <c r="G848" s="117">
        <v>9.5591365999999997E-2</v>
      </c>
      <c r="H848" s="74">
        <f t="shared" si="41"/>
        <v>-0.59908514122499301</v>
      </c>
      <c r="I848" s="117">
        <v>7.8975E-3</v>
      </c>
      <c r="J848" s="117">
        <v>0.11689962</v>
      </c>
      <c r="K848" s="74">
        <f t="shared" si="42"/>
        <v>-0.93244203873374443</v>
      </c>
      <c r="L848" s="74">
        <f t="shared" si="40"/>
        <v>0.20607191853856377</v>
      </c>
    </row>
    <row r="849" spans="1:12" x14ac:dyDescent="0.2">
      <c r="A849" s="116" t="s">
        <v>2716</v>
      </c>
      <c r="B849" s="59" t="s">
        <v>2317</v>
      </c>
      <c r="C849" s="59" t="s">
        <v>805</v>
      </c>
      <c r="D849" s="116" t="s">
        <v>209</v>
      </c>
      <c r="E849" s="116" t="s">
        <v>2801</v>
      </c>
      <c r="F849" s="117">
        <v>0.48253193</v>
      </c>
      <c r="G849" s="117">
        <v>0.20760124999999999</v>
      </c>
      <c r="H849" s="74">
        <f t="shared" si="41"/>
        <v>1.3243209277400787</v>
      </c>
      <c r="I849" s="117">
        <v>7.7000000000000002E-3</v>
      </c>
      <c r="J849" s="117">
        <v>8.3633785399999994</v>
      </c>
      <c r="K849" s="74">
        <f t="shared" si="42"/>
        <v>-0.99907931944450767</v>
      </c>
      <c r="L849" s="74">
        <f t="shared" si="40"/>
        <v>1.5957493217080992E-2</v>
      </c>
    </row>
    <row r="850" spans="1:12" x14ac:dyDescent="0.2">
      <c r="A850" s="116" t="s">
        <v>1966</v>
      </c>
      <c r="B850" s="59" t="s">
        <v>523</v>
      </c>
      <c r="C850" s="59" t="s">
        <v>806</v>
      </c>
      <c r="D850" s="116" t="s">
        <v>209</v>
      </c>
      <c r="E850" s="116" t="s">
        <v>933</v>
      </c>
      <c r="F850" s="117">
        <v>9.9684400000000003E-3</v>
      </c>
      <c r="G850" s="117">
        <v>0.57525407799999995</v>
      </c>
      <c r="H850" s="74">
        <f t="shared" si="41"/>
        <v>-0.98267123975086357</v>
      </c>
      <c r="I850" s="117">
        <v>7.3810000000000004E-3</v>
      </c>
      <c r="J850" s="117">
        <v>0</v>
      </c>
      <c r="K850" s="74" t="str">
        <f t="shared" si="42"/>
        <v/>
      </c>
      <c r="L850" s="74">
        <f t="shared" si="40"/>
        <v>0.74043681859950006</v>
      </c>
    </row>
    <row r="851" spans="1:12" x14ac:dyDescent="0.2">
      <c r="A851" s="116" t="s">
        <v>2568</v>
      </c>
      <c r="B851" s="59" t="s">
        <v>2569</v>
      </c>
      <c r="C851" s="59" t="s">
        <v>886</v>
      </c>
      <c r="D851" s="116" t="s">
        <v>210</v>
      </c>
      <c r="E851" s="116" t="s">
        <v>211</v>
      </c>
      <c r="F851" s="117">
        <v>1.8669650000000003E-2</v>
      </c>
      <c r="G851" s="117">
        <v>0.25282960999999998</v>
      </c>
      <c r="H851" s="74">
        <f t="shared" si="41"/>
        <v>-0.92615718546573711</v>
      </c>
      <c r="I851" s="117">
        <v>7.3165000000000001E-3</v>
      </c>
      <c r="J851" s="117">
        <v>4.4818430695465894</v>
      </c>
      <c r="K851" s="74">
        <f t="shared" si="42"/>
        <v>-0.99836752427818942</v>
      </c>
      <c r="L851" s="74">
        <f t="shared" si="40"/>
        <v>0.39189272428781469</v>
      </c>
    </row>
    <row r="852" spans="1:12" x14ac:dyDescent="0.2">
      <c r="A852" s="116" t="s">
        <v>1732</v>
      </c>
      <c r="B852" s="59" t="s">
        <v>485</v>
      </c>
      <c r="C852" s="59" t="s">
        <v>810</v>
      </c>
      <c r="D852" s="116" t="s">
        <v>210</v>
      </c>
      <c r="E852" s="116" t="s">
        <v>211</v>
      </c>
      <c r="F852" s="117">
        <v>7.8815900000000008E-3</v>
      </c>
      <c r="G852" s="117">
        <v>8.5557549999999996E-2</v>
      </c>
      <c r="H852" s="74">
        <f t="shared" si="41"/>
        <v>-0.90787966696101041</v>
      </c>
      <c r="I852" s="117">
        <v>7.2789999999999999E-3</v>
      </c>
      <c r="J852" s="117">
        <v>3.3298210000000002E-2</v>
      </c>
      <c r="K852" s="74">
        <f t="shared" si="42"/>
        <v>-0.78139966082260881</v>
      </c>
      <c r="L852" s="74">
        <f t="shared" si="40"/>
        <v>0.92354461472875382</v>
      </c>
    </row>
    <row r="853" spans="1:12" x14ac:dyDescent="0.2">
      <c r="A853" s="116" t="s">
        <v>1772</v>
      </c>
      <c r="B853" s="59" t="s">
        <v>37</v>
      </c>
      <c r="C853" s="59" t="s">
        <v>1752</v>
      </c>
      <c r="D853" s="116" t="s">
        <v>210</v>
      </c>
      <c r="E853" s="116" t="s">
        <v>211</v>
      </c>
      <c r="F853" s="117">
        <v>0.120110675</v>
      </c>
      <c r="G853" s="117">
        <v>0.111996345</v>
      </c>
      <c r="H853" s="74">
        <f t="shared" si="41"/>
        <v>7.2451739384888025E-2</v>
      </c>
      <c r="I853" s="117">
        <v>7.2690000000000003E-3</v>
      </c>
      <c r="J853" s="117">
        <v>9.7120220000000007E-2</v>
      </c>
      <c r="K853" s="74">
        <f t="shared" si="42"/>
        <v>-0.92515461764810669</v>
      </c>
      <c r="L853" s="74">
        <f t="shared" si="40"/>
        <v>6.0519183661235772E-2</v>
      </c>
    </row>
    <row r="854" spans="1:12" x14ac:dyDescent="0.2">
      <c r="A854" s="116" t="s">
        <v>1593</v>
      </c>
      <c r="B854" s="59" t="s">
        <v>906</v>
      </c>
      <c r="C854" s="59" t="s">
        <v>631</v>
      </c>
      <c r="D854" s="116" t="s">
        <v>209</v>
      </c>
      <c r="E854" s="116" t="s">
        <v>933</v>
      </c>
      <c r="F854" s="117">
        <v>1.7821086E-2</v>
      </c>
      <c r="G854" s="117">
        <v>6.0863E-2</v>
      </c>
      <c r="H854" s="74">
        <f t="shared" si="41"/>
        <v>-0.70719343443471405</v>
      </c>
      <c r="I854" s="117">
        <v>7.1595000000000001E-3</v>
      </c>
      <c r="J854" s="117">
        <v>7.8879999999999992E-3</v>
      </c>
      <c r="K854" s="74">
        <f t="shared" si="42"/>
        <v>-9.2355476673427916E-2</v>
      </c>
      <c r="L854" s="74">
        <f t="shared" si="40"/>
        <v>0.4017431934282793</v>
      </c>
    </row>
    <row r="855" spans="1:12" x14ac:dyDescent="0.2">
      <c r="A855" s="116" t="s">
        <v>2173</v>
      </c>
      <c r="B855" s="59" t="s">
        <v>267</v>
      </c>
      <c r="C855" s="59" t="s">
        <v>272</v>
      </c>
      <c r="D855" s="116" t="s">
        <v>761</v>
      </c>
      <c r="E855" s="116" t="s">
        <v>211</v>
      </c>
      <c r="F855" s="117">
        <v>0.26937144000000002</v>
      </c>
      <c r="G855" s="117">
        <v>0.41983115999999998</v>
      </c>
      <c r="H855" s="74">
        <f t="shared" si="41"/>
        <v>-0.35838149793359786</v>
      </c>
      <c r="I855" s="117">
        <v>6.7454999999999998E-3</v>
      </c>
      <c r="J855" s="117">
        <v>2.8214999999999998E-3</v>
      </c>
      <c r="K855" s="74">
        <f t="shared" si="42"/>
        <v>1.3907496012759171</v>
      </c>
      <c r="L855" s="74">
        <f t="shared" si="40"/>
        <v>2.5041630248551959E-2</v>
      </c>
    </row>
    <row r="856" spans="1:12" x14ac:dyDescent="0.2">
      <c r="A856" s="116" t="s">
        <v>2459</v>
      </c>
      <c r="B856" s="59" t="s">
        <v>219</v>
      </c>
      <c r="C856" s="59" t="s">
        <v>811</v>
      </c>
      <c r="D856" s="116" t="s">
        <v>209</v>
      </c>
      <c r="E856" s="116" t="s">
        <v>211</v>
      </c>
      <c r="F856" s="117">
        <v>0.10453092</v>
      </c>
      <c r="G856" s="117">
        <v>2.8447687400000001</v>
      </c>
      <c r="H856" s="74">
        <f t="shared" si="41"/>
        <v>-0.9632550377363891</v>
      </c>
      <c r="I856" s="117">
        <v>6.6680000000000003E-3</v>
      </c>
      <c r="J856" s="117">
        <v>0.76853872000000001</v>
      </c>
      <c r="K856" s="74">
        <f t="shared" si="42"/>
        <v>-0.9913237943301022</v>
      </c>
      <c r="L856" s="74">
        <f t="shared" si="40"/>
        <v>6.3789738002879917E-2</v>
      </c>
    </row>
    <row r="857" spans="1:12" x14ac:dyDescent="0.2">
      <c r="A857" s="116" t="s">
        <v>2290</v>
      </c>
      <c r="B857" s="59" t="s">
        <v>200</v>
      </c>
      <c r="C857" s="59" t="s">
        <v>805</v>
      </c>
      <c r="D857" s="116" t="s">
        <v>209</v>
      </c>
      <c r="E857" s="116" t="s">
        <v>2801</v>
      </c>
      <c r="F857" s="117">
        <v>6.0092100000000001E-3</v>
      </c>
      <c r="G857" s="117">
        <v>0.59877655000000007</v>
      </c>
      <c r="H857" s="74">
        <f t="shared" si="41"/>
        <v>-0.9899641861392201</v>
      </c>
      <c r="I857" s="117">
        <v>6.2110000000000004E-3</v>
      </c>
      <c r="J857" s="117">
        <v>5.9110400000000002E-3</v>
      </c>
      <c r="K857" s="74">
        <f t="shared" si="42"/>
        <v>5.074572325682114E-2</v>
      </c>
      <c r="L857" s="74">
        <f t="shared" si="40"/>
        <v>1.0335801211806543</v>
      </c>
    </row>
    <row r="858" spans="1:12" x14ac:dyDescent="0.2">
      <c r="A858" s="116" t="s">
        <v>1764</v>
      </c>
      <c r="B858" s="59" t="s">
        <v>594</v>
      </c>
      <c r="C858" s="59" t="s">
        <v>1752</v>
      </c>
      <c r="D858" s="116" t="s">
        <v>209</v>
      </c>
      <c r="E858" s="116" t="s">
        <v>933</v>
      </c>
      <c r="F858" s="117">
        <v>1.172939827</v>
      </c>
      <c r="G858" s="117">
        <v>0.21645096599999999</v>
      </c>
      <c r="H858" s="74">
        <f t="shared" si="41"/>
        <v>4.4189632353038331</v>
      </c>
      <c r="I858" s="117">
        <v>6.202E-3</v>
      </c>
      <c r="J858" s="117">
        <v>3.6780000000000004E-5</v>
      </c>
      <c r="K858" s="74" t="str">
        <f t="shared" si="42"/>
        <v/>
      </c>
      <c r="L858" s="74">
        <f t="shared" si="40"/>
        <v>5.2875687714200193E-3</v>
      </c>
    </row>
    <row r="859" spans="1:12" x14ac:dyDescent="0.2">
      <c r="A859" s="116" t="s">
        <v>1553</v>
      </c>
      <c r="B859" s="59" t="s">
        <v>1217</v>
      </c>
      <c r="C859" s="59" t="s">
        <v>631</v>
      </c>
      <c r="D859" s="116" t="s">
        <v>209</v>
      </c>
      <c r="E859" s="116" t="s">
        <v>211</v>
      </c>
      <c r="F859" s="117">
        <v>0.31577526</v>
      </c>
      <c r="G859" s="117">
        <v>7.7305079999999997E-3</v>
      </c>
      <c r="H859" s="74">
        <f t="shared" si="41"/>
        <v>39.847931339053012</v>
      </c>
      <c r="I859" s="117">
        <v>6.123E-3</v>
      </c>
      <c r="J859" s="117">
        <v>0</v>
      </c>
      <c r="K859" s="74" t="str">
        <f t="shared" si="42"/>
        <v/>
      </c>
      <c r="L859" s="74">
        <f t="shared" si="40"/>
        <v>1.9390372760677958E-2</v>
      </c>
    </row>
    <row r="860" spans="1:12" x14ac:dyDescent="0.2">
      <c r="A860" s="116" t="s">
        <v>1759</v>
      </c>
      <c r="B860" s="59" t="s">
        <v>38</v>
      </c>
      <c r="C860" s="59" t="s">
        <v>1752</v>
      </c>
      <c r="D860" s="116" t="s">
        <v>210</v>
      </c>
      <c r="E860" s="116" t="s">
        <v>211</v>
      </c>
      <c r="F860" s="117">
        <v>1.4783874399999999</v>
      </c>
      <c r="G860" s="117">
        <v>0.764469485</v>
      </c>
      <c r="H860" s="74">
        <f t="shared" si="41"/>
        <v>0.93387371112661199</v>
      </c>
      <c r="I860" s="117">
        <v>5.8054999999999999E-3</v>
      </c>
      <c r="J860" s="117">
        <v>3.0540000000000002E-5</v>
      </c>
      <c r="K860" s="74" t="str">
        <f t="shared" si="42"/>
        <v/>
      </c>
      <c r="L860" s="74">
        <f t="shared" si="40"/>
        <v>3.9269137730228556E-3</v>
      </c>
    </row>
    <row r="861" spans="1:12" x14ac:dyDescent="0.2">
      <c r="A861" s="116" t="s">
        <v>1595</v>
      </c>
      <c r="B861" s="59" t="s">
        <v>907</v>
      </c>
      <c r="C861" s="59" t="s">
        <v>631</v>
      </c>
      <c r="D861" s="116" t="s">
        <v>209</v>
      </c>
      <c r="E861" s="116" t="s">
        <v>933</v>
      </c>
      <c r="F861" s="117">
        <v>6.1817499999999997E-2</v>
      </c>
      <c r="G861" s="117">
        <v>2.4988879999999999E-3</v>
      </c>
      <c r="H861" s="74">
        <f t="shared" si="41"/>
        <v>23.73800346394076</v>
      </c>
      <c r="I861" s="117">
        <v>5.3775000000000003E-3</v>
      </c>
      <c r="J861" s="117">
        <v>5.9539999999999994E-4</v>
      </c>
      <c r="K861" s="74">
        <f t="shared" si="42"/>
        <v>8.0317433658045019</v>
      </c>
      <c r="L861" s="74">
        <f t="shared" si="40"/>
        <v>8.6989930035993049E-2</v>
      </c>
    </row>
    <row r="862" spans="1:12" x14ac:dyDescent="0.2">
      <c r="A862" s="116" t="s">
        <v>2262</v>
      </c>
      <c r="B862" s="59" t="s">
        <v>884</v>
      </c>
      <c r="C862" s="59" t="s">
        <v>805</v>
      </c>
      <c r="D862" s="116" t="s">
        <v>209</v>
      </c>
      <c r="E862" s="116" t="s">
        <v>2801</v>
      </c>
      <c r="F862" s="117">
        <v>1.6618276699999999</v>
      </c>
      <c r="G862" s="117">
        <v>8.2992000000000014E-3</v>
      </c>
      <c r="H862" s="74" t="str">
        <f t="shared" si="41"/>
        <v/>
      </c>
      <c r="I862" s="117">
        <v>5.3685E-3</v>
      </c>
      <c r="J862" s="117">
        <v>3.3815140000000001</v>
      </c>
      <c r="K862" s="74">
        <f t="shared" si="42"/>
        <v>-0.9984123975237128</v>
      </c>
      <c r="L862" s="74">
        <f t="shared" si="40"/>
        <v>3.2304793673341597E-3</v>
      </c>
    </row>
    <row r="863" spans="1:12" x14ac:dyDescent="0.2">
      <c r="A863" s="116" t="s">
        <v>2198</v>
      </c>
      <c r="B863" s="59" t="s">
        <v>265</v>
      </c>
      <c r="C863" s="59" t="s">
        <v>272</v>
      </c>
      <c r="D863" s="116" t="s">
        <v>210</v>
      </c>
      <c r="E863" s="116" t="s">
        <v>211</v>
      </c>
      <c r="F863" s="117">
        <v>0.38953517399999998</v>
      </c>
      <c r="G863" s="117">
        <v>4.0342935000000004</v>
      </c>
      <c r="H863" s="74">
        <f t="shared" si="41"/>
        <v>-0.9034440171494712</v>
      </c>
      <c r="I863" s="117">
        <v>5.3255000000000004E-3</v>
      </c>
      <c r="J863" s="117">
        <v>1.0965879999999999E-2</v>
      </c>
      <c r="K863" s="74">
        <f t="shared" si="42"/>
        <v>-0.5143572608855832</v>
      </c>
      <c r="L863" s="74">
        <f t="shared" si="40"/>
        <v>1.367142264795836E-2</v>
      </c>
    </row>
    <row r="864" spans="1:12" x14ac:dyDescent="0.2">
      <c r="A864" s="116" t="s">
        <v>2495</v>
      </c>
      <c r="B864" s="59" t="s">
        <v>829</v>
      </c>
      <c r="C864" s="59" t="s">
        <v>811</v>
      </c>
      <c r="D864" s="116" t="s">
        <v>209</v>
      </c>
      <c r="E864" s="116" t="s">
        <v>211</v>
      </c>
      <c r="F864" s="117">
        <v>0.55096650899999999</v>
      </c>
      <c r="G864" s="117">
        <v>0.19799323999999999</v>
      </c>
      <c r="H864" s="74">
        <f t="shared" si="41"/>
        <v>1.7827541435253043</v>
      </c>
      <c r="I864" s="117">
        <v>5.1755000000000004E-3</v>
      </c>
      <c r="J864" s="117">
        <v>5.5444399999999994E-3</v>
      </c>
      <c r="K864" s="74">
        <f t="shared" si="42"/>
        <v>-6.6542337909689553E-2</v>
      </c>
      <c r="L864" s="74">
        <f t="shared" si="40"/>
        <v>9.3934929173707729E-3</v>
      </c>
    </row>
    <row r="865" spans="1:12" x14ac:dyDescent="0.2">
      <c r="A865" s="116" t="s">
        <v>1786</v>
      </c>
      <c r="B865" s="116" t="s">
        <v>1787</v>
      </c>
      <c r="C865" s="59" t="s">
        <v>1788</v>
      </c>
      <c r="D865" s="116" t="s">
        <v>209</v>
      </c>
      <c r="E865" s="116" t="s">
        <v>933</v>
      </c>
      <c r="F865" s="117">
        <v>0</v>
      </c>
      <c r="G865" s="117">
        <v>5.4021720000000002E-2</v>
      </c>
      <c r="H865" s="74">
        <f t="shared" si="41"/>
        <v>-1</v>
      </c>
      <c r="I865" s="117">
        <v>4.9585000000000002E-3</v>
      </c>
      <c r="J865" s="117">
        <v>4.9063199999999994E-2</v>
      </c>
      <c r="K865" s="74">
        <f t="shared" si="42"/>
        <v>-0.89893647377260344</v>
      </c>
      <c r="L865" s="74" t="str">
        <f t="shared" si="40"/>
        <v/>
      </c>
    </row>
    <row r="866" spans="1:12" x14ac:dyDescent="0.2">
      <c r="A866" s="116" t="s">
        <v>2832</v>
      </c>
      <c r="B866" s="59" t="s">
        <v>2833</v>
      </c>
      <c r="C866" s="59" t="s">
        <v>805</v>
      </c>
      <c r="D866" s="116" t="s">
        <v>209</v>
      </c>
      <c r="E866" s="116" t="s">
        <v>933</v>
      </c>
      <c r="F866" s="117">
        <v>0.5358716899999999</v>
      </c>
      <c r="G866" s="117">
        <v>0.29864171</v>
      </c>
      <c r="H866" s="74">
        <f t="shared" si="41"/>
        <v>0.79436318523624805</v>
      </c>
      <c r="I866" s="117">
        <v>4.8500000000000001E-3</v>
      </c>
      <c r="J866" s="117">
        <v>0</v>
      </c>
      <c r="K866" s="74" t="str">
        <f t="shared" si="42"/>
        <v/>
      </c>
      <c r="L866" s="74">
        <f t="shared" si="40"/>
        <v>9.0506740522157472E-3</v>
      </c>
    </row>
    <row r="867" spans="1:12" x14ac:dyDescent="0.2">
      <c r="A867" s="116" t="s">
        <v>2636</v>
      </c>
      <c r="B867" s="59" t="s">
        <v>294</v>
      </c>
      <c r="C867" s="59" t="s">
        <v>631</v>
      </c>
      <c r="D867" s="116" t="s">
        <v>209</v>
      </c>
      <c r="E867" s="116" t="s">
        <v>933</v>
      </c>
      <c r="F867" s="117">
        <v>2.6161709999999998E-2</v>
      </c>
      <c r="G867" s="117">
        <v>0.26972249999999998</v>
      </c>
      <c r="H867" s="74">
        <f t="shared" si="41"/>
        <v>-0.90300508856324557</v>
      </c>
      <c r="I867" s="117">
        <v>4.7115000000000004E-3</v>
      </c>
      <c r="J867" s="117">
        <v>0.47438759999999996</v>
      </c>
      <c r="K867" s="74">
        <f t="shared" si="42"/>
        <v>-0.99006824798961857</v>
      </c>
      <c r="L867" s="74">
        <f t="shared" si="40"/>
        <v>0.18009143897703939</v>
      </c>
    </row>
    <row r="868" spans="1:12" x14ac:dyDescent="0.2">
      <c r="A868" s="116" t="s">
        <v>2729</v>
      </c>
      <c r="B868" s="59" t="s">
        <v>76</v>
      </c>
      <c r="C868" s="59" t="s">
        <v>805</v>
      </c>
      <c r="D868" s="116" t="s">
        <v>209</v>
      </c>
      <c r="E868" s="116" t="s">
        <v>2801</v>
      </c>
      <c r="F868" s="117">
        <v>2.690757793</v>
      </c>
      <c r="G868" s="117">
        <v>1.9416687099999999</v>
      </c>
      <c r="H868" s="74">
        <f t="shared" si="41"/>
        <v>0.3857965466209734</v>
      </c>
      <c r="I868" s="117">
        <v>4.4095000000000002E-3</v>
      </c>
      <c r="J868" s="117">
        <v>4.2614120000000005E-2</v>
      </c>
      <c r="K868" s="74">
        <f t="shared" si="42"/>
        <v>-0.8965249077066475</v>
      </c>
      <c r="L868" s="74">
        <f t="shared" si="40"/>
        <v>1.6387576806323127E-3</v>
      </c>
    </row>
    <row r="869" spans="1:12" x14ac:dyDescent="0.2">
      <c r="A869" s="116" t="s">
        <v>2449</v>
      </c>
      <c r="B869" s="59" t="s">
        <v>542</v>
      </c>
      <c r="C869" s="59" t="s">
        <v>811</v>
      </c>
      <c r="D869" s="116" t="s">
        <v>209</v>
      </c>
      <c r="E869" s="116" t="s">
        <v>933</v>
      </c>
      <c r="F869" s="117">
        <v>1.3623399999999999E-2</v>
      </c>
      <c r="G869" s="117">
        <v>1.90453732</v>
      </c>
      <c r="H869" s="74">
        <f t="shared" si="41"/>
        <v>-0.99284687159608931</v>
      </c>
      <c r="I869" s="117">
        <v>4.359E-3</v>
      </c>
      <c r="J869" s="117">
        <v>2.40110541</v>
      </c>
      <c r="K869" s="74">
        <f t="shared" si="42"/>
        <v>-0.9981845861569234</v>
      </c>
      <c r="L869" s="74">
        <f t="shared" si="40"/>
        <v>0.31996417927976867</v>
      </c>
    </row>
    <row r="870" spans="1:12" x14ac:dyDescent="0.2">
      <c r="A870" s="116" t="s">
        <v>2190</v>
      </c>
      <c r="B870" s="59" t="s">
        <v>120</v>
      </c>
      <c r="C870" s="59" t="s">
        <v>631</v>
      </c>
      <c r="D870" s="116" t="s">
        <v>761</v>
      </c>
      <c r="E870" s="116" t="s">
        <v>211</v>
      </c>
      <c r="F870" s="117">
        <v>4.8712294999999996E-2</v>
      </c>
      <c r="G870" s="117">
        <v>0.85304861499999995</v>
      </c>
      <c r="H870" s="74">
        <f t="shared" si="41"/>
        <v>-0.94289622637743808</v>
      </c>
      <c r="I870" s="117">
        <v>4.2319999999999997E-3</v>
      </c>
      <c r="J870" s="117">
        <v>8.7536081044329492</v>
      </c>
      <c r="K870" s="74">
        <f t="shared" si="42"/>
        <v>-0.99951654221327813</v>
      </c>
      <c r="L870" s="74">
        <f t="shared" si="40"/>
        <v>8.687745054918887E-2</v>
      </c>
    </row>
    <row r="871" spans="1:12" x14ac:dyDescent="0.2">
      <c r="A871" s="116" t="s">
        <v>2733</v>
      </c>
      <c r="B871" s="59" t="s">
        <v>197</v>
      </c>
      <c r="C871" s="59" t="s">
        <v>805</v>
      </c>
      <c r="D871" s="116" t="s">
        <v>209</v>
      </c>
      <c r="E871" s="116" t="s">
        <v>2801</v>
      </c>
      <c r="F871" s="117">
        <v>6.0995917999999996E-2</v>
      </c>
      <c r="G871" s="117">
        <v>0.17974698</v>
      </c>
      <c r="H871" s="74">
        <f t="shared" si="41"/>
        <v>-0.66065678544362749</v>
      </c>
      <c r="I871" s="117">
        <v>3.9449999999999997E-3</v>
      </c>
      <c r="J871" s="117">
        <v>3.2148589999999998E-2</v>
      </c>
      <c r="K871" s="74">
        <f t="shared" si="42"/>
        <v>-0.87728855293498098</v>
      </c>
      <c r="L871" s="74">
        <f t="shared" si="40"/>
        <v>6.4676459168956188E-2</v>
      </c>
    </row>
    <row r="872" spans="1:12" x14ac:dyDescent="0.2">
      <c r="A872" s="116" t="s">
        <v>2484</v>
      </c>
      <c r="B872" s="59" t="s">
        <v>275</v>
      </c>
      <c r="C872" s="59" t="s">
        <v>811</v>
      </c>
      <c r="D872" s="116" t="s">
        <v>209</v>
      </c>
      <c r="E872" s="116" t="s">
        <v>211</v>
      </c>
      <c r="F872" s="117">
        <v>1.1400405000000001E-2</v>
      </c>
      <c r="G872" s="117">
        <v>4.3032105000000001E-2</v>
      </c>
      <c r="H872" s="74">
        <f t="shared" si="41"/>
        <v>-0.73507210488541053</v>
      </c>
      <c r="I872" s="117">
        <v>3.846E-3</v>
      </c>
      <c r="J872" s="117">
        <v>9.0870000000000002E-5</v>
      </c>
      <c r="K872" s="74">
        <f t="shared" si="42"/>
        <v>41.324199405744473</v>
      </c>
      <c r="L872" s="74">
        <f t="shared" si="40"/>
        <v>0.33735643602135185</v>
      </c>
    </row>
    <row r="873" spans="1:12" x14ac:dyDescent="0.2">
      <c r="A873" s="116" t="s">
        <v>1723</v>
      </c>
      <c r="B873" s="59" t="s">
        <v>855</v>
      </c>
      <c r="C873" s="59" t="s">
        <v>810</v>
      </c>
      <c r="D873" s="116" t="s">
        <v>210</v>
      </c>
      <c r="E873" s="116" t="s">
        <v>211</v>
      </c>
      <c r="F873" s="117">
        <v>1.7978314999999998E-2</v>
      </c>
      <c r="G873" s="117">
        <v>0.13139575000000001</v>
      </c>
      <c r="H873" s="74">
        <f t="shared" si="41"/>
        <v>-0.8631743035828785</v>
      </c>
      <c r="I873" s="117">
        <v>3.8159999999999999E-3</v>
      </c>
      <c r="J873" s="117">
        <v>5.1489910000000007E-2</v>
      </c>
      <c r="K873" s="74">
        <f t="shared" si="42"/>
        <v>-0.92588839250253108</v>
      </c>
      <c r="L873" s="74">
        <f t="shared" si="40"/>
        <v>0.21225570916963021</v>
      </c>
    </row>
    <row r="874" spans="1:12" x14ac:dyDescent="0.2">
      <c r="A874" s="116" t="s">
        <v>2284</v>
      </c>
      <c r="B874" s="59" t="s">
        <v>1609</v>
      </c>
      <c r="C874" s="59" t="s">
        <v>805</v>
      </c>
      <c r="D874" s="116" t="s">
        <v>209</v>
      </c>
      <c r="E874" s="116" t="s">
        <v>2801</v>
      </c>
      <c r="F874" s="117">
        <v>0.16844259</v>
      </c>
      <c r="G874" s="117">
        <v>0.38361086</v>
      </c>
      <c r="H874" s="74">
        <f t="shared" si="41"/>
        <v>-0.56090244681811141</v>
      </c>
      <c r="I874" s="117">
        <v>3.7729999999999999E-3</v>
      </c>
      <c r="J874" s="117">
        <v>0</v>
      </c>
      <c r="K874" s="74" t="str">
        <f t="shared" si="42"/>
        <v/>
      </c>
      <c r="L874" s="74">
        <f t="shared" si="40"/>
        <v>2.2399323116558584E-2</v>
      </c>
    </row>
    <row r="875" spans="1:12" x14ac:dyDescent="0.2">
      <c r="A875" s="116" t="s">
        <v>2292</v>
      </c>
      <c r="B875" s="59" t="s">
        <v>201</v>
      </c>
      <c r="C875" s="59" t="s">
        <v>805</v>
      </c>
      <c r="D875" s="116" t="s">
        <v>209</v>
      </c>
      <c r="E875" s="116" t="s">
        <v>2801</v>
      </c>
      <c r="F875" s="117">
        <v>0.1117822</v>
      </c>
      <c r="G875" s="117">
        <v>0.43497000000000002</v>
      </c>
      <c r="H875" s="74">
        <f t="shared" si="41"/>
        <v>-0.74301170195645683</v>
      </c>
      <c r="I875" s="117">
        <v>3.725E-3</v>
      </c>
      <c r="J875" s="117">
        <v>0</v>
      </c>
      <c r="K875" s="74" t="str">
        <f t="shared" si="42"/>
        <v/>
      </c>
      <c r="L875" s="74">
        <f t="shared" si="40"/>
        <v>3.3323731327528E-2</v>
      </c>
    </row>
    <row r="876" spans="1:12" x14ac:dyDescent="0.2">
      <c r="A876" s="116" t="s">
        <v>2258</v>
      </c>
      <c r="B876" s="59" t="s">
        <v>895</v>
      </c>
      <c r="C876" s="59" t="s">
        <v>805</v>
      </c>
      <c r="D876" s="116" t="s">
        <v>209</v>
      </c>
      <c r="E876" s="116" t="s">
        <v>933</v>
      </c>
      <c r="F876" s="117">
        <v>2.1801887999999998</v>
      </c>
      <c r="G876" s="117">
        <v>2.1562304300000004</v>
      </c>
      <c r="H876" s="74">
        <f t="shared" si="41"/>
        <v>1.1111228960811736E-2</v>
      </c>
      <c r="I876" s="117">
        <v>3.712E-3</v>
      </c>
      <c r="J876" s="117">
        <v>1.39186E-2</v>
      </c>
      <c r="K876" s="74">
        <f t="shared" si="42"/>
        <v>-0.73330651071228425</v>
      </c>
      <c r="L876" s="74">
        <f t="shared" si="40"/>
        <v>1.70260483862682E-3</v>
      </c>
    </row>
    <row r="877" spans="1:12" x14ac:dyDescent="0.2">
      <c r="A877" s="116" t="s">
        <v>2215</v>
      </c>
      <c r="B877" s="59" t="s">
        <v>345</v>
      </c>
      <c r="C877" s="59" t="s">
        <v>1752</v>
      </c>
      <c r="D877" s="116" t="s">
        <v>210</v>
      </c>
      <c r="E877" s="116" t="s">
        <v>211</v>
      </c>
      <c r="F877" s="117">
        <v>8.869088E-2</v>
      </c>
      <c r="G877" s="117">
        <v>0.30771373400000002</v>
      </c>
      <c r="H877" s="74">
        <f t="shared" si="41"/>
        <v>-0.71177471071213216</v>
      </c>
      <c r="I877" s="117">
        <v>2.9849999999999998E-3</v>
      </c>
      <c r="J877" s="117">
        <v>0.12308192999999999</v>
      </c>
      <c r="K877" s="74">
        <f t="shared" si="42"/>
        <v>-0.97574786160730498</v>
      </c>
      <c r="L877" s="74">
        <f t="shared" si="40"/>
        <v>3.3656222601467028E-2</v>
      </c>
    </row>
    <row r="878" spans="1:12" x14ac:dyDescent="0.2">
      <c r="A878" s="116" t="s">
        <v>1760</v>
      </c>
      <c r="B878" s="59" t="s">
        <v>41</v>
      </c>
      <c r="C878" s="59" t="s">
        <v>1752</v>
      </c>
      <c r="D878" s="116" t="s">
        <v>210</v>
      </c>
      <c r="E878" s="116" t="s">
        <v>211</v>
      </c>
      <c r="F878" s="117">
        <v>38.491659840000004</v>
      </c>
      <c r="G878" s="117">
        <v>15.244787410000001</v>
      </c>
      <c r="H878" s="74">
        <f t="shared" si="41"/>
        <v>1.5249063043510165</v>
      </c>
      <c r="I878" s="117">
        <v>2.921E-3</v>
      </c>
      <c r="J878" s="117">
        <v>2.8828019999999999E-2</v>
      </c>
      <c r="K878" s="74">
        <f t="shared" si="42"/>
        <v>-0.89867496969961858</v>
      </c>
      <c r="L878" s="74">
        <f t="shared" si="40"/>
        <v>7.5886568990317656E-5</v>
      </c>
    </row>
    <row r="879" spans="1:12" x14ac:dyDescent="0.2">
      <c r="A879" s="116" t="s">
        <v>1721</v>
      </c>
      <c r="B879" s="59" t="s">
        <v>1220</v>
      </c>
      <c r="C879" s="59" t="s">
        <v>810</v>
      </c>
      <c r="D879" s="116" t="s">
        <v>761</v>
      </c>
      <c r="E879" s="116" t="s">
        <v>211</v>
      </c>
      <c r="F879" s="117">
        <v>2.0199429200000001</v>
      </c>
      <c r="G879" s="117">
        <v>0.95230840999999999</v>
      </c>
      <c r="H879" s="74">
        <f t="shared" si="41"/>
        <v>1.1211016292505493</v>
      </c>
      <c r="I879" s="117">
        <v>2.8495E-3</v>
      </c>
      <c r="J879" s="117">
        <v>5.9779680000000002E-2</v>
      </c>
      <c r="K879" s="74">
        <f t="shared" si="42"/>
        <v>-0.95233330121539628</v>
      </c>
      <c r="L879" s="74">
        <f t="shared" si="40"/>
        <v>1.4106834266386101E-3</v>
      </c>
    </row>
    <row r="880" spans="1:12" x14ac:dyDescent="0.2">
      <c r="A880" s="116" t="s">
        <v>2490</v>
      </c>
      <c r="B880" s="59" t="s">
        <v>569</v>
      </c>
      <c r="C880" s="59" t="s">
        <v>811</v>
      </c>
      <c r="D880" s="116" t="s">
        <v>209</v>
      </c>
      <c r="E880" s="116" t="s">
        <v>211</v>
      </c>
      <c r="F880" s="117">
        <v>2.8728720000000003E-2</v>
      </c>
      <c r="G880" s="117">
        <v>2.2037600000000004E-3</v>
      </c>
      <c r="H880" s="74">
        <f t="shared" si="41"/>
        <v>12.036228990452679</v>
      </c>
      <c r="I880" s="117">
        <v>2.5395000000000001E-3</v>
      </c>
      <c r="J880" s="117">
        <v>6.9739300000000006E-3</v>
      </c>
      <c r="K880" s="74">
        <f t="shared" si="42"/>
        <v>-0.63585811730258257</v>
      </c>
      <c r="L880" s="74">
        <f t="shared" si="40"/>
        <v>8.8395863094492197E-2</v>
      </c>
    </row>
    <row r="881" spans="1:12" x14ac:dyDescent="0.2">
      <c r="A881" s="116" t="s">
        <v>2409</v>
      </c>
      <c r="B881" s="59" t="s">
        <v>241</v>
      </c>
      <c r="C881" s="59" t="s">
        <v>811</v>
      </c>
      <c r="D881" s="116" t="s">
        <v>209</v>
      </c>
      <c r="E881" s="116" t="s">
        <v>933</v>
      </c>
      <c r="F881" s="117">
        <v>3.6206765029999999</v>
      </c>
      <c r="G881" s="117">
        <v>8.8346489100000003</v>
      </c>
      <c r="H881" s="74">
        <f t="shared" si="41"/>
        <v>-0.59017313083016454</v>
      </c>
      <c r="I881" s="117">
        <v>2.1424999999999999E-3</v>
      </c>
      <c r="J881" s="117">
        <v>9.0744160000000004E-2</v>
      </c>
      <c r="K881" s="74">
        <f t="shared" si="42"/>
        <v>-0.97638966518616732</v>
      </c>
      <c r="L881" s="74">
        <f t="shared" si="40"/>
        <v>5.9174024473735202E-4</v>
      </c>
    </row>
    <row r="882" spans="1:12" x14ac:dyDescent="0.2">
      <c r="A882" s="116" t="s">
        <v>2595</v>
      </c>
      <c r="B882" s="59" t="s">
        <v>921</v>
      </c>
      <c r="C882" s="59" t="s">
        <v>631</v>
      </c>
      <c r="D882" s="116" t="s">
        <v>209</v>
      </c>
      <c r="E882" s="116" t="s">
        <v>933</v>
      </c>
      <c r="F882" s="117">
        <v>0.60866593700000005</v>
      </c>
      <c r="G882" s="117">
        <v>4.1739847000000004E-2</v>
      </c>
      <c r="H882" s="74">
        <f t="shared" si="41"/>
        <v>13.582371061398476</v>
      </c>
      <c r="I882" s="117">
        <v>2.1029999999999998E-3</v>
      </c>
      <c r="J882" s="117">
        <v>0</v>
      </c>
      <c r="K882" s="74" t="str">
        <f t="shared" si="42"/>
        <v/>
      </c>
      <c r="L882" s="74">
        <f t="shared" si="40"/>
        <v>3.4550972416253346E-3</v>
      </c>
    </row>
    <row r="883" spans="1:12" x14ac:dyDescent="0.2">
      <c r="A883" s="116" t="s">
        <v>1976</v>
      </c>
      <c r="B883" s="59" t="s">
        <v>520</v>
      </c>
      <c r="C883" s="59" t="s">
        <v>806</v>
      </c>
      <c r="D883" s="116" t="s">
        <v>209</v>
      </c>
      <c r="E883" s="116" t="s">
        <v>933</v>
      </c>
      <c r="F883" s="117">
        <v>0.229090245</v>
      </c>
      <c r="G883" s="117">
        <v>0.224680885</v>
      </c>
      <c r="H883" s="74">
        <f t="shared" si="41"/>
        <v>1.9624989460051312E-2</v>
      </c>
      <c r="I883" s="117">
        <v>1.9304999999999999E-3</v>
      </c>
      <c r="J883" s="117">
        <v>13.349849278697199</v>
      </c>
      <c r="K883" s="74">
        <f t="shared" si="42"/>
        <v>-0.9998553916258005</v>
      </c>
      <c r="L883" s="74">
        <f t="shared" si="40"/>
        <v>8.4268101420032094E-3</v>
      </c>
    </row>
    <row r="884" spans="1:12" x14ac:dyDescent="0.2">
      <c r="A884" s="116" t="s">
        <v>2301</v>
      </c>
      <c r="B884" s="59" t="s">
        <v>77</v>
      </c>
      <c r="C884" s="59" t="s">
        <v>805</v>
      </c>
      <c r="D884" s="116" t="s">
        <v>209</v>
      </c>
      <c r="E884" s="116" t="s">
        <v>2801</v>
      </c>
      <c r="F884" s="117">
        <v>0.41931973</v>
      </c>
      <c r="G884" s="117">
        <v>0.51942129500000001</v>
      </c>
      <c r="H884" s="74">
        <f t="shared" si="41"/>
        <v>-0.1927174837912643</v>
      </c>
      <c r="I884" s="117">
        <v>1.8515000000000001E-3</v>
      </c>
      <c r="J884" s="117">
        <v>0.1042965</v>
      </c>
      <c r="K884" s="74">
        <f t="shared" si="42"/>
        <v>-0.98224772643377289</v>
      </c>
      <c r="L884" s="74">
        <f t="shared" si="40"/>
        <v>4.4154850524205005E-3</v>
      </c>
    </row>
    <row r="885" spans="1:12" x14ac:dyDescent="0.2">
      <c r="A885" s="116" t="s">
        <v>469</v>
      </c>
      <c r="B885" s="59" t="s">
        <v>57</v>
      </c>
      <c r="C885" s="59" t="s">
        <v>472</v>
      </c>
      <c r="D885" s="116" t="s">
        <v>209</v>
      </c>
      <c r="E885" s="116" t="s">
        <v>933</v>
      </c>
      <c r="F885" s="117">
        <v>8.1179619999999994E-2</v>
      </c>
      <c r="G885" s="117">
        <v>6.2292349999999996E-2</v>
      </c>
      <c r="H885" s="74">
        <f t="shared" si="41"/>
        <v>0.30320368391945407</v>
      </c>
      <c r="I885" s="117">
        <v>1.3345E-3</v>
      </c>
      <c r="J885" s="117">
        <v>1.6447299999999998E-2</v>
      </c>
      <c r="K885" s="74">
        <f t="shared" si="42"/>
        <v>-0.91886206246617985</v>
      </c>
      <c r="L885" s="74">
        <f t="shared" si="40"/>
        <v>1.6438854973699065E-2</v>
      </c>
    </row>
    <row r="886" spans="1:12" x14ac:dyDescent="0.2">
      <c r="A886" s="116" t="s">
        <v>1899</v>
      </c>
      <c r="B886" s="59" t="s">
        <v>1900</v>
      </c>
      <c r="C886" s="59" t="s">
        <v>147</v>
      </c>
      <c r="D886" s="116" t="s">
        <v>761</v>
      </c>
      <c r="E886" s="116" t="s">
        <v>933</v>
      </c>
      <c r="F886" s="117">
        <v>2.7506328300000003</v>
      </c>
      <c r="G886" s="117">
        <v>7.4131509999999998E-2</v>
      </c>
      <c r="H886" s="74">
        <f t="shared" si="41"/>
        <v>36.104772720803886</v>
      </c>
      <c r="I886" s="117">
        <v>1.2335E-3</v>
      </c>
      <c r="J886" s="117">
        <v>0</v>
      </c>
      <c r="K886" s="74" t="str">
        <f t="shared" si="42"/>
        <v/>
      </c>
      <c r="L886" s="74">
        <f t="shared" si="40"/>
        <v>4.4844225901281045E-4</v>
      </c>
    </row>
    <row r="887" spans="1:12" x14ac:dyDescent="0.2">
      <c r="A887" s="116" t="s">
        <v>2286</v>
      </c>
      <c r="B887" s="59" t="s">
        <v>195</v>
      </c>
      <c r="C887" s="59" t="s">
        <v>805</v>
      </c>
      <c r="D887" s="116" t="s">
        <v>209</v>
      </c>
      <c r="E887" s="116" t="s">
        <v>2801</v>
      </c>
      <c r="F887" s="117">
        <v>2.1892802799999997</v>
      </c>
      <c r="G887" s="117">
        <v>1.31978968</v>
      </c>
      <c r="H887" s="74">
        <f t="shared" si="41"/>
        <v>0.658809970388615</v>
      </c>
      <c r="I887" s="117">
        <v>1.0499999999999999E-3</v>
      </c>
      <c r="J887" s="117">
        <v>0.17419414000000003</v>
      </c>
      <c r="K887" s="74">
        <f t="shared" si="42"/>
        <v>-0.99397224269427209</v>
      </c>
      <c r="L887" s="74">
        <f t="shared" si="40"/>
        <v>4.7960967336717618E-4</v>
      </c>
    </row>
    <row r="888" spans="1:12" x14ac:dyDescent="0.2">
      <c r="A888" s="116" t="s">
        <v>2238</v>
      </c>
      <c r="B888" s="59" t="s">
        <v>1912</v>
      </c>
      <c r="C888" s="59" t="s">
        <v>1788</v>
      </c>
      <c r="D888" s="116" t="s">
        <v>209</v>
      </c>
      <c r="E888" s="116" t="s">
        <v>933</v>
      </c>
      <c r="F888" s="117">
        <v>9.7736000000000003E-4</v>
      </c>
      <c r="G888" s="117">
        <v>9.5399999999999999E-4</v>
      </c>
      <c r="H888" s="74">
        <f t="shared" si="41"/>
        <v>2.4486373165618414E-2</v>
      </c>
      <c r="I888" s="117">
        <v>9.6650000000000002E-4</v>
      </c>
      <c r="J888" s="117">
        <v>9.5399999999999999E-4</v>
      </c>
      <c r="K888" s="74">
        <f t="shared" si="42"/>
        <v>1.3102725366876289E-2</v>
      </c>
      <c r="L888" s="74">
        <f t="shared" si="40"/>
        <v>0.98888843414913641</v>
      </c>
    </row>
    <row r="889" spans="1:12" x14ac:dyDescent="0.2">
      <c r="A889" s="116" t="s">
        <v>1762</v>
      </c>
      <c r="B889" s="59" t="s">
        <v>39</v>
      </c>
      <c r="C889" s="59" t="s">
        <v>1752</v>
      </c>
      <c r="D889" s="116" t="s">
        <v>210</v>
      </c>
      <c r="E889" s="116" t="s">
        <v>211</v>
      </c>
      <c r="F889" s="117">
        <v>1.844084E-2</v>
      </c>
      <c r="G889" s="117">
        <v>2.1861218849999999</v>
      </c>
      <c r="H889" s="74">
        <f t="shared" si="41"/>
        <v>-0.99156458744293663</v>
      </c>
      <c r="I889" s="117">
        <v>7.8149999999999997E-4</v>
      </c>
      <c r="J889" s="117">
        <v>0.16195000000000001</v>
      </c>
      <c r="K889" s="74">
        <f t="shared" si="42"/>
        <v>-0.99517443655449211</v>
      </c>
      <c r="L889" s="74">
        <f t="shared" si="40"/>
        <v>4.2378763657186978E-2</v>
      </c>
    </row>
    <row r="890" spans="1:12" x14ac:dyDescent="0.2">
      <c r="A890" s="116" t="s">
        <v>2214</v>
      </c>
      <c r="B890" s="59" t="s">
        <v>88</v>
      </c>
      <c r="C890" s="59" t="s">
        <v>812</v>
      </c>
      <c r="D890" s="116" t="s">
        <v>210</v>
      </c>
      <c r="E890" s="116" t="s">
        <v>211</v>
      </c>
      <c r="F890" s="117">
        <v>8.5170231999999998E-2</v>
      </c>
      <c r="G890" s="117">
        <v>3.4385554999999998E-2</v>
      </c>
      <c r="H890" s="74">
        <f t="shared" si="41"/>
        <v>1.4769189271483332</v>
      </c>
      <c r="I890" s="117">
        <v>7.2999999999999996E-4</v>
      </c>
      <c r="J890" s="117">
        <v>2.74419111</v>
      </c>
      <c r="K890" s="74">
        <f t="shared" si="42"/>
        <v>-0.99973398354169296</v>
      </c>
      <c r="L890" s="74">
        <f t="shared" si="40"/>
        <v>8.5710697606177708E-3</v>
      </c>
    </row>
    <row r="891" spans="1:12" x14ac:dyDescent="0.2">
      <c r="A891" s="116" t="s">
        <v>1741</v>
      </c>
      <c r="B891" s="116" t="s">
        <v>1453</v>
      </c>
      <c r="C891" s="116" t="s">
        <v>810</v>
      </c>
      <c r="D891" s="116" t="s">
        <v>761</v>
      </c>
      <c r="E891" s="116" t="s">
        <v>211</v>
      </c>
      <c r="F891" s="117">
        <v>2.9280000000000002E-4</v>
      </c>
      <c r="G891" s="117">
        <v>0.36322500000000002</v>
      </c>
      <c r="H891" s="74">
        <f t="shared" si="41"/>
        <v>-0.99919388808589715</v>
      </c>
      <c r="I891" s="117">
        <v>5.8549999999999997E-4</v>
      </c>
      <c r="J891" s="117">
        <v>0</v>
      </c>
      <c r="K891" s="74" t="str">
        <f t="shared" si="42"/>
        <v/>
      </c>
      <c r="L891" s="74">
        <f t="shared" si="40"/>
        <v>1.999658469945355</v>
      </c>
    </row>
    <row r="892" spans="1:12" x14ac:dyDescent="0.2">
      <c r="A892" s="116" t="s">
        <v>1733</v>
      </c>
      <c r="B892" s="59" t="s">
        <v>1454</v>
      </c>
      <c r="C892" s="59" t="s">
        <v>810</v>
      </c>
      <c r="D892" s="116" t="s">
        <v>761</v>
      </c>
      <c r="E892" s="116" t="s">
        <v>211</v>
      </c>
      <c r="F892" s="117">
        <v>2.7160000000000004E-4</v>
      </c>
      <c r="G892" s="117">
        <v>0</v>
      </c>
      <c r="H892" s="74" t="str">
        <f t="shared" si="41"/>
        <v/>
      </c>
      <c r="I892" s="117">
        <v>5.4350000000000004E-4</v>
      </c>
      <c r="J892" s="117">
        <v>0</v>
      </c>
      <c r="K892" s="74" t="str">
        <f t="shared" si="42"/>
        <v/>
      </c>
      <c r="L892" s="74">
        <f t="shared" ref="L892:L955" si="43">IF(ISERROR(I892/F892),"",IF(I892/F892&gt;10000%,"",I892/F892))</f>
        <v>2.0011045655375552</v>
      </c>
    </row>
    <row r="893" spans="1:12" x14ac:dyDescent="0.2">
      <c r="A893" s="116" t="s">
        <v>2869</v>
      </c>
      <c r="B893" s="59" t="s">
        <v>2870</v>
      </c>
      <c r="C893" s="59" t="s">
        <v>2875</v>
      </c>
      <c r="D893" s="116" t="s">
        <v>210</v>
      </c>
      <c r="E893" s="116" t="s">
        <v>211</v>
      </c>
      <c r="F893" s="117">
        <v>0.14348284</v>
      </c>
      <c r="G893" s="117">
        <v>8.3124000000000003E-2</v>
      </c>
      <c r="H893" s="74">
        <f t="shared" si="41"/>
        <v>0.7261301188585727</v>
      </c>
      <c r="I893" s="117">
        <v>5.195E-4</v>
      </c>
      <c r="J893" s="117">
        <v>6.161001E-2</v>
      </c>
      <c r="K893" s="74">
        <f t="shared" si="42"/>
        <v>-0.99156792865315235</v>
      </c>
      <c r="L893" s="74">
        <f t="shared" si="43"/>
        <v>3.6206420224188479E-3</v>
      </c>
    </row>
    <row r="894" spans="1:12" x14ac:dyDescent="0.2">
      <c r="A894" s="116" t="s">
        <v>1981</v>
      </c>
      <c r="B894" s="59" t="s">
        <v>1876</v>
      </c>
      <c r="C894" s="59" t="s">
        <v>806</v>
      </c>
      <c r="D894" s="116" t="s">
        <v>209</v>
      </c>
      <c r="E894" s="116" t="s">
        <v>933</v>
      </c>
      <c r="F894" s="117">
        <v>2.9368950000000001E-2</v>
      </c>
      <c r="G894" s="117">
        <v>7.5166445000000012E-2</v>
      </c>
      <c r="H894" s="74">
        <f t="shared" si="41"/>
        <v>-0.60928110940992353</v>
      </c>
      <c r="I894" s="117">
        <v>4.8500000000000003E-4</v>
      </c>
      <c r="J894" s="117">
        <v>4.6595999999999996E-4</v>
      </c>
      <c r="K894" s="74">
        <f t="shared" si="42"/>
        <v>4.0861876555927656E-2</v>
      </c>
      <c r="L894" s="74">
        <f t="shared" si="43"/>
        <v>1.6514039487281636E-2</v>
      </c>
    </row>
    <row r="895" spans="1:12" x14ac:dyDescent="0.2">
      <c r="A895" s="116" t="s">
        <v>1967</v>
      </c>
      <c r="B895" s="59" t="s">
        <v>524</v>
      </c>
      <c r="C895" s="59" t="s">
        <v>806</v>
      </c>
      <c r="D895" s="116" t="s">
        <v>209</v>
      </c>
      <c r="E895" s="116" t="s">
        <v>933</v>
      </c>
      <c r="F895" s="117">
        <v>0.49805479999999996</v>
      </c>
      <c r="G895" s="117">
        <v>1.2859471299999998</v>
      </c>
      <c r="H895" s="74">
        <f t="shared" si="41"/>
        <v>-0.6126941859577073</v>
      </c>
      <c r="I895" s="117">
        <v>4.35E-4</v>
      </c>
      <c r="J895" s="117">
        <v>0.76016293000000001</v>
      </c>
      <c r="K895" s="74">
        <f t="shared" si="42"/>
        <v>-0.9994277542578931</v>
      </c>
      <c r="L895" s="74">
        <f t="shared" si="43"/>
        <v>8.7339786706201814E-4</v>
      </c>
    </row>
    <row r="896" spans="1:12" x14ac:dyDescent="0.2">
      <c r="A896" s="116" t="s">
        <v>2438</v>
      </c>
      <c r="B896" s="59" t="s">
        <v>536</v>
      </c>
      <c r="C896" s="59" t="s">
        <v>811</v>
      </c>
      <c r="D896" s="116" t="s">
        <v>209</v>
      </c>
      <c r="E896" s="116" t="s">
        <v>933</v>
      </c>
      <c r="F896" s="117">
        <v>1.62270278</v>
      </c>
      <c r="G896" s="117">
        <v>1.82422997</v>
      </c>
      <c r="H896" s="74">
        <f t="shared" si="41"/>
        <v>-0.11047246965249669</v>
      </c>
      <c r="I896" s="117">
        <v>3.325E-4</v>
      </c>
      <c r="J896" s="117">
        <v>3.9611000000000003E-4</v>
      </c>
      <c r="K896" s="74">
        <f t="shared" si="42"/>
        <v>-0.16058670571305955</v>
      </c>
      <c r="L896" s="74">
        <f t="shared" si="43"/>
        <v>2.0490505353050546E-4</v>
      </c>
    </row>
    <row r="897" spans="1:12" x14ac:dyDescent="0.2">
      <c r="A897" s="116" t="s">
        <v>1819</v>
      </c>
      <c r="B897" s="59" t="s">
        <v>1820</v>
      </c>
      <c r="C897" s="59" t="s">
        <v>272</v>
      </c>
      <c r="D897" s="116" t="s">
        <v>761</v>
      </c>
      <c r="E897" s="116" t="s">
        <v>211</v>
      </c>
      <c r="F897" s="117">
        <v>1.6198519599999999</v>
      </c>
      <c r="G897" s="117">
        <v>1.6868965300000001</v>
      </c>
      <c r="H897" s="74">
        <f t="shared" si="41"/>
        <v>-3.9744328598506407E-2</v>
      </c>
      <c r="I897" s="117">
        <v>2.7E-4</v>
      </c>
      <c r="J897" s="117">
        <v>1.9382750000000001E-2</v>
      </c>
      <c r="K897" s="74">
        <f t="shared" si="42"/>
        <v>-0.98607008809379471</v>
      </c>
      <c r="L897" s="74">
        <f t="shared" si="43"/>
        <v>1.666818985112689E-4</v>
      </c>
    </row>
    <row r="898" spans="1:12" x14ac:dyDescent="0.2">
      <c r="A898" s="116" t="s">
        <v>2279</v>
      </c>
      <c r="B898" s="59" t="s">
        <v>191</v>
      </c>
      <c r="C898" s="59" t="s">
        <v>805</v>
      </c>
      <c r="D898" s="116" t="s">
        <v>209</v>
      </c>
      <c r="E898" s="116" t="s">
        <v>2801</v>
      </c>
      <c r="F898" s="117">
        <v>0.40894056000000001</v>
      </c>
      <c r="G898" s="117">
        <v>0.85484514</v>
      </c>
      <c r="H898" s="74">
        <f t="shared" si="41"/>
        <v>-0.52162030189468001</v>
      </c>
      <c r="I898" s="117">
        <v>1.9799999999999999E-4</v>
      </c>
      <c r="J898" s="117">
        <v>0</v>
      </c>
      <c r="K898" s="74" t="str">
        <f t="shared" si="42"/>
        <v/>
      </c>
      <c r="L898" s="74">
        <f t="shared" si="43"/>
        <v>4.8417794507837517E-4</v>
      </c>
    </row>
    <row r="899" spans="1:12" x14ac:dyDescent="0.2">
      <c r="A899" s="116" t="s">
        <v>1860</v>
      </c>
      <c r="B899" s="59" t="s">
        <v>3</v>
      </c>
      <c r="C899" s="59" t="s">
        <v>886</v>
      </c>
      <c r="D899" s="116" t="s">
        <v>210</v>
      </c>
      <c r="E899" s="116" t="s">
        <v>211</v>
      </c>
      <c r="F899" s="117">
        <v>4.0027470000000002E-2</v>
      </c>
      <c r="G899" s="117">
        <v>0.18033550000000001</v>
      </c>
      <c r="H899" s="74">
        <f t="shared" si="41"/>
        <v>-0.77803887753659151</v>
      </c>
      <c r="I899" s="117">
        <v>1.2750000000000001E-4</v>
      </c>
      <c r="J899" s="117">
        <v>0.16978799999999999</v>
      </c>
      <c r="K899" s="74">
        <f t="shared" si="42"/>
        <v>-0.9992490635380592</v>
      </c>
      <c r="L899" s="74">
        <f t="shared" si="43"/>
        <v>3.1853124866497934E-3</v>
      </c>
    </row>
    <row r="900" spans="1:12" x14ac:dyDescent="0.2">
      <c r="A900" s="116" t="s">
        <v>2359</v>
      </c>
      <c r="B900" s="59" t="s">
        <v>2360</v>
      </c>
      <c r="C900" s="59" t="s">
        <v>886</v>
      </c>
      <c r="D900" s="116" t="s">
        <v>210</v>
      </c>
      <c r="E900" s="116" t="s">
        <v>211</v>
      </c>
      <c r="F900" s="117">
        <v>4.1461350000000001E-2</v>
      </c>
      <c r="G900" s="117">
        <v>2.5026534100000002</v>
      </c>
      <c r="H900" s="74">
        <f t="shared" si="41"/>
        <v>-0.98343304357114314</v>
      </c>
      <c r="I900" s="117">
        <v>2.65E-5</v>
      </c>
      <c r="J900" s="117">
        <v>2.8009644100000002</v>
      </c>
      <c r="K900" s="74">
        <f t="shared" si="42"/>
        <v>-0.99999053897296752</v>
      </c>
      <c r="L900" s="74">
        <f t="shared" si="43"/>
        <v>6.3914947294287333E-4</v>
      </c>
    </row>
    <row r="901" spans="1:12" x14ac:dyDescent="0.2">
      <c r="A901" s="116" t="s">
        <v>1765</v>
      </c>
      <c r="B901" s="59" t="s">
        <v>23</v>
      </c>
      <c r="C901" s="59" t="s">
        <v>1752</v>
      </c>
      <c r="D901" s="116" t="s">
        <v>210</v>
      </c>
      <c r="E901" s="116" t="s">
        <v>211</v>
      </c>
      <c r="F901" s="117">
        <v>0.32172093300000004</v>
      </c>
      <c r="G901" s="117">
        <v>0.1849702</v>
      </c>
      <c r="H901" s="74">
        <f t="shared" si="41"/>
        <v>0.73931224056631839</v>
      </c>
      <c r="I901" s="117">
        <v>0</v>
      </c>
      <c r="J901" s="117">
        <v>224.83679067</v>
      </c>
      <c r="K901" s="74">
        <f t="shared" si="42"/>
        <v>-1</v>
      </c>
      <c r="L901" s="74">
        <f t="shared" si="43"/>
        <v>0</v>
      </c>
    </row>
    <row r="902" spans="1:12" x14ac:dyDescent="0.2">
      <c r="A902" s="116" t="s">
        <v>1956</v>
      </c>
      <c r="B902" s="59" t="s">
        <v>376</v>
      </c>
      <c r="C902" s="59" t="s">
        <v>806</v>
      </c>
      <c r="D902" s="116" t="s">
        <v>209</v>
      </c>
      <c r="E902" s="116" t="s">
        <v>933</v>
      </c>
      <c r="F902" s="117">
        <v>0.5505713000000001</v>
      </c>
      <c r="G902" s="117">
        <v>0.69607655000000002</v>
      </c>
      <c r="H902" s="74">
        <f t="shared" si="41"/>
        <v>-0.20903627625438603</v>
      </c>
      <c r="I902" s="117">
        <v>0</v>
      </c>
      <c r="J902" s="117">
        <v>141.03852888</v>
      </c>
      <c r="K902" s="74">
        <f t="shared" si="42"/>
        <v>-1</v>
      </c>
      <c r="L902" s="74">
        <f t="shared" si="43"/>
        <v>0</v>
      </c>
    </row>
    <row r="903" spans="1:12" x14ac:dyDescent="0.2">
      <c r="A903" s="116" t="s">
        <v>2592</v>
      </c>
      <c r="B903" s="59" t="s">
        <v>491</v>
      </c>
      <c r="C903" s="59" t="s">
        <v>631</v>
      </c>
      <c r="D903" s="116" t="s">
        <v>209</v>
      </c>
      <c r="E903" s="116" t="s">
        <v>933</v>
      </c>
      <c r="F903" s="117"/>
      <c r="G903" s="117">
        <v>31.312326083999999</v>
      </c>
      <c r="H903" s="74">
        <f t="shared" ref="H903:H966" si="44">IF(ISERROR(F903/G903-1),"",IF((F903/G903-1)&gt;10000%,"",F903/G903-1))</f>
        <v>-1</v>
      </c>
      <c r="I903" s="117">
        <v>0</v>
      </c>
      <c r="J903" s="117">
        <v>133.32480445000002</v>
      </c>
      <c r="K903" s="74">
        <f t="shared" ref="K903:K966" si="45">IF(ISERROR(I903/J903-1),"",IF((I903/J903-1)&gt;10000%,"",I903/J903-1))</f>
        <v>-1</v>
      </c>
      <c r="L903" s="74" t="str">
        <f t="shared" si="43"/>
        <v/>
      </c>
    </row>
    <row r="904" spans="1:12" x14ac:dyDescent="0.2">
      <c r="A904" s="116" t="s">
        <v>1969</v>
      </c>
      <c r="B904" s="59" t="s">
        <v>507</v>
      </c>
      <c r="C904" s="59" t="s">
        <v>806</v>
      </c>
      <c r="D904" s="116" t="s">
        <v>209</v>
      </c>
      <c r="E904" s="116" t="s">
        <v>933</v>
      </c>
      <c r="F904" s="117">
        <v>0.60984553399999997</v>
      </c>
      <c r="G904" s="117">
        <v>0.33164457000000003</v>
      </c>
      <c r="H904" s="74">
        <f t="shared" si="44"/>
        <v>0.83885276336651593</v>
      </c>
      <c r="I904" s="117">
        <v>0</v>
      </c>
      <c r="J904" s="117">
        <v>26.807347290046902</v>
      </c>
      <c r="K904" s="74">
        <f t="shared" si="45"/>
        <v>-1</v>
      </c>
      <c r="L904" s="74">
        <f t="shared" si="43"/>
        <v>0</v>
      </c>
    </row>
    <row r="905" spans="1:12" x14ac:dyDescent="0.2">
      <c r="A905" s="116" t="s">
        <v>2693</v>
      </c>
      <c r="B905" s="59" t="s">
        <v>2700</v>
      </c>
      <c r="C905" s="59" t="s">
        <v>810</v>
      </c>
      <c r="D905" s="116" t="s">
        <v>210</v>
      </c>
      <c r="E905" s="116" t="s">
        <v>933</v>
      </c>
      <c r="F905" s="117">
        <v>1.8101464199999999</v>
      </c>
      <c r="G905" s="117">
        <v>0.71849310999999993</v>
      </c>
      <c r="H905" s="74">
        <f t="shared" si="44"/>
        <v>1.5193650360822528</v>
      </c>
      <c r="I905" s="117">
        <v>0</v>
      </c>
      <c r="J905" s="117">
        <v>13.331559220000001</v>
      </c>
      <c r="K905" s="74">
        <f t="shared" si="45"/>
        <v>-1</v>
      </c>
      <c r="L905" s="74">
        <f t="shared" si="43"/>
        <v>0</v>
      </c>
    </row>
    <row r="906" spans="1:12" x14ac:dyDescent="0.2">
      <c r="A906" s="116" t="s">
        <v>1955</v>
      </c>
      <c r="B906" s="59" t="s">
        <v>380</v>
      </c>
      <c r="C906" s="59" t="s">
        <v>806</v>
      </c>
      <c r="D906" s="116" t="s">
        <v>209</v>
      </c>
      <c r="E906" s="116" t="s">
        <v>933</v>
      </c>
      <c r="F906" s="117">
        <v>0.28385466999999998</v>
      </c>
      <c r="G906" s="117">
        <v>0.21138789000000002</v>
      </c>
      <c r="H906" s="74">
        <f t="shared" si="44"/>
        <v>0.34281424541396355</v>
      </c>
      <c r="I906" s="117">
        <v>0</v>
      </c>
      <c r="J906" s="117">
        <v>10.016999999999999</v>
      </c>
      <c r="K906" s="74">
        <f t="shared" si="45"/>
        <v>-1</v>
      </c>
      <c r="L906" s="74">
        <f t="shared" si="43"/>
        <v>0</v>
      </c>
    </row>
    <row r="907" spans="1:12" x14ac:dyDescent="0.2">
      <c r="A907" s="116" t="s">
        <v>2594</v>
      </c>
      <c r="B907" s="116" t="s">
        <v>29</v>
      </c>
      <c r="C907" s="116" t="s">
        <v>631</v>
      </c>
      <c r="D907" s="116" t="s">
        <v>209</v>
      </c>
      <c r="E907" s="116" t="s">
        <v>933</v>
      </c>
      <c r="F907" s="117"/>
      <c r="G907" s="117">
        <v>2.37710438</v>
      </c>
      <c r="H907" s="74">
        <f t="shared" si="44"/>
        <v>-1</v>
      </c>
      <c r="I907" s="117">
        <v>0</v>
      </c>
      <c r="J907" s="117">
        <v>9.0879538399999991</v>
      </c>
      <c r="K907" s="74">
        <f t="shared" si="45"/>
        <v>-1</v>
      </c>
      <c r="L907" s="74" t="str">
        <f t="shared" si="43"/>
        <v/>
      </c>
    </row>
    <row r="908" spans="1:12" x14ac:dyDescent="0.2">
      <c r="A908" s="116" t="s">
        <v>2562</v>
      </c>
      <c r="B908" s="59" t="s">
        <v>2563</v>
      </c>
      <c r="C908" s="59" t="s">
        <v>631</v>
      </c>
      <c r="D908" s="116" t="s">
        <v>210</v>
      </c>
      <c r="E908" s="116" t="s">
        <v>933</v>
      </c>
      <c r="F908" s="117">
        <v>6.0721150000000002E-2</v>
      </c>
      <c r="G908" s="117">
        <v>1.30925973</v>
      </c>
      <c r="H908" s="74">
        <f t="shared" si="44"/>
        <v>-0.95362176915041907</v>
      </c>
      <c r="I908" s="117">
        <v>0</v>
      </c>
      <c r="J908" s="117">
        <v>7.92425392</v>
      </c>
      <c r="K908" s="74">
        <f t="shared" si="45"/>
        <v>-1</v>
      </c>
      <c r="L908" s="74">
        <f t="shared" si="43"/>
        <v>0</v>
      </c>
    </row>
    <row r="909" spans="1:12" x14ac:dyDescent="0.2">
      <c r="A909" s="116" t="s">
        <v>1592</v>
      </c>
      <c r="B909" s="59" t="s">
        <v>904</v>
      </c>
      <c r="C909" s="59" t="s">
        <v>631</v>
      </c>
      <c r="D909" s="116" t="s">
        <v>209</v>
      </c>
      <c r="E909" s="116" t="s">
        <v>933</v>
      </c>
      <c r="F909" s="117">
        <v>0</v>
      </c>
      <c r="G909" s="117">
        <v>0.57407510900000003</v>
      </c>
      <c r="H909" s="74">
        <f t="shared" si="44"/>
        <v>-1</v>
      </c>
      <c r="I909" s="117">
        <v>0</v>
      </c>
      <c r="J909" s="117">
        <v>5.4136357000000004</v>
      </c>
      <c r="K909" s="74">
        <f t="shared" si="45"/>
        <v>-1</v>
      </c>
      <c r="L909" s="74" t="str">
        <f t="shared" si="43"/>
        <v/>
      </c>
    </row>
    <row r="910" spans="1:12" x14ac:dyDescent="0.2">
      <c r="A910" s="116" t="s">
        <v>2216</v>
      </c>
      <c r="B910" s="59" t="s">
        <v>757</v>
      </c>
      <c r="C910" s="59" t="s">
        <v>1752</v>
      </c>
      <c r="D910" s="116" t="s">
        <v>210</v>
      </c>
      <c r="E910" s="116" t="s">
        <v>211</v>
      </c>
      <c r="F910" s="117">
        <v>0</v>
      </c>
      <c r="G910" s="117">
        <v>0</v>
      </c>
      <c r="H910" s="74" t="str">
        <f t="shared" si="44"/>
        <v/>
      </c>
      <c r="I910" s="117">
        <v>0</v>
      </c>
      <c r="J910" s="117">
        <v>5.1035450000000004</v>
      </c>
      <c r="K910" s="74">
        <f t="shared" si="45"/>
        <v>-1</v>
      </c>
      <c r="L910" s="74" t="str">
        <f t="shared" si="43"/>
        <v/>
      </c>
    </row>
    <row r="911" spans="1:12" x14ac:dyDescent="0.2">
      <c r="A911" s="116" t="s">
        <v>2228</v>
      </c>
      <c r="B911" s="59" t="s">
        <v>756</v>
      </c>
      <c r="C911" s="59" t="s">
        <v>1752</v>
      </c>
      <c r="D911" s="116" t="s">
        <v>210</v>
      </c>
      <c r="E911" s="116" t="s">
        <v>211</v>
      </c>
      <c r="F911" s="117">
        <v>3.6486999999999999E-2</v>
      </c>
      <c r="G911" s="117">
        <v>5.85059E-2</v>
      </c>
      <c r="H911" s="74">
        <f t="shared" si="44"/>
        <v>-0.37635349597220114</v>
      </c>
      <c r="I911" s="117">
        <v>0</v>
      </c>
      <c r="J911" s="117">
        <v>4.1770750000000003</v>
      </c>
      <c r="K911" s="74">
        <f t="shared" si="45"/>
        <v>-1</v>
      </c>
      <c r="L911" s="74">
        <f t="shared" si="43"/>
        <v>0</v>
      </c>
    </row>
    <row r="912" spans="1:12" x14ac:dyDescent="0.2">
      <c r="A912" s="116" t="s">
        <v>1504</v>
      </c>
      <c r="B912" s="59" t="s">
        <v>893</v>
      </c>
      <c r="C912" s="59" t="s">
        <v>147</v>
      </c>
      <c r="D912" s="116" t="s">
        <v>761</v>
      </c>
      <c r="E912" s="116" t="s">
        <v>211</v>
      </c>
      <c r="F912" s="117">
        <v>0.99774636999999999</v>
      </c>
      <c r="G912" s="117">
        <v>0.39075273799999999</v>
      </c>
      <c r="H912" s="74">
        <f t="shared" si="44"/>
        <v>1.5533957231030331</v>
      </c>
      <c r="I912" s="117">
        <v>0</v>
      </c>
      <c r="J912" s="117">
        <v>2.9929372576371902</v>
      </c>
      <c r="K912" s="74">
        <f t="shared" si="45"/>
        <v>-1</v>
      </c>
      <c r="L912" s="74">
        <f t="shared" si="43"/>
        <v>0</v>
      </c>
    </row>
    <row r="913" spans="1:12" x14ac:dyDescent="0.2">
      <c r="A913" s="116" t="s">
        <v>2288</v>
      </c>
      <c r="B913" s="59" t="s">
        <v>199</v>
      </c>
      <c r="C913" s="59" t="s">
        <v>805</v>
      </c>
      <c r="D913" s="116" t="s">
        <v>209</v>
      </c>
      <c r="E913" s="116" t="s">
        <v>2801</v>
      </c>
      <c r="F913" s="117">
        <v>0.33397889000000003</v>
      </c>
      <c r="G913" s="117">
        <v>0.47013330999999997</v>
      </c>
      <c r="H913" s="74">
        <f t="shared" si="44"/>
        <v>-0.28960811136739051</v>
      </c>
      <c r="I913" s="117">
        <v>0</v>
      </c>
      <c r="J913" s="117">
        <v>2.4214575299999996</v>
      </c>
      <c r="K913" s="74">
        <f t="shared" si="45"/>
        <v>-1</v>
      </c>
      <c r="L913" s="74">
        <f t="shared" si="43"/>
        <v>0</v>
      </c>
    </row>
    <row r="914" spans="1:12" x14ac:dyDescent="0.2">
      <c r="A914" s="116" t="s">
        <v>1738</v>
      </c>
      <c r="B914" s="59" t="s">
        <v>10</v>
      </c>
      <c r="C914" s="59" t="s">
        <v>810</v>
      </c>
      <c r="D914" s="116" t="s">
        <v>761</v>
      </c>
      <c r="E914" s="116" t="s">
        <v>933</v>
      </c>
      <c r="F914" s="117">
        <v>2.424399666988E-4</v>
      </c>
      <c r="G914" s="117">
        <v>1.6622420439365E-3</v>
      </c>
      <c r="H914" s="74">
        <f t="shared" si="44"/>
        <v>-0.85414881810794729</v>
      </c>
      <c r="I914" s="117">
        <v>0</v>
      </c>
      <c r="J914" s="117">
        <v>2.3851566091697203</v>
      </c>
      <c r="K914" s="74">
        <f t="shared" si="45"/>
        <v>-1</v>
      </c>
      <c r="L914" s="74">
        <f t="shared" si="43"/>
        <v>0</v>
      </c>
    </row>
    <row r="915" spans="1:12" x14ac:dyDescent="0.2">
      <c r="A915" s="116" t="s">
        <v>2163</v>
      </c>
      <c r="B915" s="59" t="s">
        <v>338</v>
      </c>
      <c r="C915" s="59" t="s">
        <v>631</v>
      </c>
      <c r="D915" s="116" t="s">
        <v>209</v>
      </c>
      <c r="E915" s="116" t="s">
        <v>211</v>
      </c>
      <c r="F915" s="117">
        <v>1.6982663099999999</v>
      </c>
      <c r="G915" s="117">
        <v>0.49764701500000003</v>
      </c>
      <c r="H915" s="74">
        <f t="shared" si="44"/>
        <v>2.4125921764043934</v>
      </c>
      <c r="I915" s="117">
        <v>0</v>
      </c>
      <c r="J915" s="117">
        <v>2.2294656699999997</v>
      </c>
      <c r="K915" s="74">
        <f t="shared" si="45"/>
        <v>-1</v>
      </c>
      <c r="L915" s="74">
        <f t="shared" si="43"/>
        <v>0</v>
      </c>
    </row>
    <row r="916" spans="1:12" x14ac:dyDescent="0.2">
      <c r="A916" s="116" t="s">
        <v>2828</v>
      </c>
      <c r="B916" s="59" t="s">
        <v>2829</v>
      </c>
      <c r="C916" s="59" t="s">
        <v>810</v>
      </c>
      <c r="D916" s="116" t="s">
        <v>761</v>
      </c>
      <c r="E916" s="116" t="s">
        <v>211</v>
      </c>
      <c r="F916" s="117">
        <v>2.9777700000000001E-2</v>
      </c>
      <c r="G916" s="117">
        <v>3.8743200000000001E-3</v>
      </c>
      <c r="H916" s="74">
        <f t="shared" si="44"/>
        <v>6.6859164963141922</v>
      </c>
      <c r="I916" s="117">
        <v>0</v>
      </c>
      <c r="J916" s="117">
        <v>2.0652701699999998</v>
      </c>
      <c r="K916" s="74">
        <f t="shared" si="45"/>
        <v>-1</v>
      </c>
      <c r="L916" s="74">
        <f t="shared" si="43"/>
        <v>0</v>
      </c>
    </row>
    <row r="917" spans="1:12" x14ac:dyDescent="0.2">
      <c r="A917" s="116" t="s">
        <v>1837</v>
      </c>
      <c r="B917" s="59" t="s">
        <v>1838</v>
      </c>
      <c r="C917" s="59" t="s">
        <v>272</v>
      </c>
      <c r="D917" s="116" t="s">
        <v>761</v>
      </c>
      <c r="E917" s="116" t="s">
        <v>211</v>
      </c>
      <c r="F917" s="117">
        <v>5.35208393</v>
      </c>
      <c r="G917" s="117">
        <v>1.5435656</v>
      </c>
      <c r="H917" s="74">
        <f t="shared" si="44"/>
        <v>2.4673511316914554</v>
      </c>
      <c r="I917" s="117">
        <v>0</v>
      </c>
      <c r="J917" s="117">
        <v>1.8855351899999999</v>
      </c>
      <c r="K917" s="74">
        <f t="shared" si="45"/>
        <v>-1</v>
      </c>
      <c r="L917" s="74">
        <f t="shared" si="43"/>
        <v>0</v>
      </c>
    </row>
    <row r="918" spans="1:12" x14ac:dyDescent="0.2">
      <c r="A918" s="116" t="s">
        <v>2628</v>
      </c>
      <c r="B918" s="59" t="s">
        <v>2073</v>
      </c>
      <c r="C918" s="59" t="s">
        <v>1788</v>
      </c>
      <c r="D918" s="116" t="s">
        <v>209</v>
      </c>
      <c r="E918" s="116" t="s">
        <v>933</v>
      </c>
      <c r="F918" s="117">
        <v>0</v>
      </c>
      <c r="G918" s="117">
        <v>0.59124449999999995</v>
      </c>
      <c r="H918" s="74">
        <f t="shared" si="44"/>
        <v>-1</v>
      </c>
      <c r="I918" s="117">
        <v>0</v>
      </c>
      <c r="J918" s="117">
        <v>1.7736093400000001</v>
      </c>
      <c r="K918" s="74">
        <f t="shared" si="45"/>
        <v>-1</v>
      </c>
      <c r="L918" s="74" t="str">
        <f t="shared" si="43"/>
        <v/>
      </c>
    </row>
    <row r="919" spans="1:12" x14ac:dyDescent="0.2">
      <c r="A919" s="116" t="s">
        <v>1678</v>
      </c>
      <c r="B919" s="59" t="s">
        <v>1456</v>
      </c>
      <c r="C919" s="59" t="s">
        <v>810</v>
      </c>
      <c r="D919" s="116" t="s">
        <v>761</v>
      </c>
      <c r="E919" s="116" t="s">
        <v>211</v>
      </c>
      <c r="F919" s="117">
        <v>0.64562655000000002</v>
      </c>
      <c r="G919" s="117">
        <v>1.5075923999999998</v>
      </c>
      <c r="H919" s="74">
        <f t="shared" si="44"/>
        <v>-0.57174993055152035</v>
      </c>
      <c r="I919" s="117">
        <v>0</v>
      </c>
      <c r="J919" s="117">
        <v>1.3104491399999998</v>
      </c>
      <c r="K919" s="74">
        <f t="shared" si="45"/>
        <v>-1</v>
      </c>
      <c r="L919" s="74">
        <f t="shared" si="43"/>
        <v>0</v>
      </c>
    </row>
    <row r="920" spans="1:12" x14ac:dyDescent="0.2">
      <c r="A920" s="116" t="s">
        <v>2257</v>
      </c>
      <c r="B920" s="59" t="s">
        <v>896</v>
      </c>
      <c r="C920" s="59" t="s">
        <v>805</v>
      </c>
      <c r="D920" s="116" t="s">
        <v>209</v>
      </c>
      <c r="E920" s="116" t="s">
        <v>933</v>
      </c>
      <c r="F920" s="117">
        <v>3.6201678840000002</v>
      </c>
      <c r="G920" s="117">
        <v>1.113313504</v>
      </c>
      <c r="H920" s="74">
        <f t="shared" si="44"/>
        <v>2.2517057154100599</v>
      </c>
      <c r="I920" s="117">
        <v>0</v>
      </c>
      <c r="J920" s="117">
        <v>1.23358503</v>
      </c>
      <c r="K920" s="74">
        <f t="shared" si="45"/>
        <v>-1</v>
      </c>
      <c r="L920" s="74">
        <f t="shared" si="43"/>
        <v>0</v>
      </c>
    </row>
    <row r="921" spans="1:12" x14ac:dyDescent="0.2">
      <c r="A921" s="59" t="s">
        <v>2191</v>
      </c>
      <c r="B921" s="59" t="s">
        <v>84</v>
      </c>
      <c r="C921" s="59" t="s">
        <v>812</v>
      </c>
      <c r="D921" s="116" t="s">
        <v>210</v>
      </c>
      <c r="E921" s="116" t="s">
        <v>211</v>
      </c>
      <c r="F921" s="117">
        <v>0.21859135099999999</v>
      </c>
      <c r="G921" s="117">
        <v>0.141643307</v>
      </c>
      <c r="H921" s="74">
        <f t="shared" si="44"/>
        <v>0.54325224135016836</v>
      </c>
      <c r="I921" s="117">
        <v>0</v>
      </c>
      <c r="J921" s="117">
        <v>1.22325156</v>
      </c>
      <c r="K921" s="74">
        <f t="shared" si="45"/>
        <v>-1</v>
      </c>
      <c r="L921" s="74">
        <f t="shared" si="43"/>
        <v>0</v>
      </c>
    </row>
    <row r="922" spans="1:12" x14ac:dyDescent="0.2">
      <c r="A922" s="116" t="s">
        <v>1925</v>
      </c>
      <c r="B922" s="59" t="s">
        <v>264</v>
      </c>
      <c r="C922" s="59" t="s">
        <v>806</v>
      </c>
      <c r="D922" s="116" t="s">
        <v>209</v>
      </c>
      <c r="E922" s="116" t="s">
        <v>933</v>
      </c>
      <c r="F922" s="117">
        <v>11.16031967</v>
      </c>
      <c r="G922" s="117">
        <v>8.2598001799999992</v>
      </c>
      <c r="H922" s="74">
        <f t="shared" si="44"/>
        <v>0.35116097566418381</v>
      </c>
      <c r="I922" s="117">
        <v>0</v>
      </c>
      <c r="J922" s="117">
        <v>1.1218042399999999</v>
      </c>
      <c r="K922" s="74">
        <f t="shared" si="45"/>
        <v>-1</v>
      </c>
      <c r="L922" s="74">
        <f t="shared" si="43"/>
        <v>0</v>
      </c>
    </row>
    <row r="923" spans="1:12" x14ac:dyDescent="0.2">
      <c r="A923" s="116" t="s">
        <v>1847</v>
      </c>
      <c r="B923" s="59" t="s">
        <v>1270</v>
      </c>
      <c r="C923" s="59" t="s">
        <v>886</v>
      </c>
      <c r="D923" s="116" t="s">
        <v>210</v>
      </c>
      <c r="E923" s="116" t="s">
        <v>211</v>
      </c>
      <c r="F923" s="117">
        <v>2.7718130000000001E-2</v>
      </c>
      <c r="G923" s="117">
        <v>0</v>
      </c>
      <c r="H923" s="74" t="str">
        <f t="shared" si="44"/>
        <v/>
      </c>
      <c r="I923" s="117">
        <v>0</v>
      </c>
      <c r="J923" s="117">
        <v>0.66743091417112499</v>
      </c>
      <c r="K923" s="74">
        <f t="shared" si="45"/>
        <v>-1</v>
      </c>
      <c r="L923" s="74">
        <f t="shared" si="43"/>
        <v>0</v>
      </c>
    </row>
    <row r="924" spans="1:12" x14ac:dyDescent="0.2">
      <c r="A924" s="116" t="s">
        <v>1843</v>
      </c>
      <c r="B924" s="59" t="s">
        <v>1844</v>
      </c>
      <c r="C924" s="59" t="s">
        <v>631</v>
      </c>
      <c r="D924" s="116" t="s">
        <v>210</v>
      </c>
      <c r="E924" s="116" t="s">
        <v>211</v>
      </c>
      <c r="F924" s="117">
        <v>0.89575431000000005</v>
      </c>
      <c r="G924" s="117">
        <v>1.6691358300000001</v>
      </c>
      <c r="H924" s="74">
        <f t="shared" si="44"/>
        <v>-0.46334247105581572</v>
      </c>
      <c r="I924" s="117">
        <v>0</v>
      </c>
      <c r="J924" s="117">
        <v>0.53709777000000003</v>
      </c>
      <c r="K924" s="74">
        <f t="shared" si="45"/>
        <v>-1</v>
      </c>
      <c r="L924" s="74">
        <f t="shared" si="43"/>
        <v>0</v>
      </c>
    </row>
    <row r="925" spans="1:12" x14ac:dyDescent="0.2">
      <c r="A925" s="116" t="s">
        <v>2187</v>
      </c>
      <c r="B925" s="59" t="s">
        <v>1228</v>
      </c>
      <c r="C925" s="59" t="s">
        <v>631</v>
      </c>
      <c r="D925" s="116" t="s">
        <v>209</v>
      </c>
      <c r="E925" s="116" t="s">
        <v>933</v>
      </c>
      <c r="F925" s="117">
        <v>0</v>
      </c>
      <c r="G925" s="117">
        <v>0.2475</v>
      </c>
      <c r="H925" s="74">
        <f t="shared" si="44"/>
        <v>-1</v>
      </c>
      <c r="I925" s="117">
        <v>0</v>
      </c>
      <c r="J925" s="117">
        <v>0.52895499999999995</v>
      </c>
      <c r="K925" s="74">
        <f t="shared" si="45"/>
        <v>-1</v>
      </c>
      <c r="L925" s="74" t="str">
        <f t="shared" si="43"/>
        <v/>
      </c>
    </row>
    <row r="926" spans="1:12" x14ac:dyDescent="0.2">
      <c r="A926" s="116" t="s">
        <v>2849</v>
      </c>
      <c r="B926" s="59" t="s">
        <v>2850</v>
      </c>
      <c r="C926" s="59" t="s">
        <v>147</v>
      </c>
      <c r="D926" s="116" t="s">
        <v>761</v>
      </c>
      <c r="E926" s="116" t="s">
        <v>933</v>
      </c>
      <c r="F926" s="117">
        <v>1.3864999999999999E-3</v>
      </c>
      <c r="G926" s="117">
        <v>0.13442418</v>
      </c>
      <c r="H926" s="74">
        <f t="shared" si="44"/>
        <v>-0.98968563542660259</v>
      </c>
      <c r="I926" s="117">
        <v>0</v>
      </c>
      <c r="J926" s="117">
        <v>0.52835147999999998</v>
      </c>
      <c r="K926" s="74">
        <f t="shared" si="45"/>
        <v>-1</v>
      </c>
      <c r="L926" s="74">
        <f t="shared" si="43"/>
        <v>0</v>
      </c>
    </row>
    <row r="927" spans="1:12" x14ac:dyDescent="0.2">
      <c r="A927" s="116" t="s">
        <v>2302</v>
      </c>
      <c r="B927" s="59" t="s">
        <v>872</v>
      </c>
      <c r="C927" s="59" t="s">
        <v>805</v>
      </c>
      <c r="D927" s="116" t="s">
        <v>209</v>
      </c>
      <c r="E927" s="116" t="s">
        <v>933</v>
      </c>
      <c r="F927" s="117">
        <v>1.7124519299999998</v>
      </c>
      <c r="G927" s="117">
        <v>0.53650305000000009</v>
      </c>
      <c r="H927" s="74">
        <f t="shared" si="44"/>
        <v>2.1918773434745611</v>
      </c>
      <c r="I927" s="117">
        <v>0</v>
      </c>
      <c r="J927" s="117">
        <v>0.49841858</v>
      </c>
      <c r="K927" s="74">
        <f t="shared" si="45"/>
        <v>-1</v>
      </c>
      <c r="L927" s="74">
        <f t="shared" si="43"/>
        <v>0</v>
      </c>
    </row>
    <row r="928" spans="1:12" x14ac:dyDescent="0.2">
      <c r="A928" s="116" t="s">
        <v>2614</v>
      </c>
      <c r="B928" s="59" t="s">
        <v>1797</v>
      </c>
      <c r="C928" s="59" t="s">
        <v>1788</v>
      </c>
      <c r="D928" s="116" t="s">
        <v>209</v>
      </c>
      <c r="E928" s="116" t="s">
        <v>211</v>
      </c>
      <c r="F928" s="117">
        <v>5.2030000000000002E-5</v>
      </c>
      <c r="G928" s="117">
        <v>2.6136471800000001</v>
      </c>
      <c r="H928" s="74">
        <f t="shared" si="44"/>
        <v>-0.99998009295194923</v>
      </c>
      <c r="I928" s="117">
        <v>0</v>
      </c>
      <c r="J928" s="117">
        <v>0.40531644</v>
      </c>
      <c r="K928" s="74">
        <f t="shared" si="45"/>
        <v>-1</v>
      </c>
      <c r="L928" s="74">
        <f t="shared" si="43"/>
        <v>0</v>
      </c>
    </row>
    <row r="929" spans="1:12" x14ac:dyDescent="0.2">
      <c r="A929" s="116" t="s">
        <v>2593</v>
      </c>
      <c r="B929" s="59" t="s">
        <v>926</v>
      </c>
      <c r="C929" s="59" t="s">
        <v>631</v>
      </c>
      <c r="D929" s="116" t="s">
        <v>209</v>
      </c>
      <c r="E929" s="116" t="s">
        <v>933</v>
      </c>
      <c r="F929" s="117"/>
      <c r="G929" s="117">
        <v>0.648775133</v>
      </c>
      <c r="H929" s="74">
        <f t="shared" si="44"/>
        <v>-1</v>
      </c>
      <c r="I929" s="117">
        <v>0</v>
      </c>
      <c r="J929" s="117">
        <v>0.33920117</v>
      </c>
      <c r="K929" s="74">
        <f t="shared" si="45"/>
        <v>-1</v>
      </c>
      <c r="L929" s="74" t="str">
        <f t="shared" si="43"/>
        <v/>
      </c>
    </row>
    <row r="930" spans="1:12" x14ac:dyDescent="0.2">
      <c r="A930" s="116" t="s">
        <v>2264</v>
      </c>
      <c r="B930" s="59" t="s">
        <v>185</v>
      </c>
      <c r="C930" s="59" t="s">
        <v>805</v>
      </c>
      <c r="D930" s="116" t="s">
        <v>209</v>
      </c>
      <c r="E930" s="116" t="s">
        <v>933</v>
      </c>
      <c r="F930" s="117">
        <v>4.4007600000000001E-3</v>
      </c>
      <c r="G930" s="117">
        <v>7.4779025099999998</v>
      </c>
      <c r="H930" s="74">
        <f t="shared" si="44"/>
        <v>-0.99941149807795504</v>
      </c>
      <c r="I930" s="117">
        <v>0</v>
      </c>
      <c r="J930" s="117">
        <v>0.28525434000000005</v>
      </c>
      <c r="K930" s="74">
        <f t="shared" si="45"/>
        <v>-1</v>
      </c>
      <c r="L930" s="74">
        <f t="shared" si="43"/>
        <v>0</v>
      </c>
    </row>
    <row r="931" spans="1:12" x14ac:dyDescent="0.2">
      <c r="A931" s="116" t="s">
        <v>1829</v>
      </c>
      <c r="B931" s="59" t="s">
        <v>1830</v>
      </c>
      <c r="C931" s="59" t="s">
        <v>272</v>
      </c>
      <c r="D931" s="116" t="s">
        <v>210</v>
      </c>
      <c r="E931" s="116" t="s">
        <v>211</v>
      </c>
      <c r="F931" s="117">
        <v>6.8307107650000001</v>
      </c>
      <c r="G931" s="117">
        <v>15.791562284999999</v>
      </c>
      <c r="H931" s="74">
        <f t="shared" si="44"/>
        <v>-0.56744553567772593</v>
      </c>
      <c r="I931" s="117">
        <v>0</v>
      </c>
      <c r="J931" s="117">
        <v>0.24602048000000001</v>
      </c>
      <c r="K931" s="74">
        <f t="shared" si="45"/>
        <v>-1</v>
      </c>
      <c r="L931" s="74">
        <f t="shared" si="43"/>
        <v>0</v>
      </c>
    </row>
    <row r="932" spans="1:12" x14ac:dyDescent="0.2">
      <c r="A932" s="116" t="s">
        <v>1823</v>
      </c>
      <c r="B932" s="59" t="s">
        <v>1824</v>
      </c>
      <c r="C932" s="59" t="s">
        <v>272</v>
      </c>
      <c r="D932" s="116" t="s">
        <v>210</v>
      </c>
      <c r="E932" s="116" t="s">
        <v>211</v>
      </c>
      <c r="F932" s="117">
        <v>0.36541219000000003</v>
      </c>
      <c r="G932" s="117">
        <v>1.3758373700000002</v>
      </c>
      <c r="H932" s="74">
        <f t="shared" si="44"/>
        <v>-0.73440742491243716</v>
      </c>
      <c r="I932" s="117">
        <v>0</v>
      </c>
      <c r="J932" s="117">
        <v>0.18541679999999999</v>
      </c>
      <c r="K932" s="74">
        <f t="shared" si="45"/>
        <v>-1</v>
      </c>
      <c r="L932" s="74">
        <f t="shared" si="43"/>
        <v>0</v>
      </c>
    </row>
    <row r="933" spans="1:12" x14ac:dyDescent="0.2">
      <c r="A933" s="116" t="s">
        <v>2278</v>
      </c>
      <c r="B933" s="116" t="s">
        <v>68</v>
      </c>
      <c r="C933" s="116" t="s">
        <v>805</v>
      </c>
      <c r="D933" s="116" t="s">
        <v>209</v>
      </c>
      <c r="E933" s="116" t="s">
        <v>2801</v>
      </c>
      <c r="F933" s="117">
        <v>14.929369449999999</v>
      </c>
      <c r="G933" s="117">
        <v>17.158720640000002</v>
      </c>
      <c r="H933" s="74">
        <f t="shared" si="44"/>
        <v>-0.12992525706158953</v>
      </c>
      <c r="I933" s="117">
        <v>0</v>
      </c>
      <c r="J933" s="117">
        <v>0.18391895000000003</v>
      </c>
      <c r="K933" s="74">
        <f t="shared" si="45"/>
        <v>-1</v>
      </c>
      <c r="L933" s="74">
        <f t="shared" si="43"/>
        <v>0</v>
      </c>
    </row>
    <row r="934" spans="1:12" x14ac:dyDescent="0.2">
      <c r="A934" s="116" t="s">
        <v>2152</v>
      </c>
      <c r="B934" s="59" t="s">
        <v>769</v>
      </c>
      <c r="C934" s="59" t="s">
        <v>809</v>
      </c>
      <c r="D934" s="116" t="s">
        <v>209</v>
      </c>
      <c r="E934" s="116" t="s">
        <v>933</v>
      </c>
      <c r="F934" s="117">
        <v>0</v>
      </c>
      <c r="G934" s="117">
        <v>0.257137903</v>
      </c>
      <c r="H934" s="74">
        <f t="shared" si="44"/>
        <v>-1</v>
      </c>
      <c r="I934" s="117">
        <v>0</v>
      </c>
      <c r="J934" s="117">
        <v>0.16382855999999998</v>
      </c>
      <c r="K934" s="74">
        <f t="shared" si="45"/>
        <v>-1</v>
      </c>
      <c r="L934" s="74" t="str">
        <f t="shared" si="43"/>
        <v/>
      </c>
    </row>
    <row r="935" spans="1:12" x14ac:dyDescent="0.2">
      <c r="A935" s="116" t="s">
        <v>1711</v>
      </c>
      <c r="B935" s="59" t="s">
        <v>375</v>
      </c>
      <c r="C935" s="59" t="s">
        <v>810</v>
      </c>
      <c r="D935" s="116" t="s">
        <v>210</v>
      </c>
      <c r="E935" s="116" t="s">
        <v>211</v>
      </c>
      <c r="F935" s="117">
        <v>1.6508350000000001</v>
      </c>
      <c r="G935" s="117">
        <v>0.89765486999999999</v>
      </c>
      <c r="H935" s="74">
        <f t="shared" si="44"/>
        <v>0.83905313185679042</v>
      </c>
      <c r="I935" s="117">
        <v>0</v>
      </c>
      <c r="J935" s="117">
        <v>0.13711679999999998</v>
      </c>
      <c r="K935" s="74">
        <f t="shared" si="45"/>
        <v>-1</v>
      </c>
      <c r="L935" s="74">
        <f t="shared" si="43"/>
        <v>0</v>
      </c>
    </row>
    <row r="936" spans="1:12" x14ac:dyDescent="0.2">
      <c r="A936" s="116" t="s">
        <v>2174</v>
      </c>
      <c r="B936" s="59" t="s">
        <v>1226</v>
      </c>
      <c r="C936" s="59" t="s">
        <v>631</v>
      </c>
      <c r="D936" s="116" t="s">
        <v>209</v>
      </c>
      <c r="E936" s="116" t="s">
        <v>933</v>
      </c>
      <c r="F936" s="117"/>
      <c r="G936" s="117">
        <v>0.44393698999999998</v>
      </c>
      <c r="H936" s="74">
        <f t="shared" si="44"/>
        <v>-1</v>
      </c>
      <c r="I936" s="117">
        <v>0</v>
      </c>
      <c r="J936" s="117">
        <v>9.6724050000000006E-2</v>
      </c>
      <c r="K936" s="74">
        <f t="shared" si="45"/>
        <v>-1</v>
      </c>
      <c r="L936" s="74" t="str">
        <f t="shared" si="43"/>
        <v/>
      </c>
    </row>
    <row r="937" spans="1:12" x14ac:dyDescent="0.2">
      <c r="A937" s="116" t="s">
        <v>2441</v>
      </c>
      <c r="B937" s="59" t="s">
        <v>1223</v>
      </c>
      <c r="C937" s="59" t="s">
        <v>811</v>
      </c>
      <c r="D937" s="116" t="s">
        <v>209</v>
      </c>
      <c r="E937" s="116" t="s">
        <v>933</v>
      </c>
      <c r="F937" s="117">
        <v>1.22643116</v>
      </c>
      <c r="G937" s="117">
        <v>0.72069627000000003</v>
      </c>
      <c r="H937" s="74">
        <f t="shared" si="44"/>
        <v>0.70173096636118282</v>
      </c>
      <c r="I937" s="117">
        <v>0</v>
      </c>
      <c r="J937" s="117">
        <v>9.2311329999999997E-2</v>
      </c>
      <c r="K937" s="74">
        <f t="shared" si="45"/>
        <v>-1</v>
      </c>
      <c r="L937" s="74">
        <f t="shared" si="43"/>
        <v>0</v>
      </c>
    </row>
    <row r="938" spans="1:12" x14ac:dyDescent="0.2">
      <c r="A938" s="116" t="s">
        <v>2544</v>
      </c>
      <c r="B938" s="59" t="s">
        <v>2545</v>
      </c>
      <c r="C938" s="59" t="s">
        <v>807</v>
      </c>
      <c r="D938" s="116" t="s">
        <v>209</v>
      </c>
      <c r="E938" s="116" t="s">
        <v>211</v>
      </c>
      <c r="F938" s="117">
        <v>0.86949385000000001</v>
      </c>
      <c r="G938" s="117">
        <v>1.7064867699999999</v>
      </c>
      <c r="H938" s="74">
        <f t="shared" si="44"/>
        <v>-0.49047723938697751</v>
      </c>
      <c r="I938" s="117">
        <v>0</v>
      </c>
      <c r="J938" s="117">
        <v>8.4207889999999994E-2</v>
      </c>
      <c r="K938" s="74">
        <f t="shared" si="45"/>
        <v>-1</v>
      </c>
      <c r="L938" s="74">
        <f t="shared" si="43"/>
        <v>0</v>
      </c>
    </row>
    <row r="939" spans="1:12" x14ac:dyDescent="0.2">
      <c r="A939" s="116" t="s">
        <v>1977</v>
      </c>
      <c r="B939" s="59" t="s">
        <v>521</v>
      </c>
      <c r="C939" s="59" t="s">
        <v>806</v>
      </c>
      <c r="D939" s="116" t="s">
        <v>209</v>
      </c>
      <c r="E939" s="116" t="s">
        <v>933</v>
      </c>
      <c r="F939" s="117">
        <v>0.23117532399999999</v>
      </c>
      <c r="G939" s="117">
        <v>2.7573801649999998</v>
      </c>
      <c r="H939" s="74">
        <f t="shared" si="44"/>
        <v>-0.91616124358390749</v>
      </c>
      <c r="I939" s="117">
        <v>0</v>
      </c>
      <c r="J939" s="117">
        <v>6.9842169999999995E-2</v>
      </c>
      <c r="K939" s="74">
        <f t="shared" si="45"/>
        <v>-1</v>
      </c>
      <c r="L939" s="74">
        <f t="shared" si="43"/>
        <v>0</v>
      </c>
    </row>
    <row r="940" spans="1:12" x14ac:dyDescent="0.2">
      <c r="A940" s="116" t="s">
        <v>2207</v>
      </c>
      <c r="B940" s="59" t="s">
        <v>346</v>
      </c>
      <c r="C940" s="59" t="s">
        <v>1752</v>
      </c>
      <c r="D940" s="116" t="s">
        <v>210</v>
      </c>
      <c r="E940" s="116" t="s">
        <v>211</v>
      </c>
      <c r="F940" s="117">
        <v>8.1079189999999995E-2</v>
      </c>
      <c r="G940" s="117">
        <v>7.8373200000000004E-2</v>
      </c>
      <c r="H940" s="74">
        <f t="shared" si="44"/>
        <v>3.4526981161927761E-2</v>
      </c>
      <c r="I940" s="117">
        <v>0</v>
      </c>
      <c r="J940" s="117">
        <v>6.1865040000000003E-2</v>
      </c>
      <c r="K940" s="74">
        <f t="shared" si="45"/>
        <v>-1</v>
      </c>
      <c r="L940" s="74">
        <f t="shared" si="43"/>
        <v>0</v>
      </c>
    </row>
    <row r="941" spans="1:12" x14ac:dyDescent="0.2">
      <c r="A941" s="116" t="s">
        <v>1715</v>
      </c>
      <c r="B941" s="59" t="s">
        <v>315</v>
      </c>
      <c r="C941" s="59" t="s">
        <v>810</v>
      </c>
      <c r="D941" s="116" t="s">
        <v>210</v>
      </c>
      <c r="E941" s="116" t="s">
        <v>933</v>
      </c>
      <c r="F941" s="117">
        <v>5.5683599999999996E-3</v>
      </c>
      <c r="G941" s="117">
        <v>5.8524599999999996E-2</v>
      </c>
      <c r="H941" s="74">
        <f t="shared" si="44"/>
        <v>-0.90485436893203886</v>
      </c>
      <c r="I941" s="117">
        <v>0</v>
      </c>
      <c r="J941" s="117">
        <v>5.9739190000000005E-2</v>
      </c>
      <c r="K941" s="74">
        <f t="shared" si="45"/>
        <v>-1</v>
      </c>
      <c r="L941" s="74">
        <f t="shared" si="43"/>
        <v>0</v>
      </c>
    </row>
    <row r="942" spans="1:12" x14ac:dyDescent="0.2">
      <c r="A942" s="116" t="s">
        <v>2260</v>
      </c>
      <c r="B942" s="59" t="s">
        <v>63</v>
      </c>
      <c r="C942" s="59" t="s">
        <v>805</v>
      </c>
      <c r="D942" s="116" t="s">
        <v>209</v>
      </c>
      <c r="E942" s="116" t="s">
        <v>933</v>
      </c>
      <c r="F942" s="117">
        <v>13.887364191</v>
      </c>
      <c r="G942" s="117">
        <v>62.461738689999997</v>
      </c>
      <c r="H942" s="74">
        <f t="shared" si="44"/>
        <v>-0.77766606434182817</v>
      </c>
      <c r="I942" s="117">
        <v>0</v>
      </c>
      <c r="J942" s="117">
        <v>5.6059390000000001E-2</v>
      </c>
      <c r="K942" s="74">
        <f t="shared" si="45"/>
        <v>-1</v>
      </c>
      <c r="L942" s="74">
        <f t="shared" si="43"/>
        <v>0</v>
      </c>
    </row>
    <row r="943" spans="1:12" x14ac:dyDescent="0.2">
      <c r="A943" s="116" t="s">
        <v>1998</v>
      </c>
      <c r="B943" s="59" t="s">
        <v>441</v>
      </c>
      <c r="C943" s="59" t="s">
        <v>806</v>
      </c>
      <c r="D943" s="116" t="s">
        <v>209</v>
      </c>
      <c r="E943" s="116" t="s">
        <v>933</v>
      </c>
      <c r="F943" s="117">
        <v>0.23288620000000002</v>
      </c>
      <c r="G943" s="117">
        <v>0.25673745999999997</v>
      </c>
      <c r="H943" s="74">
        <f t="shared" si="44"/>
        <v>-9.2901363127920522E-2</v>
      </c>
      <c r="I943" s="117">
        <v>0</v>
      </c>
      <c r="J943" s="117">
        <v>3.7435969999999999E-2</v>
      </c>
      <c r="K943" s="74">
        <f t="shared" si="45"/>
        <v>-1</v>
      </c>
      <c r="L943" s="74">
        <f t="shared" si="43"/>
        <v>0</v>
      </c>
    </row>
    <row r="944" spans="1:12" x14ac:dyDescent="0.2">
      <c r="A944" s="116" t="s">
        <v>2259</v>
      </c>
      <c r="B944" s="59" t="s">
        <v>182</v>
      </c>
      <c r="C944" s="59" t="s">
        <v>805</v>
      </c>
      <c r="D944" s="116" t="s">
        <v>209</v>
      </c>
      <c r="E944" s="116" t="s">
        <v>933</v>
      </c>
      <c r="F944" s="117">
        <v>0.21257582</v>
      </c>
      <c r="G944" s="117">
        <v>0.45677435999999999</v>
      </c>
      <c r="H944" s="74">
        <f t="shared" si="44"/>
        <v>-0.5346152529226903</v>
      </c>
      <c r="I944" s="117">
        <v>0</v>
      </c>
      <c r="J944" s="117">
        <v>3.0047810000000001E-2</v>
      </c>
      <c r="K944" s="74">
        <f t="shared" si="45"/>
        <v>-1</v>
      </c>
      <c r="L944" s="74">
        <f t="shared" si="43"/>
        <v>0</v>
      </c>
    </row>
    <row r="945" spans="1:12" x14ac:dyDescent="0.2">
      <c r="A945" s="116" t="s">
        <v>2841</v>
      </c>
      <c r="B945" s="59" t="s">
        <v>2842</v>
      </c>
      <c r="C945" s="59" t="s">
        <v>889</v>
      </c>
      <c r="D945" s="116" t="s">
        <v>209</v>
      </c>
      <c r="E945" s="116" t="s">
        <v>933</v>
      </c>
      <c r="F945" s="117">
        <v>0.12501752999999999</v>
      </c>
      <c r="G945" s="117">
        <v>0.36958791999999996</v>
      </c>
      <c r="H945" s="74">
        <f t="shared" si="44"/>
        <v>-0.66173805139518627</v>
      </c>
      <c r="I945" s="117">
        <v>0</v>
      </c>
      <c r="J945" s="117">
        <v>2.979594E-2</v>
      </c>
      <c r="K945" s="74">
        <f t="shared" si="45"/>
        <v>-1</v>
      </c>
      <c r="L945" s="74">
        <f t="shared" si="43"/>
        <v>0</v>
      </c>
    </row>
    <row r="946" spans="1:12" x14ac:dyDescent="0.2">
      <c r="A946" s="116" t="s">
        <v>2544</v>
      </c>
      <c r="B946" s="59" t="s">
        <v>2546</v>
      </c>
      <c r="C946" s="59" t="s">
        <v>807</v>
      </c>
      <c r="D946" s="116" t="s">
        <v>209</v>
      </c>
      <c r="E946" s="116" t="s">
        <v>933</v>
      </c>
      <c r="F946" s="117">
        <v>1.43260447</v>
      </c>
      <c r="G946" s="117">
        <v>2.8081756000000002</v>
      </c>
      <c r="H946" s="74">
        <f t="shared" si="44"/>
        <v>-0.48984512578202022</v>
      </c>
      <c r="I946" s="117">
        <v>0</v>
      </c>
      <c r="J946" s="117">
        <v>2.96306E-2</v>
      </c>
      <c r="K946" s="74">
        <f t="shared" si="45"/>
        <v>-1</v>
      </c>
      <c r="L946" s="74">
        <f t="shared" si="43"/>
        <v>0</v>
      </c>
    </row>
    <row r="947" spans="1:12" x14ac:dyDescent="0.2">
      <c r="A947" s="116" t="s">
        <v>1901</v>
      </c>
      <c r="B947" s="116" t="s">
        <v>1463</v>
      </c>
      <c r="C947" s="116" t="s">
        <v>886</v>
      </c>
      <c r="D947" s="116" t="s">
        <v>210</v>
      </c>
      <c r="E947" s="116" t="s">
        <v>211</v>
      </c>
      <c r="F947" s="117">
        <v>0.24208029</v>
      </c>
      <c r="G947" s="117">
        <v>8.5597439999999997E-2</v>
      </c>
      <c r="H947" s="74">
        <f t="shared" si="44"/>
        <v>1.8281253504777712</v>
      </c>
      <c r="I947" s="117">
        <v>0</v>
      </c>
      <c r="J947" s="117">
        <v>2.6445119999999999E-2</v>
      </c>
      <c r="K947" s="74">
        <f t="shared" si="45"/>
        <v>-1</v>
      </c>
      <c r="L947" s="74">
        <f t="shared" si="43"/>
        <v>0</v>
      </c>
    </row>
    <row r="948" spans="1:12" x14ac:dyDescent="0.2">
      <c r="A948" s="116" t="s">
        <v>1596</v>
      </c>
      <c r="B948" s="59" t="s">
        <v>908</v>
      </c>
      <c r="C948" s="59" t="s">
        <v>631</v>
      </c>
      <c r="D948" s="116" t="s">
        <v>209</v>
      </c>
      <c r="E948" s="116" t="s">
        <v>933</v>
      </c>
      <c r="F948" s="117">
        <v>4.1088E-2</v>
      </c>
      <c r="G948" s="117">
        <v>3.6549999999999994E-5</v>
      </c>
      <c r="H948" s="74" t="str">
        <f t="shared" si="44"/>
        <v/>
      </c>
      <c r="I948" s="117">
        <v>0</v>
      </c>
      <c r="J948" s="117">
        <v>2.5224819999999998E-2</v>
      </c>
      <c r="K948" s="74">
        <f t="shared" si="45"/>
        <v>-1</v>
      </c>
      <c r="L948" s="74">
        <f t="shared" si="43"/>
        <v>0</v>
      </c>
    </row>
    <row r="949" spans="1:12" x14ac:dyDescent="0.2">
      <c r="A949" s="116" t="s">
        <v>1833</v>
      </c>
      <c r="B949" s="59" t="s">
        <v>1834</v>
      </c>
      <c r="C949" s="59" t="s">
        <v>272</v>
      </c>
      <c r="D949" s="116" t="s">
        <v>210</v>
      </c>
      <c r="E949" s="116" t="s">
        <v>211</v>
      </c>
      <c r="F949" s="117">
        <v>5.5036237199999993</v>
      </c>
      <c r="G949" s="117">
        <v>5.0166993399999997</v>
      </c>
      <c r="H949" s="74">
        <f t="shared" si="44"/>
        <v>9.7060706053793355E-2</v>
      </c>
      <c r="I949" s="117">
        <v>0</v>
      </c>
      <c r="J949" s="117">
        <v>2.3595749999999999E-2</v>
      </c>
      <c r="K949" s="74">
        <f t="shared" si="45"/>
        <v>-1</v>
      </c>
      <c r="L949" s="74">
        <f t="shared" si="43"/>
        <v>0</v>
      </c>
    </row>
    <row r="950" spans="1:12" x14ac:dyDescent="0.2">
      <c r="A950" s="116" t="s">
        <v>1992</v>
      </c>
      <c r="B950" s="59" t="s">
        <v>417</v>
      </c>
      <c r="C950" s="59" t="s">
        <v>806</v>
      </c>
      <c r="D950" s="116" t="s">
        <v>209</v>
      </c>
      <c r="E950" s="116" t="s">
        <v>933</v>
      </c>
      <c r="F950" s="117">
        <v>0.54615221999999997</v>
      </c>
      <c r="G950" s="117">
        <v>0.39211374999999998</v>
      </c>
      <c r="H950" s="74">
        <f t="shared" si="44"/>
        <v>0.39284128648893346</v>
      </c>
      <c r="I950" s="117">
        <v>0</v>
      </c>
      <c r="J950" s="117">
        <v>1.7528259999999997E-2</v>
      </c>
      <c r="K950" s="74">
        <f t="shared" si="45"/>
        <v>-1</v>
      </c>
      <c r="L950" s="74">
        <f t="shared" si="43"/>
        <v>0</v>
      </c>
    </row>
    <row r="951" spans="1:12" x14ac:dyDescent="0.2">
      <c r="A951" s="116" t="s">
        <v>1835</v>
      </c>
      <c r="B951" s="59" t="s">
        <v>1836</v>
      </c>
      <c r="C951" s="59" t="s">
        <v>272</v>
      </c>
      <c r="D951" s="116" t="s">
        <v>210</v>
      </c>
      <c r="E951" s="116" t="s">
        <v>211</v>
      </c>
      <c r="F951" s="117">
        <v>0.11329945600000001</v>
      </c>
      <c r="G951" s="117">
        <v>0.52397582500000006</v>
      </c>
      <c r="H951" s="74">
        <f t="shared" si="44"/>
        <v>-0.78376968822941406</v>
      </c>
      <c r="I951" s="117">
        <v>0</v>
      </c>
      <c r="J951" s="117">
        <v>1.7251209999999999E-2</v>
      </c>
      <c r="K951" s="74">
        <f t="shared" si="45"/>
        <v>-1</v>
      </c>
      <c r="L951" s="74">
        <f t="shared" si="43"/>
        <v>0</v>
      </c>
    </row>
    <row r="952" spans="1:12" x14ac:dyDescent="0.2">
      <c r="A952" s="116" t="s">
        <v>2865</v>
      </c>
      <c r="B952" s="59" t="s">
        <v>2866</v>
      </c>
      <c r="C952" s="59" t="s">
        <v>2875</v>
      </c>
      <c r="D952" s="116" t="s">
        <v>210</v>
      </c>
      <c r="E952" s="116" t="s">
        <v>211</v>
      </c>
      <c r="F952" s="117">
        <v>0.16734542999999999</v>
      </c>
      <c r="G952" s="117">
        <v>0.28061822999999997</v>
      </c>
      <c r="H952" s="74">
        <f t="shared" si="44"/>
        <v>-0.40365445965502667</v>
      </c>
      <c r="I952" s="117">
        <v>0</v>
      </c>
      <c r="J952" s="117">
        <v>1.648268E-2</v>
      </c>
      <c r="K952" s="74">
        <f t="shared" si="45"/>
        <v>-1</v>
      </c>
      <c r="L952" s="74">
        <f t="shared" si="43"/>
        <v>0</v>
      </c>
    </row>
    <row r="953" spans="1:12" x14ac:dyDescent="0.2">
      <c r="A953" s="116" t="s">
        <v>2299</v>
      </c>
      <c r="B953" s="59" t="s">
        <v>301</v>
      </c>
      <c r="C953" s="59" t="s">
        <v>805</v>
      </c>
      <c r="D953" s="116" t="s">
        <v>209</v>
      </c>
      <c r="E953" s="116" t="s">
        <v>2801</v>
      </c>
      <c r="F953" s="117">
        <v>0.98917574800000008</v>
      </c>
      <c r="G953" s="117">
        <v>0.45343197200000002</v>
      </c>
      <c r="H953" s="74">
        <f t="shared" si="44"/>
        <v>1.1815306574808537</v>
      </c>
      <c r="I953" s="117">
        <v>0</v>
      </c>
      <c r="J953" s="117">
        <v>1.3570850000000001E-2</v>
      </c>
      <c r="K953" s="74">
        <f t="shared" si="45"/>
        <v>-1</v>
      </c>
      <c r="L953" s="74">
        <f t="shared" si="43"/>
        <v>0</v>
      </c>
    </row>
    <row r="954" spans="1:12" x14ac:dyDescent="0.2">
      <c r="A954" s="116" t="s">
        <v>2819</v>
      </c>
      <c r="B954" s="59" t="s">
        <v>2820</v>
      </c>
      <c r="C954" s="59" t="s">
        <v>810</v>
      </c>
      <c r="D954" s="116" t="s">
        <v>761</v>
      </c>
      <c r="E954" s="116" t="s">
        <v>933</v>
      </c>
      <c r="F954" s="117">
        <v>8.1738399999999999E-3</v>
      </c>
      <c r="G954" s="117">
        <v>1.7513685000000001E-2</v>
      </c>
      <c r="H954" s="74">
        <f t="shared" si="44"/>
        <v>-0.53328839704493947</v>
      </c>
      <c r="I954" s="117">
        <v>0</v>
      </c>
      <c r="J954" s="117">
        <v>1.1438139999999999E-2</v>
      </c>
      <c r="K954" s="74">
        <f t="shared" si="45"/>
        <v>-1</v>
      </c>
      <c r="L954" s="74">
        <f t="shared" si="43"/>
        <v>0</v>
      </c>
    </row>
    <row r="955" spans="1:12" x14ac:dyDescent="0.2">
      <c r="A955" s="116" t="s">
        <v>2297</v>
      </c>
      <c r="B955" s="59" t="s">
        <v>75</v>
      </c>
      <c r="C955" s="59" t="s">
        <v>805</v>
      </c>
      <c r="D955" s="116" t="s">
        <v>209</v>
      </c>
      <c r="E955" s="116" t="s">
        <v>2801</v>
      </c>
      <c r="F955" s="117">
        <v>1.12072493</v>
      </c>
      <c r="G955" s="117">
        <v>2.1099705780000004</v>
      </c>
      <c r="H955" s="74">
        <f t="shared" si="44"/>
        <v>-0.46884333758705155</v>
      </c>
      <c r="I955" s="117">
        <v>0</v>
      </c>
      <c r="J955" s="117">
        <v>1.1127E-2</v>
      </c>
      <c r="K955" s="74">
        <f t="shared" si="45"/>
        <v>-1</v>
      </c>
      <c r="L955" s="74">
        <f t="shared" si="43"/>
        <v>0</v>
      </c>
    </row>
    <row r="956" spans="1:12" x14ac:dyDescent="0.2">
      <c r="A956" s="116" t="s">
        <v>2871</v>
      </c>
      <c r="B956" s="59" t="s">
        <v>2872</v>
      </c>
      <c r="C956" s="59" t="s">
        <v>2875</v>
      </c>
      <c r="D956" s="116" t="s">
        <v>761</v>
      </c>
      <c r="E956" s="116" t="s">
        <v>211</v>
      </c>
      <c r="F956" s="117">
        <v>0.22767489000000002</v>
      </c>
      <c r="G956" s="117">
        <v>0.35270928000000001</v>
      </c>
      <c r="H956" s="74">
        <f t="shared" si="44"/>
        <v>-0.3544970237244679</v>
      </c>
      <c r="I956" s="117">
        <v>0</v>
      </c>
      <c r="J956" s="117">
        <v>7.4424899999999995E-3</v>
      </c>
      <c r="K956" s="74">
        <f t="shared" si="45"/>
        <v>-1</v>
      </c>
      <c r="L956" s="74">
        <f t="shared" ref="L956:L1019" si="46">IF(ISERROR(I956/F956),"",IF(I956/F956&gt;10000%,"",I956/F956))</f>
        <v>0</v>
      </c>
    </row>
    <row r="957" spans="1:12" x14ac:dyDescent="0.2">
      <c r="A957" s="116" t="s">
        <v>2166</v>
      </c>
      <c r="B957" s="59" t="s">
        <v>259</v>
      </c>
      <c r="C957" s="59" t="s">
        <v>272</v>
      </c>
      <c r="D957" s="116" t="s">
        <v>210</v>
      </c>
      <c r="E957" s="116" t="s">
        <v>211</v>
      </c>
      <c r="F957" s="117">
        <v>0.72802411999999994</v>
      </c>
      <c r="G957" s="117">
        <v>0.64318779000000004</v>
      </c>
      <c r="H957" s="74">
        <f t="shared" si="44"/>
        <v>0.1318997831099995</v>
      </c>
      <c r="I957" s="117">
        <v>0</v>
      </c>
      <c r="J957" s="117">
        <v>5.9017700000000006E-3</v>
      </c>
      <c r="K957" s="74">
        <f t="shared" si="45"/>
        <v>-1</v>
      </c>
      <c r="L957" s="74">
        <f t="shared" si="46"/>
        <v>0</v>
      </c>
    </row>
    <row r="958" spans="1:12" x14ac:dyDescent="0.2">
      <c r="A958" s="116" t="s">
        <v>1946</v>
      </c>
      <c r="B958" s="116" t="s">
        <v>885</v>
      </c>
      <c r="C958" s="59" t="s">
        <v>806</v>
      </c>
      <c r="D958" s="116" t="s">
        <v>209</v>
      </c>
      <c r="E958" s="116" t="s">
        <v>933</v>
      </c>
      <c r="F958" s="117">
        <v>0.11999750000000001</v>
      </c>
      <c r="G958" s="117">
        <v>8.9604742300000009</v>
      </c>
      <c r="H958" s="74">
        <f t="shared" si="44"/>
        <v>-0.98660813067256603</v>
      </c>
      <c r="I958" s="117">
        <v>0</v>
      </c>
      <c r="J958" s="117">
        <v>5.0285900000000003E-3</v>
      </c>
      <c r="K958" s="74">
        <f t="shared" si="45"/>
        <v>-1</v>
      </c>
      <c r="L958" s="74">
        <f t="shared" si="46"/>
        <v>0</v>
      </c>
    </row>
    <row r="959" spans="1:12" x14ac:dyDescent="0.2">
      <c r="A959" s="116" t="s">
        <v>1701</v>
      </c>
      <c r="B959" s="59" t="s">
        <v>305</v>
      </c>
      <c r="C959" s="59" t="s">
        <v>810</v>
      </c>
      <c r="D959" s="116" t="s">
        <v>210</v>
      </c>
      <c r="E959" s="116" t="s">
        <v>933</v>
      </c>
      <c r="F959" s="117">
        <v>3.6717E-4</v>
      </c>
      <c r="G959" s="117">
        <v>8.8273539999999998E-2</v>
      </c>
      <c r="H959" s="74">
        <f t="shared" si="44"/>
        <v>-0.99584054293053159</v>
      </c>
      <c r="I959" s="117">
        <v>0</v>
      </c>
      <c r="J959" s="117">
        <v>2.97379E-3</v>
      </c>
      <c r="K959" s="74">
        <f t="shared" si="45"/>
        <v>-1</v>
      </c>
      <c r="L959" s="74">
        <f t="shared" si="46"/>
        <v>0</v>
      </c>
    </row>
    <row r="960" spans="1:12" x14ac:dyDescent="0.2">
      <c r="A960" s="116" t="s">
        <v>1827</v>
      </c>
      <c r="B960" s="59" t="s">
        <v>1828</v>
      </c>
      <c r="C960" s="59" t="s">
        <v>272</v>
      </c>
      <c r="D960" s="116" t="s">
        <v>210</v>
      </c>
      <c r="E960" s="116" t="s">
        <v>211</v>
      </c>
      <c r="F960" s="117">
        <v>0.21615120000000002</v>
      </c>
      <c r="G960" s="117">
        <v>0.39651834999999996</v>
      </c>
      <c r="H960" s="74">
        <f t="shared" si="44"/>
        <v>-0.45487718285925471</v>
      </c>
      <c r="I960" s="117">
        <v>0</v>
      </c>
      <c r="J960" s="117">
        <v>3.0725000000000001E-4</v>
      </c>
      <c r="K960" s="74">
        <f t="shared" si="45"/>
        <v>-1</v>
      </c>
      <c r="L960" s="74">
        <f t="shared" si="46"/>
        <v>0</v>
      </c>
    </row>
    <row r="961" spans="1:12" x14ac:dyDescent="0.2">
      <c r="A961" s="116" t="s">
        <v>2141</v>
      </c>
      <c r="B961" s="59" t="s">
        <v>2752</v>
      </c>
      <c r="C961" s="59" t="s">
        <v>147</v>
      </c>
      <c r="D961" s="116" t="s">
        <v>210</v>
      </c>
      <c r="E961" s="116" t="s">
        <v>933</v>
      </c>
      <c r="F961" s="117">
        <v>6.3427767099999999</v>
      </c>
      <c r="G961" s="117">
        <v>4.6545222099999997</v>
      </c>
      <c r="H961" s="74">
        <f t="shared" si="44"/>
        <v>0.36271273910195823</v>
      </c>
      <c r="I961" s="117">
        <v>0</v>
      </c>
      <c r="J961" s="117">
        <v>0</v>
      </c>
      <c r="K961" s="74" t="str">
        <f t="shared" si="45"/>
        <v/>
      </c>
      <c r="L961" s="74">
        <f t="shared" si="46"/>
        <v>0</v>
      </c>
    </row>
    <row r="962" spans="1:12" x14ac:dyDescent="0.2">
      <c r="A962" s="116" t="s">
        <v>2108</v>
      </c>
      <c r="B962" s="59" t="s">
        <v>45</v>
      </c>
      <c r="C962" s="59" t="s">
        <v>1752</v>
      </c>
      <c r="D962" s="116" t="s">
        <v>210</v>
      </c>
      <c r="E962" s="116" t="s">
        <v>211</v>
      </c>
      <c r="F962" s="117">
        <v>8.01252633</v>
      </c>
      <c r="G962" s="117">
        <v>11.755224380000001</v>
      </c>
      <c r="H962" s="74">
        <f t="shared" si="44"/>
        <v>-0.31838593029051143</v>
      </c>
      <c r="I962" s="117">
        <v>0</v>
      </c>
      <c r="J962" s="117">
        <v>0</v>
      </c>
      <c r="K962" s="74" t="str">
        <f t="shared" si="45"/>
        <v/>
      </c>
      <c r="L962" s="74">
        <f t="shared" si="46"/>
        <v>0</v>
      </c>
    </row>
    <row r="963" spans="1:12" x14ac:dyDescent="0.2">
      <c r="A963" s="116" t="s">
        <v>2310</v>
      </c>
      <c r="B963" s="59" t="s">
        <v>1879</v>
      </c>
      <c r="C963" s="59" t="s">
        <v>808</v>
      </c>
      <c r="D963" s="116" t="s">
        <v>209</v>
      </c>
      <c r="E963" s="116" t="s">
        <v>933</v>
      </c>
      <c r="F963" s="117">
        <v>8.1625499999999993E-3</v>
      </c>
      <c r="G963" s="117">
        <v>0.95895799000000004</v>
      </c>
      <c r="H963" s="74">
        <f t="shared" si="44"/>
        <v>-0.99148810470831994</v>
      </c>
      <c r="I963" s="117">
        <v>0</v>
      </c>
      <c r="J963" s="117">
        <v>0</v>
      </c>
      <c r="K963" s="74" t="str">
        <f t="shared" si="45"/>
        <v/>
      </c>
      <c r="L963" s="74">
        <f t="shared" si="46"/>
        <v>0</v>
      </c>
    </row>
    <row r="964" spans="1:12" x14ac:dyDescent="0.2">
      <c r="A964" s="116" t="s">
        <v>2500</v>
      </c>
      <c r="B964" s="59" t="s">
        <v>1347</v>
      </c>
      <c r="C964" s="59" t="s">
        <v>811</v>
      </c>
      <c r="D964" s="116" t="s">
        <v>210</v>
      </c>
      <c r="E964" s="116" t="s">
        <v>933</v>
      </c>
      <c r="F964" s="117">
        <v>0.29575000000000001</v>
      </c>
      <c r="G964" s="117">
        <v>0.18840979999999999</v>
      </c>
      <c r="H964" s="74">
        <f t="shared" si="44"/>
        <v>0.56971664955856882</v>
      </c>
      <c r="I964" s="117">
        <v>0</v>
      </c>
      <c r="J964" s="117">
        <v>0</v>
      </c>
      <c r="K964" s="74" t="str">
        <f t="shared" si="45"/>
        <v/>
      </c>
      <c r="L964" s="74">
        <f t="shared" si="46"/>
        <v>0</v>
      </c>
    </row>
    <row r="965" spans="1:12" x14ac:dyDescent="0.2">
      <c r="A965" s="116" t="s">
        <v>2275</v>
      </c>
      <c r="B965" s="59" t="s">
        <v>880</v>
      </c>
      <c r="C965" s="59" t="s">
        <v>805</v>
      </c>
      <c r="D965" s="116" t="s">
        <v>209</v>
      </c>
      <c r="E965" s="116" t="s">
        <v>2801</v>
      </c>
      <c r="F965" s="117">
        <v>1.3706754674011599</v>
      </c>
      <c r="G965" s="117">
        <v>3.45041581493542</v>
      </c>
      <c r="H965" s="74">
        <f t="shared" si="44"/>
        <v>-0.60275064197536021</v>
      </c>
      <c r="I965" s="117">
        <v>0</v>
      </c>
      <c r="J965" s="117">
        <v>0</v>
      </c>
      <c r="K965" s="74" t="str">
        <f t="shared" si="45"/>
        <v/>
      </c>
      <c r="L965" s="74">
        <f t="shared" si="46"/>
        <v>0</v>
      </c>
    </row>
    <row r="966" spans="1:12" x14ac:dyDescent="0.2">
      <c r="A966" s="116" t="s">
        <v>2719</v>
      </c>
      <c r="B966" s="59" t="s">
        <v>302</v>
      </c>
      <c r="C966" s="59" t="s">
        <v>805</v>
      </c>
      <c r="D966" s="116" t="s">
        <v>209</v>
      </c>
      <c r="E966" s="116" t="s">
        <v>2801</v>
      </c>
      <c r="F966" s="117">
        <v>2.4961598220000001</v>
      </c>
      <c r="G966" s="117">
        <v>5.0565176410000001</v>
      </c>
      <c r="H966" s="74">
        <f t="shared" si="44"/>
        <v>-0.50634804440109726</v>
      </c>
      <c r="I966" s="117">
        <v>0</v>
      </c>
      <c r="J966" s="117">
        <v>0</v>
      </c>
      <c r="K966" s="74" t="str">
        <f t="shared" si="45"/>
        <v/>
      </c>
      <c r="L966" s="74">
        <f t="shared" si="46"/>
        <v>0</v>
      </c>
    </row>
    <row r="967" spans="1:12" x14ac:dyDescent="0.2">
      <c r="A967" s="116" t="s">
        <v>2268</v>
      </c>
      <c r="B967" s="59" t="s">
        <v>183</v>
      </c>
      <c r="C967" s="59" t="s">
        <v>805</v>
      </c>
      <c r="D967" s="116" t="s">
        <v>209</v>
      </c>
      <c r="E967" s="116" t="s">
        <v>933</v>
      </c>
      <c r="F967" s="117">
        <v>4.86175654</v>
      </c>
      <c r="G967" s="117">
        <v>1.9618174450000001</v>
      </c>
      <c r="H967" s="74">
        <f t="shared" ref="H967:H1030" si="47">IF(ISERROR(F967/G967-1),"",IF((F967/G967-1)&gt;10000%,"",F967/G967-1))</f>
        <v>1.4781900846029026</v>
      </c>
      <c r="I967" s="117">
        <v>0</v>
      </c>
      <c r="J967" s="117">
        <v>0</v>
      </c>
      <c r="K967" s="74" t="str">
        <f t="shared" ref="K967:K1030" si="48">IF(ISERROR(I967/J967-1),"",IF((I967/J967-1)&gt;10000%,"",I967/J967-1))</f>
        <v/>
      </c>
      <c r="L967" s="74">
        <f t="shared" si="46"/>
        <v>0</v>
      </c>
    </row>
    <row r="968" spans="1:12" x14ac:dyDescent="0.2">
      <c r="A968" s="116" t="s">
        <v>2241</v>
      </c>
      <c r="B968" s="59" t="s">
        <v>2242</v>
      </c>
      <c r="C968" s="59" t="s">
        <v>810</v>
      </c>
      <c r="D968" s="116" t="s">
        <v>210</v>
      </c>
      <c r="E968" s="116" t="s">
        <v>933</v>
      </c>
      <c r="F968" s="117">
        <v>3.3289035199999999</v>
      </c>
      <c r="G968" s="117">
        <v>3.32875166</v>
      </c>
      <c r="H968" s="74">
        <f t="shared" si="47"/>
        <v>4.5620705751314716E-5</v>
      </c>
      <c r="I968" s="117">
        <v>0</v>
      </c>
      <c r="J968" s="117">
        <v>0</v>
      </c>
      <c r="K968" s="74" t="str">
        <f t="shared" si="48"/>
        <v/>
      </c>
      <c r="L968" s="74">
        <f t="shared" si="46"/>
        <v>0</v>
      </c>
    </row>
    <row r="969" spans="1:12" x14ac:dyDescent="0.2">
      <c r="A969" s="116" t="s">
        <v>1669</v>
      </c>
      <c r="B969" s="59" t="s">
        <v>1455</v>
      </c>
      <c r="C969" s="59" t="s">
        <v>810</v>
      </c>
      <c r="D969" s="116" t="s">
        <v>761</v>
      </c>
      <c r="E969" s="116" t="s">
        <v>211</v>
      </c>
      <c r="F969" s="117">
        <v>0.24287800000000001</v>
      </c>
      <c r="G969" s="117">
        <v>2.10858195</v>
      </c>
      <c r="H969" s="74">
        <f t="shared" si="47"/>
        <v>-0.88481453139632538</v>
      </c>
      <c r="I969" s="117">
        <v>0</v>
      </c>
      <c r="J969" s="117">
        <v>0</v>
      </c>
      <c r="K969" s="74" t="str">
        <f t="shared" si="48"/>
        <v/>
      </c>
      <c r="L969" s="74">
        <f t="shared" si="46"/>
        <v>0</v>
      </c>
    </row>
    <row r="970" spans="1:12" x14ac:dyDescent="0.2">
      <c r="A970" s="116" t="s">
        <v>1495</v>
      </c>
      <c r="B970" s="59" t="s">
        <v>1437</v>
      </c>
      <c r="C970" s="59" t="s">
        <v>147</v>
      </c>
      <c r="D970" s="116" t="s">
        <v>210</v>
      </c>
      <c r="E970" s="116" t="s">
        <v>211</v>
      </c>
      <c r="F970" s="117">
        <v>2.3715080400000002</v>
      </c>
      <c r="G970" s="117">
        <v>1.08754328</v>
      </c>
      <c r="H970" s="74">
        <f t="shared" si="47"/>
        <v>1.1806102650002122</v>
      </c>
      <c r="I970" s="117">
        <v>0</v>
      </c>
      <c r="J970" s="117">
        <v>0</v>
      </c>
      <c r="K970" s="74" t="str">
        <f t="shared" si="48"/>
        <v/>
      </c>
      <c r="L970" s="74">
        <f t="shared" si="46"/>
        <v>0</v>
      </c>
    </row>
    <row r="971" spans="1:12" x14ac:dyDescent="0.2">
      <c r="A971" s="116" t="s">
        <v>2157</v>
      </c>
      <c r="B971" s="59" t="s">
        <v>2753</v>
      </c>
      <c r="C971" s="59" t="s">
        <v>147</v>
      </c>
      <c r="D971" s="116" t="s">
        <v>761</v>
      </c>
      <c r="E971" s="116" t="s">
        <v>933</v>
      </c>
      <c r="F971" s="117">
        <v>0.39208382000000003</v>
      </c>
      <c r="G971" s="117">
        <v>2.1487130800000003</v>
      </c>
      <c r="H971" s="74">
        <f t="shared" si="47"/>
        <v>-0.81752620968826606</v>
      </c>
      <c r="I971" s="117">
        <v>0</v>
      </c>
      <c r="J971" s="117">
        <v>0</v>
      </c>
      <c r="K971" s="74" t="str">
        <f t="shared" si="48"/>
        <v/>
      </c>
      <c r="L971" s="74">
        <f t="shared" si="46"/>
        <v>0</v>
      </c>
    </row>
    <row r="972" spans="1:12" x14ac:dyDescent="0.2">
      <c r="A972" s="116" t="s">
        <v>2282</v>
      </c>
      <c r="B972" s="59" t="s">
        <v>459</v>
      </c>
      <c r="C972" s="59" t="s">
        <v>805</v>
      </c>
      <c r="D972" s="116" t="s">
        <v>209</v>
      </c>
      <c r="E972" s="116" t="s">
        <v>2801</v>
      </c>
      <c r="F972" s="117">
        <v>0.26974629</v>
      </c>
      <c r="G972" s="117">
        <v>1.03872272</v>
      </c>
      <c r="H972" s="74">
        <f t="shared" si="47"/>
        <v>-0.74030962757799301</v>
      </c>
      <c r="I972" s="117">
        <v>0</v>
      </c>
      <c r="J972" s="117">
        <v>0</v>
      </c>
      <c r="K972" s="74" t="str">
        <f t="shared" si="48"/>
        <v/>
      </c>
      <c r="L972" s="74">
        <f t="shared" si="46"/>
        <v>0</v>
      </c>
    </row>
    <row r="973" spans="1:12" x14ac:dyDescent="0.2">
      <c r="A973" s="116" t="s">
        <v>825</v>
      </c>
      <c r="B973" s="59" t="s">
        <v>388</v>
      </c>
      <c r="C973" s="59" t="s">
        <v>808</v>
      </c>
      <c r="D973" s="116" t="s">
        <v>209</v>
      </c>
      <c r="E973" s="116" t="s">
        <v>933</v>
      </c>
      <c r="F973" s="117">
        <v>3.2310860000000004E-2</v>
      </c>
      <c r="G973" s="117">
        <v>2.4777835499999998</v>
      </c>
      <c r="H973" s="74">
        <f t="shared" si="47"/>
        <v>-0.98695977297936299</v>
      </c>
      <c r="I973" s="117">
        <v>0</v>
      </c>
      <c r="J973" s="117">
        <v>0</v>
      </c>
      <c r="K973" s="74" t="str">
        <f t="shared" si="48"/>
        <v/>
      </c>
      <c r="L973" s="74">
        <f t="shared" si="46"/>
        <v>0</v>
      </c>
    </row>
    <row r="974" spans="1:12" x14ac:dyDescent="0.2">
      <c r="A974" s="116" t="s">
        <v>1726</v>
      </c>
      <c r="B974" s="59" t="s">
        <v>1481</v>
      </c>
      <c r="C974" s="59" t="s">
        <v>810</v>
      </c>
      <c r="D974" s="116" t="s">
        <v>761</v>
      </c>
      <c r="E974" s="116" t="s">
        <v>211</v>
      </c>
      <c r="F974" s="117">
        <v>0.59635125</v>
      </c>
      <c r="G974" s="117">
        <v>1.51220026</v>
      </c>
      <c r="H974" s="74">
        <f t="shared" si="47"/>
        <v>-0.60564002944953865</v>
      </c>
      <c r="I974" s="117">
        <v>0</v>
      </c>
      <c r="J974" s="117">
        <v>0</v>
      </c>
      <c r="K974" s="74" t="str">
        <f t="shared" si="48"/>
        <v/>
      </c>
      <c r="L974" s="74">
        <f t="shared" si="46"/>
        <v>0</v>
      </c>
    </row>
    <row r="975" spans="1:12" x14ac:dyDescent="0.2">
      <c r="A975" s="116" t="s">
        <v>2267</v>
      </c>
      <c r="B975" s="59" t="s">
        <v>188</v>
      </c>
      <c r="C975" s="59" t="s">
        <v>805</v>
      </c>
      <c r="D975" s="116" t="s">
        <v>209</v>
      </c>
      <c r="E975" s="116" t="s">
        <v>933</v>
      </c>
      <c r="F975" s="117">
        <v>6.1879756800000001</v>
      </c>
      <c r="G975" s="117">
        <v>2.2466761000000002</v>
      </c>
      <c r="H975" s="74">
        <f t="shared" si="47"/>
        <v>1.7542802809893243</v>
      </c>
      <c r="I975" s="117">
        <v>0</v>
      </c>
      <c r="J975" s="117">
        <v>0</v>
      </c>
      <c r="K975" s="74" t="str">
        <f t="shared" si="48"/>
        <v/>
      </c>
      <c r="L975" s="74">
        <f t="shared" si="46"/>
        <v>0</v>
      </c>
    </row>
    <row r="976" spans="1:12" x14ac:dyDescent="0.2">
      <c r="A976" s="116" t="s">
        <v>1746</v>
      </c>
      <c r="B976" s="59" t="s">
        <v>1747</v>
      </c>
      <c r="C976" s="59" t="s">
        <v>810</v>
      </c>
      <c r="D976" s="116" t="s">
        <v>761</v>
      </c>
      <c r="E976" s="116" t="s">
        <v>211</v>
      </c>
      <c r="F976" s="117">
        <v>3.9080300000000005E-2</v>
      </c>
      <c r="G976" s="117">
        <v>0.3410416</v>
      </c>
      <c r="H976" s="74">
        <f t="shared" si="47"/>
        <v>-0.88540899409338913</v>
      </c>
      <c r="I976" s="117">
        <v>0</v>
      </c>
      <c r="J976" s="117">
        <v>0</v>
      </c>
      <c r="K976" s="74" t="str">
        <f t="shared" si="48"/>
        <v/>
      </c>
      <c r="L976" s="74">
        <f t="shared" si="46"/>
        <v>0</v>
      </c>
    </row>
    <row r="977" spans="1:12" x14ac:dyDescent="0.2">
      <c r="A977" s="116" t="s">
        <v>1825</v>
      </c>
      <c r="B977" s="59" t="s">
        <v>1826</v>
      </c>
      <c r="C977" s="59" t="s">
        <v>272</v>
      </c>
      <c r="D977" s="116" t="s">
        <v>210</v>
      </c>
      <c r="E977" s="116" t="s">
        <v>211</v>
      </c>
      <c r="F977" s="117">
        <v>0.21363738000000002</v>
      </c>
      <c r="G977" s="117">
        <v>0.52647597000000002</v>
      </c>
      <c r="H977" s="74">
        <f t="shared" si="47"/>
        <v>-0.59421247659223653</v>
      </c>
      <c r="I977" s="117">
        <v>0</v>
      </c>
      <c r="J977" s="117">
        <v>0</v>
      </c>
      <c r="K977" s="74" t="str">
        <f t="shared" si="48"/>
        <v/>
      </c>
      <c r="L977" s="74">
        <f t="shared" si="46"/>
        <v>0</v>
      </c>
    </row>
    <row r="978" spans="1:12" x14ac:dyDescent="0.2">
      <c r="A978" s="116" t="s">
        <v>2572</v>
      </c>
      <c r="B978" s="59" t="s">
        <v>2573</v>
      </c>
      <c r="C978" s="59" t="s">
        <v>810</v>
      </c>
      <c r="D978" s="116" t="s">
        <v>210</v>
      </c>
      <c r="E978" s="116" t="s">
        <v>933</v>
      </c>
      <c r="F978" s="117">
        <v>0.40400000000000003</v>
      </c>
      <c r="G978" s="117">
        <v>2.7024200000000001E-3</v>
      </c>
      <c r="H978" s="74" t="str">
        <f t="shared" si="47"/>
        <v/>
      </c>
      <c r="I978" s="117">
        <v>0</v>
      </c>
      <c r="J978" s="117">
        <v>0</v>
      </c>
      <c r="K978" s="74" t="str">
        <f t="shared" si="48"/>
        <v/>
      </c>
      <c r="L978" s="74">
        <f t="shared" si="46"/>
        <v>0</v>
      </c>
    </row>
    <row r="979" spans="1:12" x14ac:dyDescent="0.2">
      <c r="A979" s="116" t="s">
        <v>2139</v>
      </c>
      <c r="B979" s="59" t="s">
        <v>2755</v>
      </c>
      <c r="C979" s="59" t="s">
        <v>147</v>
      </c>
      <c r="D979" s="116" t="s">
        <v>210</v>
      </c>
      <c r="E979" s="116" t="s">
        <v>933</v>
      </c>
      <c r="F979" s="117">
        <v>1.7546394400000001</v>
      </c>
      <c r="G979" s="117">
        <v>0.54089095999999992</v>
      </c>
      <c r="H979" s="74">
        <f t="shared" si="47"/>
        <v>2.2439799696412015</v>
      </c>
      <c r="I979" s="117">
        <v>0</v>
      </c>
      <c r="J979" s="117">
        <v>0</v>
      </c>
      <c r="K979" s="74" t="str">
        <f t="shared" si="48"/>
        <v/>
      </c>
      <c r="L979" s="74">
        <f t="shared" si="46"/>
        <v>0</v>
      </c>
    </row>
    <row r="980" spans="1:12" x14ac:dyDescent="0.2">
      <c r="A980" s="116" t="s">
        <v>2231</v>
      </c>
      <c r="B980" s="59" t="s">
        <v>2754</v>
      </c>
      <c r="C980" s="59" t="s">
        <v>147</v>
      </c>
      <c r="D980" s="116" t="s">
        <v>210</v>
      </c>
      <c r="E980" s="116" t="s">
        <v>933</v>
      </c>
      <c r="F980" s="117">
        <v>4.2022000000000001E-4</v>
      </c>
      <c r="G980" s="117">
        <v>1.3201811999999999</v>
      </c>
      <c r="H980" s="74">
        <f t="shared" si="47"/>
        <v>-0.99968169520971817</v>
      </c>
      <c r="I980" s="117">
        <v>0</v>
      </c>
      <c r="J980" s="117">
        <v>0</v>
      </c>
      <c r="K980" s="74" t="str">
        <f t="shared" si="48"/>
        <v/>
      </c>
      <c r="L980" s="74">
        <f t="shared" si="46"/>
        <v>0</v>
      </c>
    </row>
    <row r="981" spans="1:12" x14ac:dyDescent="0.2">
      <c r="A981" s="116" t="s">
        <v>1999</v>
      </c>
      <c r="B981" s="59" t="s">
        <v>442</v>
      </c>
      <c r="C981" s="59" t="s">
        <v>806</v>
      </c>
      <c r="D981" s="116" t="s">
        <v>209</v>
      </c>
      <c r="E981" s="116" t="s">
        <v>933</v>
      </c>
      <c r="F981" s="117">
        <v>0.49369243000000002</v>
      </c>
      <c r="G981" s="117">
        <v>9.8958279999999996E-2</v>
      </c>
      <c r="H981" s="74">
        <f t="shared" si="47"/>
        <v>3.9888946129621496</v>
      </c>
      <c r="I981" s="117">
        <v>0</v>
      </c>
      <c r="J981" s="117">
        <v>0</v>
      </c>
      <c r="K981" s="74" t="str">
        <f t="shared" si="48"/>
        <v/>
      </c>
      <c r="L981" s="74">
        <f t="shared" si="46"/>
        <v>0</v>
      </c>
    </row>
    <row r="982" spans="1:12" x14ac:dyDescent="0.2">
      <c r="A982" s="116" t="s">
        <v>1512</v>
      </c>
      <c r="B982" s="59" t="s">
        <v>766</v>
      </c>
      <c r="C982" s="59" t="s">
        <v>147</v>
      </c>
      <c r="D982" s="116" t="s">
        <v>761</v>
      </c>
      <c r="E982" s="116" t="s">
        <v>933</v>
      </c>
      <c r="F982" s="117">
        <v>0.49978481000000002</v>
      </c>
      <c r="G982" s="117">
        <v>0.29763000000000001</v>
      </c>
      <c r="H982" s="74">
        <f t="shared" si="47"/>
        <v>0.67921516648187352</v>
      </c>
      <c r="I982" s="117">
        <v>0</v>
      </c>
      <c r="J982" s="117">
        <v>0</v>
      </c>
      <c r="K982" s="74" t="str">
        <f t="shared" si="48"/>
        <v/>
      </c>
      <c r="L982" s="74">
        <f t="shared" si="46"/>
        <v>0</v>
      </c>
    </row>
    <row r="983" spans="1:12" x14ac:dyDescent="0.2">
      <c r="A983" s="116" t="s">
        <v>2172</v>
      </c>
      <c r="B983" s="59" t="s">
        <v>2756</v>
      </c>
      <c r="C983" s="59" t="s">
        <v>147</v>
      </c>
      <c r="D983" s="116" t="s">
        <v>210</v>
      </c>
      <c r="E983" s="116" t="s">
        <v>933</v>
      </c>
      <c r="F983" s="117">
        <v>5.5543999999999993E-3</v>
      </c>
      <c r="G983" s="117">
        <v>0</v>
      </c>
      <c r="H983" s="74" t="str">
        <f t="shared" si="47"/>
        <v/>
      </c>
      <c r="I983" s="117">
        <v>0</v>
      </c>
      <c r="J983" s="117">
        <v>0</v>
      </c>
      <c r="K983" s="74" t="str">
        <f t="shared" si="48"/>
        <v/>
      </c>
      <c r="L983" s="74">
        <f t="shared" si="46"/>
        <v>0</v>
      </c>
    </row>
    <row r="984" spans="1:12" x14ac:dyDescent="0.2">
      <c r="A984" s="116" t="s">
        <v>2734</v>
      </c>
      <c r="B984" s="59" t="s">
        <v>2553</v>
      </c>
      <c r="C984" s="59" t="s">
        <v>805</v>
      </c>
      <c r="D984" s="116" t="s">
        <v>209</v>
      </c>
      <c r="E984" s="116" t="s">
        <v>2801</v>
      </c>
      <c r="F984" s="117">
        <v>1.7712847</v>
      </c>
      <c r="G984" s="117">
        <v>0.32205299999999998</v>
      </c>
      <c r="H984" s="74">
        <f t="shared" si="47"/>
        <v>4.4999788854629523</v>
      </c>
      <c r="I984" s="117">
        <v>0</v>
      </c>
      <c r="J984" s="117">
        <v>0</v>
      </c>
      <c r="K984" s="74" t="str">
        <f t="shared" si="48"/>
        <v/>
      </c>
      <c r="L984" s="74">
        <f t="shared" si="46"/>
        <v>0</v>
      </c>
    </row>
    <row r="985" spans="1:12" x14ac:dyDescent="0.2">
      <c r="A985" s="116" t="s">
        <v>1961</v>
      </c>
      <c r="B985" s="59" t="s">
        <v>213</v>
      </c>
      <c r="C985" s="59" t="s">
        <v>806</v>
      </c>
      <c r="D985" s="116" t="s">
        <v>209</v>
      </c>
      <c r="E985" s="116" t="s">
        <v>933</v>
      </c>
      <c r="F985" s="117">
        <v>0.30937370600000003</v>
      </c>
      <c r="G985" s="117">
        <v>0.48423419500000003</v>
      </c>
      <c r="H985" s="74">
        <f t="shared" si="47"/>
        <v>-0.36110727165808687</v>
      </c>
      <c r="I985" s="117">
        <v>0</v>
      </c>
      <c r="J985" s="117">
        <v>0</v>
      </c>
      <c r="K985" s="74" t="str">
        <f t="shared" si="48"/>
        <v/>
      </c>
      <c r="L985" s="74">
        <f t="shared" si="46"/>
        <v>0</v>
      </c>
    </row>
    <row r="986" spans="1:12" x14ac:dyDescent="0.2">
      <c r="A986" s="116" t="s">
        <v>2287</v>
      </c>
      <c r="B986" s="59" t="s">
        <v>196</v>
      </c>
      <c r="C986" s="59" t="s">
        <v>805</v>
      </c>
      <c r="D986" s="116" t="s">
        <v>209</v>
      </c>
      <c r="E986" s="116" t="s">
        <v>2801</v>
      </c>
      <c r="F986" s="117">
        <v>4.1311819999999999E-2</v>
      </c>
      <c r="G986" s="117">
        <v>8.9566779999999999E-2</v>
      </c>
      <c r="H986" s="74">
        <f t="shared" si="47"/>
        <v>-0.53875957135000274</v>
      </c>
      <c r="I986" s="117">
        <v>0</v>
      </c>
      <c r="J986" s="117">
        <v>0</v>
      </c>
      <c r="K986" s="74" t="str">
        <f t="shared" si="48"/>
        <v/>
      </c>
      <c r="L986" s="74">
        <f t="shared" si="46"/>
        <v>0</v>
      </c>
    </row>
    <row r="987" spans="1:12" x14ac:dyDescent="0.2">
      <c r="A987" s="116" t="s">
        <v>2296</v>
      </c>
      <c r="B987" s="59" t="s">
        <v>882</v>
      </c>
      <c r="C987" s="59" t="s">
        <v>805</v>
      </c>
      <c r="D987" s="116" t="s">
        <v>209</v>
      </c>
      <c r="E987" s="116" t="s">
        <v>2801</v>
      </c>
      <c r="F987" s="117">
        <v>0.39076643</v>
      </c>
      <c r="G987" s="117">
        <v>0.74188058999999995</v>
      </c>
      <c r="H987" s="74">
        <f t="shared" si="47"/>
        <v>-0.47327584079265372</v>
      </c>
      <c r="I987" s="117">
        <v>0</v>
      </c>
      <c r="J987" s="117">
        <v>0</v>
      </c>
      <c r="K987" s="74" t="str">
        <f t="shared" si="48"/>
        <v/>
      </c>
      <c r="L987" s="74">
        <f t="shared" si="46"/>
        <v>0</v>
      </c>
    </row>
    <row r="988" spans="1:12" x14ac:dyDescent="0.2">
      <c r="A988" s="116" t="s">
        <v>3143</v>
      </c>
      <c r="B988" s="59" t="s">
        <v>3144</v>
      </c>
      <c r="C988" s="59" t="s">
        <v>810</v>
      </c>
      <c r="D988" s="116" t="s">
        <v>761</v>
      </c>
      <c r="E988" s="116" t="s">
        <v>933</v>
      </c>
      <c r="F988" s="117">
        <v>0.32649990999999995</v>
      </c>
      <c r="G988" s="117">
        <v>3.7874824999999994E-2</v>
      </c>
      <c r="H988" s="74">
        <f t="shared" si="47"/>
        <v>7.6204995006577594</v>
      </c>
      <c r="I988" s="117">
        <v>0</v>
      </c>
      <c r="J988" s="117">
        <v>0</v>
      </c>
      <c r="K988" s="74" t="str">
        <f t="shared" si="48"/>
        <v/>
      </c>
      <c r="L988" s="74">
        <f t="shared" si="46"/>
        <v>0</v>
      </c>
    </row>
    <row r="989" spans="1:12" x14ac:dyDescent="0.2">
      <c r="A989" s="116" t="s">
        <v>2186</v>
      </c>
      <c r="B989" s="59" t="s">
        <v>2751</v>
      </c>
      <c r="C989" s="59" t="s">
        <v>147</v>
      </c>
      <c r="D989" s="116" t="s">
        <v>210</v>
      </c>
      <c r="E989" s="116" t="s">
        <v>933</v>
      </c>
      <c r="F989" s="117">
        <v>0.21101729</v>
      </c>
      <c r="G989" s="117">
        <v>3.3459078199999999</v>
      </c>
      <c r="H989" s="74">
        <f t="shared" si="47"/>
        <v>-0.93693272458414589</v>
      </c>
      <c r="I989" s="117">
        <v>0</v>
      </c>
      <c r="J989" s="117">
        <v>0</v>
      </c>
      <c r="K989" s="74" t="str">
        <f t="shared" si="48"/>
        <v/>
      </c>
      <c r="L989" s="74">
        <f t="shared" si="46"/>
        <v>0</v>
      </c>
    </row>
    <row r="990" spans="1:12" x14ac:dyDescent="0.2">
      <c r="A990" s="116" t="s">
        <v>3133</v>
      </c>
      <c r="B990" s="59" t="s">
        <v>3134</v>
      </c>
      <c r="C990" s="59" t="s">
        <v>810</v>
      </c>
      <c r="D990" s="116" t="s">
        <v>761</v>
      </c>
      <c r="E990" s="116" t="s">
        <v>933</v>
      </c>
      <c r="F990" s="117">
        <v>2.1240047370000004</v>
      </c>
      <c r="G990" s="117">
        <v>1.421661246</v>
      </c>
      <c r="H990" s="74">
        <f t="shared" si="47"/>
        <v>0.49403013057865985</v>
      </c>
      <c r="I990" s="117">
        <v>0</v>
      </c>
      <c r="J990" s="117">
        <v>0</v>
      </c>
      <c r="K990" s="74" t="str">
        <f t="shared" si="48"/>
        <v/>
      </c>
      <c r="L990" s="74">
        <f t="shared" si="46"/>
        <v>0</v>
      </c>
    </row>
    <row r="991" spans="1:12" x14ac:dyDescent="0.2">
      <c r="A991" s="116" t="s">
        <v>2195</v>
      </c>
      <c r="B991" s="59" t="s">
        <v>2759</v>
      </c>
      <c r="C991" s="59" t="s">
        <v>147</v>
      </c>
      <c r="D991" s="116" t="s">
        <v>210</v>
      </c>
      <c r="E991" s="116" t="s">
        <v>933</v>
      </c>
      <c r="F991" s="117">
        <v>0.27784809999999999</v>
      </c>
      <c r="G991" s="117">
        <v>3.3928933699999999</v>
      </c>
      <c r="H991" s="74">
        <f t="shared" si="47"/>
        <v>-0.91810880281215557</v>
      </c>
      <c r="I991" s="117">
        <v>0</v>
      </c>
      <c r="J991" s="117">
        <v>0</v>
      </c>
      <c r="K991" s="74" t="str">
        <f t="shared" si="48"/>
        <v/>
      </c>
      <c r="L991" s="74">
        <f t="shared" si="46"/>
        <v>0</v>
      </c>
    </row>
    <row r="992" spans="1:12" x14ac:dyDescent="0.2">
      <c r="A992" s="116" t="s">
        <v>2349</v>
      </c>
      <c r="B992" s="59" t="s">
        <v>2350</v>
      </c>
      <c r="C992" s="59" t="s">
        <v>810</v>
      </c>
      <c r="D992" s="116" t="s">
        <v>210</v>
      </c>
      <c r="E992" s="116" t="s">
        <v>211</v>
      </c>
      <c r="F992" s="117">
        <v>0.383409255</v>
      </c>
      <c r="G992" s="117">
        <v>0.19495880499999999</v>
      </c>
      <c r="H992" s="74">
        <f t="shared" si="47"/>
        <v>0.96661676809108488</v>
      </c>
      <c r="I992" s="117">
        <v>0</v>
      </c>
      <c r="J992" s="117">
        <v>0</v>
      </c>
      <c r="K992" s="74" t="str">
        <f t="shared" si="48"/>
        <v/>
      </c>
      <c r="L992" s="74">
        <f t="shared" si="46"/>
        <v>0</v>
      </c>
    </row>
    <row r="993" spans="1:12" x14ac:dyDescent="0.2">
      <c r="A993" s="116" t="s">
        <v>2504</v>
      </c>
      <c r="B993" s="59" t="s">
        <v>2502</v>
      </c>
      <c r="C993" s="59" t="s">
        <v>806</v>
      </c>
      <c r="D993" s="116" t="s">
        <v>209</v>
      </c>
      <c r="E993" s="116" t="s">
        <v>933</v>
      </c>
      <c r="F993" s="117">
        <v>8.5490115000000005E-2</v>
      </c>
      <c r="G993" s="117">
        <v>5.1352225000000001E-2</v>
      </c>
      <c r="H993" s="74">
        <f t="shared" si="47"/>
        <v>0.66477917948053866</v>
      </c>
      <c r="I993" s="117">
        <v>0</v>
      </c>
      <c r="J993" s="117">
        <v>0</v>
      </c>
      <c r="K993" s="74" t="str">
        <f t="shared" si="48"/>
        <v/>
      </c>
      <c r="L993" s="74">
        <f t="shared" si="46"/>
        <v>0</v>
      </c>
    </row>
    <row r="994" spans="1:12" x14ac:dyDescent="0.2">
      <c r="A994" s="116" t="s">
        <v>2289</v>
      </c>
      <c r="B994" s="59" t="s">
        <v>198</v>
      </c>
      <c r="C994" s="59" t="s">
        <v>805</v>
      </c>
      <c r="D994" s="116" t="s">
        <v>209</v>
      </c>
      <c r="E994" s="116" t="s">
        <v>2801</v>
      </c>
      <c r="F994" s="117">
        <v>0.428636242</v>
      </c>
      <c r="G994" s="117">
        <v>2.4623159399999999</v>
      </c>
      <c r="H994" s="74">
        <f t="shared" si="47"/>
        <v>-0.82592150948752741</v>
      </c>
      <c r="I994" s="117">
        <v>0</v>
      </c>
      <c r="J994" s="117">
        <v>0</v>
      </c>
      <c r="K994" s="74" t="str">
        <f t="shared" si="48"/>
        <v/>
      </c>
      <c r="L994" s="74">
        <f t="shared" si="46"/>
        <v>0</v>
      </c>
    </row>
    <row r="995" spans="1:12" x14ac:dyDescent="0.2">
      <c r="A995" s="116" t="s">
        <v>1902</v>
      </c>
      <c r="B995" s="59" t="s">
        <v>1440</v>
      </c>
      <c r="C995" s="59" t="s">
        <v>886</v>
      </c>
      <c r="D995" s="116" t="s">
        <v>210</v>
      </c>
      <c r="E995" s="116" t="s">
        <v>211</v>
      </c>
      <c r="F995" s="117">
        <v>0</v>
      </c>
      <c r="G995" s="117">
        <v>0</v>
      </c>
      <c r="H995" s="74" t="str">
        <f t="shared" si="47"/>
        <v/>
      </c>
      <c r="I995" s="117">
        <v>0</v>
      </c>
      <c r="J995" s="117">
        <v>0</v>
      </c>
      <c r="K995" s="74" t="str">
        <f t="shared" si="48"/>
        <v/>
      </c>
      <c r="L995" s="74" t="str">
        <f t="shared" si="46"/>
        <v/>
      </c>
    </row>
    <row r="996" spans="1:12" x14ac:dyDescent="0.2">
      <c r="A996" s="116" t="s">
        <v>1884</v>
      </c>
      <c r="B996" s="59" t="s">
        <v>1885</v>
      </c>
      <c r="C996" s="59" t="s">
        <v>810</v>
      </c>
      <c r="D996" s="116" t="s">
        <v>761</v>
      </c>
      <c r="E996" s="116" t="s">
        <v>211</v>
      </c>
      <c r="F996" s="117">
        <v>1.7332910400000001</v>
      </c>
      <c r="G996" s="117">
        <v>0.24138769000000002</v>
      </c>
      <c r="H996" s="74">
        <f t="shared" si="47"/>
        <v>6.1805278885596859</v>
      </c>
      <c r="I996" s="117">
        <v>0</v>
      </c>
      <c r="J996" s="117">
        <v>0</v>
      </c>
      <c r="K996" s="74" t="str">
        <f t="shared" si="48"/>
        <v/>
      </c>
      <c r="L996" s="74">
        <f t="shared" si="46"/>
        <v>0</v>
      </c>
    </row>
    <row r="997" spans="1:12" x14ac:dyDescent="0.2">
      <c r="A997" s="116" t="s">
        <v>1852</v>
      </c>
      <c r="B997" s="116" t="s">
        <v>1273</v>
      </c>
      <c r="C997" s="116" t="s">
        <v>886</v>
      </c>
      <c r="D997" s="116" t="s">
        <v>210</v>
      </c>
      <c r="E997" s="116" t="s">
        <v>211</v>
      </c>
      <c r="F997" s="117">
        <v>0</v>
      </c>
      <c r="G997" s="117">
        <v>0</v>
      </c>
      <c r="H997" s="74" t="str">
        <f t="shared" si="47"/>
        <v/>
      </c>
      <c r="I997" s="117">
        <v>0</v>
      </c>
      <c r="J997" s="117">
        <v>0</v>
      </c>
      <c r="K997" s="74" t="str">
        <f t="shared" si="48"/>
        <v/>
      </c>
      <c r="L997" s="74" t="str">
        <f t="shared" si="46"/>
        <v/>
      </c>
    </row>
    <row r="998" spans="1:12" x14ac:dyDescent="0.2">
      <c r="A998" s="116" t="s">
        <v>1906</v>
      </c>
      <c r="B998" s="116" t="s">
        <v>1529</v>
      </c>
      <c r="C998" s="116" t="s">
        <v>886</v>
      </c>
      <c r="D998" s="116" t="s">
        <v>210</v>
      </c>
      <c r="E998" s="116" t="s">
        <v>211</v>
      </c>
      <c r="F998" s="117">
        <v>0.87103918000000002</v>
      </c>
      <c r="G998" s="117">
        <v>0.25014676999999996</v>
      </c>
      <c r="H998" s="74">
        <f t="shared" si="47"/>
        <v>2.482112441427887</v>
      </c>
      <c r="I998" s="117">
        <v>0</v>
      </c>
      <c r="J998" s="117">
        <v>0</v>
      </c>
      <c r="K998" s="74" t="str">
        <f t="shared" si="48"/>
        <v/>
      </c>
      <c r="L998" s="74">
        <f t="shared" si="46"/>
        <v>0</v>
      </c>
    </row>
    <row r="999" spans="1:12" x14ac:dyDescent="0.2">
      <c r="A999" s="116" t="s">
        <v>2220</v>
      </c>
      <c r="B999" s="59" t="s">
        <v>108</v>
      </c>
      <c r="C999" s="59" t="s">
        <v>631</v>
      </c>
      <c r="D999" s="116" t="s">
        <v>209</v>
      </c>
      <c r="E999" s="116" t="s">
        <v>933</v>
      </c>
      <c r="F999" s="117">
        <v>7.8717500000000003E-3</v>
      </c>
      <c r="G999" s="117">
        <v>0</v>
      </c>
      <c r="H999" s="74" t="str">
        <f t="shared" si="47"/>
        <v/>
      </c>
      <c r="I999" s="117">
        <v>0</v>
      </c>
      <c r="J999" s="117">
        <v>0</v>
      </c>
      <c r="K999" s="74" t="str">
        <f t="shared" si="48"/>
        <v/>
      </c>
      <c r="L999" s="74">
        <f t="shared" si="46"/>
        <v>0</v>
      </c>
    </row>
    <row r="1000" spans="1:12" x14ac:dyDescent="0.2">
      <c r="A1000" s="116" t="s">
        <v>1813</v>
      </c>
      <c r="B1000" s="59" t="s">
        <v>1814</v>
      </c>
      <c r="C1000" s="59" t="s">
        <v>272</v>
      </c>
      <c r="D1000" s="116" t="s">
        <v>210</v>
      </c>
      <c r="E1000" s="116" t="s">
        <v>211</v>
      </c>
      <c r="F1000" s="117">
        <v>0.85332718000000007</v>
      </c>
      <c r="G1000" s="117">
        <v>1.73206821</v>
      </c>
      <c r="H1000" s="74">
        <f t="shared" si="47"/>
        <v>-0.50733627285960048</v>
      </c>
      <c r="I1000" s="117">
        <v>0</v>
      </c>
      <c r="J1000" s="117">
        <v>0</v>
      </c>
      <c r="K1000" s="74" t="str">
        <f t="shared" si="48"/>
        <v/>
      </c>
      <c r="L1000" s="74">
        <f t="shared" si="46"/>
        <v>0</v>
      </c>
    </row>
    <row r="1001" spans="1:12" x14ac:dyDescent="0.2">
      <c r="A1001" s="116" t="s">
        <v>2266</v>
      </c>
      <c r="B1001" s="59" t="s">
        <v>187</v>
      </c>
      <c r="C1001" s="59" t="s">
        <v>805</v>
      </c>
      <c r="D1001" s="116" t="s">
        <v>209</v>
      </c>
      <c r="E1001" s="116" t="s">
        <v>933</v>
      </c>
      <c r="F1001" s="117">
        <v>12.425520146</v>
      </c>
      <c r="G1001" s="117">
        <v>0.20145048000000002</v>
      </c>
      <c r="H1001" s="74">
        <f t="shared" si="47"/>
        <v>60.680270734524925</v>
      </c>
      <c r="I1001" s="117">
        <v>0</v>
      </c>
      <c r="J1001" s="117">
        <v>0</v>
      </c>
      <c r="K1001" s="74" t="str">
        <f t="shared" si="48"/>
        <v/>
      </c>
      <c r="L1001" s="74">
        <f t="shared" si="46"/>
        <v>0</v>
      </c>
    </row>
    <row r="1002" spans="1:12" x14ac:dyDescent="0.2">
      <c r="A1002" s="116" t="s">
        <v>1831</v>
      </c>
      <c r="B1002" s="59" t="s">
        <v>1832</v>
      </c>
      <c r="C1002" s="59" t="s">
        <v>272</v>
      </c>
      <c r="D1002" s="116" t="s">
        <v>210</v>
      </c>
      <c r="E1002" s="116" t="s">
        <v>211</v>
      </c>
      <c r="F1002" s="117">
        <v>2.3625E-3</v>
      </c>
      <c r="G1002" s="117">
        <v>0.26413303999999999</v>
      </c>
      <c r="H1002" s="74">
        <f t="shared" si="47"/>
        <v>-0.99105564377709054</v>
      </c>
      <c r="I1002" s="117">
        <v>0</v>
      </c>
      <c r="J1002" s="117">
        <v>0</v>
      </c>
      <c r="K1002" s="74" t="str">
        <f t="shared" si="48"/>
        <v/>
      </c>
      <c r="L1002" s="74">
        <f t="shared" si="46"/>
        <v>0</v>
      </c>
    </row>
    <row r="1003" spans="1:12" x14ac:dyDescent="0.2">
      <c r="A1003" s="116" t="s">
        <v>2211</v>
      </c>
      <c r="B1003" s="59" t="s">
        <v>2757</v>
      </c>
      <c r="C1003" s="59" t="s">
        <v>147</v>
      </c>
      <c r="D1003" s="116" t="s">
        <v>210</v>
      </c>
      <c r="E1003" s="116" t="s">
        <v>933</v>
      </c>
      <c r="F1003" s="117">
        <v>1.9276414799999999</v>
      </c>
      <c r="G1003" s="117">
        <v>1.913144E-2</v>
      </c>
      <c r="H1003" s="74">
        <f t="shared" si="47"/>
        <v>99.757783000129621</v>
      </c>
      <c r="I1003" s="117">
        <v>0</v>
      </c>
      <c r="J1003" s="117">
        <v>0</v>
      </c>
      <c r="K1003" s="74" t="str">
        <f t="shared" si="48"/>
        <v/>
      </c>
      <c r="L1003" s="74">
        <f t="shared" si="46"/>
        <v>0</v>
      </c>
    </row>
    <row r="1004" spans="1:12" x14ac:dyDescent="0.2">
      <c r="A1004" s="116" t="s">
        <v>2351</v>
      </c>
      <c r="B1004" s="59" t="s">
        <v>2352</v>
      </c>
      <c r="C1004" s="59" t="s">
        <v>805</v>
      </c>
      <c r="D1004" s="116" t="s">
        <v>209</v>
      </c>
      <c r="E1004" s="116" t="s">
        <v>2801</v>
      </c>
      <c r="F1004" s="117">
        <v>0.10001789999999999</v>
      </c>
      <c r="G1004" s="117">
        <v>6.0576410000000004E-2</v>
      </c>
      <c r="H1004" s="74">
        <f t="shared" si="47"/>
        <v>0.65110312743855214</v>
      </c>
      <c r="I1004" s="117">
        <v>0</v>
      </c>
      <c r="J1004" s="117">
        <v>0</v>
      </c>
      <c r="K1004" s="74" t="str">
        <f t="shared" si="48"/>
        <v/>
      </c>
      <c r="L1004" s="74">
        <f t="shared" si="46"/>
        <v>0</v>
      </c>
    </row>
    <row r="1005" spans="1:12" x14ac:dyDescent="0.2">
      <c r="A1005" s="116" t="s">
        <v>1944</v>
      </c>
      <c r="B1005" s="59" t="s">
        <v>874</v>
      </c>
      <c r="C1005" s="59" t="s">
        <v>806</v>
      </c>
      <c r="D1005" s="116" t="s">
        <v>209</v>
      </c>
      <c r="E1005" s="116" t="s">
        <v>933</v>
      </c>
      <c r="F1005" s="117">
        <v>3.2011100000000001E-3</v>
      </c>
      <c r="G1005" s="117">
        <v>0.26992840999999995</v>
      </c>
      <c r="H1005" s="74">
        <f t="shared" si="47"/>
        <v>-0.9881408926166757</v>
      </c>
      <c r="I1005" s="117">
        <v>0</v>
      </c>
      <c r="J1005" s="117">
        <v>0</v>
      </c>
      <c r="K1005" s="74" t="str">
        <f t="shared" si="48"/>
        <v/>
      </c>
      <c r="L1005" s="74">
        <f t="shared" si="46"/>
        <v>0</v>
      </c>
    </row>
    <row r="1006" spans="1:12" x14ac:dyDescent="0.2">
      <c r="A1006" s="116" t="s">
        <v>1775</v>
      </c>
      <c r="B1006" s="59" t="s">
        <v>1776</v>
      </c>
      <c r="C1006" s="59" t="s">
        <v>886</v>
      </c>
      <c r="D1006" s="116" t="s">
        <v>210</v>
      </c>
      <c r="E1006" s="116" t="s">
        <v>211</v>
      </c>
      <c r="F1006" s="117">
        <v>0.15407952999999999</v>
      </c>
      <c r="G1006" s="117">
        <v>1.82095E-2</v>
      </c>
      <c r="H1006" s="74">
        <f t="shared" si="47"/>
        <v>7.4614915291468726</v>
      </c>
      <c r="I1006" s="117">
        <v>0</v>
      </c>
      <c r="J1006" s="117">
        <v>0</v>
      </c>
      <c r="K1006" s="74" t="str">
        <f t="shared" si="48"/>
        <v/>
      </c>
      <c r="L1006" s="74">
        <f t="shared" si="46"/>
        <v>0</v>
      </c>
    </row>
    <row r="1007" spans="1:12" x14ac:dyDescent="0.2">
      <c r="A1007" s="116" t="s">
        <v>1993</v>
      </c>
      <c r="B1007" s="59" t="s">
        <v>418</v>
      </c>
      <c r="C1007" s="59" t="s">
        <v>806</v>
      </c>
      <c r="D1007" s="116" t="s">
        <v>209</v>
      </c>
      <c r="E1007" s="116" t="s">
        <v>933</v>
      </c>
      <c r="F1007" s="117">
        <v>4.9402010000000003E-2</v>
      </c>
      <c r="G1007" s="117">
        <v>1.6306479999999998E-2</v>
      </c>
      <c r="H1007" s="74">
        <f t="shared" si="47"/>
        <v>2.0295937565924715</v>
      </c>
      <c r="I1007" s="117">
        <v>0</v>
      </c>
      <c r="J1007" s="117">
        <v>0</v>
      </c>
      <c r="K1007" s="74" t="str">
        <f t="shared" si="48"/>
        <v/>
      </c>
      <c r="L1007" s="74">
        <f t="shared" si="46"/>
        <v>0</v>
      </c>
    </row>
    <row r="1008" spans="1:12" x14ac:dyDescent="0.2">
      <c r="A1008" s="116" t="s">
        <v>2210</v>
      </c>
      <c r="B1008" s="59" t="s">
        <v>2760</v>
      </c>
      <c r="C1008" s="59" t="s">
        <v>147</v>
      </c>
      <c r="D1008" s="116" t="s">
        <v>210</v>
      </c>
      <c r="E1008" s="116" t="s">
        <v>933</v>
      </c>
      <c r="F1008" s="117">
        <v>5.7657019999999996E-2</v>
      </c>
      <c r="G1008" s="117">
        <v>2.485364E-2</v>
      </c>
      <c r="H1008" s="74">
        <f t="shared" si="47"/>
        <v>1.3198622012711216</v>
      </c>
      <c r="I1008" s="117">
        <v>0</v>
      </c>
      <c r="J1008" s="117">
        <v>0</v>
      </c>
      <c r="K1008" s="74" t="str">
        <f t="shared" si="48"/>
        <v/>
      </c>
      <c r="L1008" s="74">
        <f t="shared" si="46"/>
        <v>0</v>
      </c>
    </row>
    <row r="1009" spans="1:12" x14ac:dyDescent="0.2">
      <c r="A1009" s="116" t="s">
        <v>2505</v>
      </c>
      <c r="B1009" s="59" t="s">
        <v>2503</v>
      </c>
      <c r="C1009" s="59" t="s">
        <v>806</v>
      </c>
      <c r="D1009" s="116" t="s">
        <v>209</v>
      </c>
      <c r="E1009" s="116" t="s">
        <v>933</v>
      </c>
      <c r="F1009" s="117">
        <v>5.1293400000000005E-3</v>
      </c>
      <c r="G1009" s="117">
        <v>0.11180134</v>
      </c>
      <c r="H1009" s="74">
        <f t="shared" si="47"/>
        <v>-0.95412094345201948</v>
      </c>
      <c r="I1009" s="117">
        <v>0</v>
      </c>
      <c r="J1009" s="117">
        <v>0</v>
      </c>
      <c r="K1009" s="74" t="str">
        <f t="shared" si="48"/>
        <v/>
      </c>
      <c r="L1009" s="74">
        <f t="shared" si="46"/>
        <v>0</v>
      </c>
    </row>
    <row r="1010" spans="1:12" x14ac:dyDescent="0.2">
      <c r="A1010" s="116" t="s">
        <v>2004</v>
      </c>
      <c r="B1010" s="59" t="s">
        <v>445</v>
      </c>
      <c r="C1010" s="59" t="s">
        <v>806</v>
      </c>
      <c r="D1010" s="116" t="s">
        <v>209</v>
      </c>
      <c r="E1010" s="116" t="s">
        <v>933</v>
      </c>
      <c r="F1010" s="117">
        <v>2.1854580000000002E-2</v>
      </c>
      <c r="G1010" s="117">
        <v>2.1396660000000001E-2</v>
      </c>
      <c r="H1010" s="74">
        <f t="shared" si="47"/>
        <v>2.1401471070718436E-2</v>
      </c>
      <c r="I1010" s="117">
        <v>0</v>
      </c>
      <c r="J1010" s="117">
        <v>0</v>
      </c>
      <c r="K1010" s="74" t="str">
        <f t="shared" si="48"/>
        <v/>
      </c>
      <c r="L1010" s="74">
        <f t="shared" si="46"/>
        <v>0</v>
      </c>
    </row>
    <row r="1011" spans="1:12" x14ac:dyDescent="0.2">
      <c r="A1011" s="116" t="s">
        <v>2867</v>
      </c>
      <c r="B1011" s="59" t="s">
        <v>2868</v>
      </c>
      <c r="C1011" s="59" t="s">
        <v>2875</v>
      </c>
      <c r="D1011" s="116" t="s">
        <v>210</v>
      </c>
      <c r="E1011" s="116" t="s">
        <v>211</v>
      </c>
      <c r="F1011" s="117">
        <v>0.39119790000000004</v>
      </c>
      <c r="G1011" s="117">
        <v>0.28235377</v>
      </c>
      <c r="H1011" s="74">
        <f t="shared" si="47"/>
        <v>0.38548849551397901</v>
      </c>
      <c r="I1011" s="117">
        <v>0</v>
      </c>
      <c r="J1011" s="117">
        <v>0</v>
      </c>
      <c r="K1011" s="74" t="str">
        <f t="shared" si="48"/>
        <v/>
      </c>
      <c r="L1011" s="74">
        <f t="shared" si="46"/>
        <v>0</v>
      </c>
    </row>
    <row r="1012" spans="1:12" x14ac:dyDescent="0.2">
      <c r="A1012" s="116" t="s">
        <v>2184</v>
      </c>
      <c r="B1012" s="59" t="s">
        <v>2762</v>
      </c>
      <c r="C1012" s="59" t="s">
        <v>147</v>
      </c>
      <c r="D1012" s="116" t="s">
        <v>210</v>
      </c>
      <c r="E1012" s="116" t="s">
        <v>933</v>
      </c>
      <c r="F1012" s="117">
        <v>0.30054965</v>
      </c>
      <c r="G1012" s="117">
        <v>0.33409709999999998</v>
      </c>
      <c r="H1012" s="74">
        <f t="shared" si="47"/>
        <v>-0.10041227535348252</v>
      </c>
      <c r="I1012" s="117">
        <v>0</v>
      </c>
      <c r="J1012" s="117">
        <v>0</v>
      </c>
      <c r="K1012" s="74" t="str">
        <f t="shared" si="48"/>
        <v/>
      </c>
      <c r="L1012" s="74">
        <f t="shared" si="46"/>
        <v>0</v>
      </c>
    </row>
    <row r="1013" spans="1:12" x14ac:dyDescent="0.2">
      <c r="A1013" s="59" t="s">
        <v>2765</v>
      </c>
      <c r="B1013" s="59" t="s">
        <v>2761</v>
      </c>
      <c r="C1013" s="59" t="s">
        <v>147</v>
      </c>
      <c r="D1013" s="116" t="s">
        <v>210</v>
      </c>
      <c r="E1013" s="116" t="s">
        <v>933</v>
      </c>
      <c r="F1013" s="117">
        <v>0.1989407</v>
      </c>
      <c r="G1013" s="117">
        <v>0.35214990000000002</v>
      </c>
      <c r="H1013" s="74">
        <f t="shared" si="47"/>
        <v>-0.43506813433711045</v>
      </c>
      <c r="I1013" s="117">
        <v>0</v>
      </c>
      <c r="J1013" s="117">
        <v>0</v>
      </c>
      <c r="K1013" s="74" t="str">
        <f t="shared" si="48"/>
        <v/>
      </c>
      <c r="L1013" s="74">
        <f t="shared" si="46"/>
        <v>0</v>
      </c>
    </row>
    <row r="1014" spans="1:12" x14ac:dyDescent="0.2">
      <c r="A1014" s="116" t="s">
        <v>1740</v>
      </c>
      <c r="B1014" s="59" t="s">
        <v>8</v>
      </c>
      <c r="C1014" s="59" t="s">
        <v>810</v>
      </c>
      <c r="D1014" s="116" t="s">
        <v>761</v>
      </c>
      <c r="E1014" s="116" t="s">
        <v>933</v>
      </c>
      <c r="F1014" s="117">
        <v>0</v>
      </c>
      <c r="G1014" s="117">
        <v>0</v>
      </c>
      <c r="H1014" s="74" t="str">
        <f t="shared" si="47"/>
        <v/>
      </c>
      <c r="I1014" s="117">
        <v>0</v>
      </c>
      <c r="J1014" s="117">
        <v>0</v>
      </c>
      <c r="K1014" s="74" t="str">
        <f t="shared" si="48"/>
        <v/>
      </c>
      <c r="L1014" s="74" t="str">
        <f t="shared" si="46"/>
        <v/>
      </c>
    </row>
    <row r="1015" spans="1:12" x14ac:dyDescent="0.2">
      <c r="A1015" s="116" t="s">
        <v>1717</v>
      </c>
      <c r="B1015" s="59" t="s">
        <v>306</v>
      </c>
      <c r="C1015" s="59" t="s">
        <v>810</v>
      </c>
      <c r="D1015" s="116" t="s">
        <v>761</v>
      </c>
      <c r="E1015" s="116" t="s">
        <v>933</v>
      </c>
      <c r="F1015" s="117">
        <v>1.5070200000000001E-2</v>
      </c>
      <c r="G1015" s="117">
        <v>0.17878233999999998</v>
      </c>
      <c r="H1015" s="74">
        <f t="shared" si="47"/>
        <v>-0.91570643946152619</v>
      </c>
      <c r="I1015" s="117">
        <v>0</v>
      </c>
      <c r="J1015" s="117">
        <v>0</v>
      </c>
      <c r="K1015" s="74" t="str">
        <f t="shared" si="48"/>
        <v/>
      </c>
      <c r="L1015" s="74">
        <f t="shared" si="46"/>
        <v>0</v>
      </c>
    </row>
    <row r="1016" spans="1:12" x14ac:dyDescent="0.2">
      <c r="A1016" s="116" t="s">
        <v>2009</v>
      </c>
      <c r="B1016" s="59" t="s">
        <v>527</v>
      </c>
      <c r="C1016" s="59" t="s">
        <v>806</v>
      </c>
      <c r="D1016" s="116" t="s">
        <v>209</v>
      </c>
      <c r="E1016" s="116" t="s">
        <v>933</v>
      </c>
      <c r="F1016" s="117">
        <v>0.13250030100000001</v>
      </c>
      <c r="G1016" s="117">
        <v>0.15522097800000001</v>
      </c>
      <c r="H1016" s="74">
        <f t="shared" si="47"/>
        <v>-0.14637632936444966</v>
      </c>
      <c r="I1016" s="117">
        <v>0</v>
      </c>
      <c r="J1016" s="117">
        <v>0</v>
      </c>
      <c r="K1016" s="74" t="str">
        <f t="shared" si="48"/>
        <v/>
      </c>
      <c r="L1016" s="74">
        <f t="shared" si="46"/>
        <v>0</v>
      </c>
    </row>
    <row r="1017" spans="1:12" x14ac:dyDescent="0.2">
      <c r="A1017" s="116" t="s">
        <v>565</v>
      </c>
      <c r="B1017" s="59" t="s">
        <v>359</v>
      </c>
      <c r="C1017" s="59" t="s">
        <v>808</v>
      </c>
      <c r="D1017" s="116" t="s">
        <v>209</v>
      </c>
      <c r="E1017" s="116" t="s">
        <v>933</v>
      </c>
      <c r="F1017" s="117">
        <v>0.96305314200000003</v>
      </c>
      <c r="G1017" s="117">
        <v>3.266144E-2</v>
      </c>
      <c r="H1017" s="74">
        <f t="shared" si="47"/>
        <v>28.485936382474257</v>
      </c>
      <c r="I1017" s="117">
        <v>0</v>
      </c>
      <c r="J1017" s="117">
        <v>0</v>
      </c>
      <c r="K1017" s="74" t="str">
        <f t="shared" si="48"/>
        <v/>
      </c>
      <c r="L1017" s="74">
        <f t="shared" si="46"/>
        <v>0</v>
      </c>
    </row>
    <row r="1018" spans="1:12" x14ac:dyDescent="0.2">
      <c r="A1018" s="116" t="s">
        <v>2821</v>
      </c>
      <c r="B1018" s="59" t="s">
        <v>2822</v>
      </c>
      <c r="C1018" s="59" t="s">
        <v>810</v>
      </c>
      <c r="D1018" s="116" t="s">
        <v>761</v>
      </c>
      <c r="E1018" s="116" t="s">
        <v>933</v>
      </c>
      <c r="F1018" s="117">
        <v>4.8399999999999997E-3</v>
      </c>
      <c r="G1018" s="117">
        <v>2.9393200000000001E-2</v>
      </c>
      <c r="H1018" s="74">
        <f t="shared" si="47"/>
        <v>-0.83533606412367489</v>
      </c>
      <c r="I1018" s="117">
        <v>0</v>
      </c>
      <c r="J1018" s="117">
        <v>0</v>
      </c>
      <c r="K1018" s="74" t="str">
        <f t="shared" si="48"/>
        <v/>
      </c>
      <c r="L1018" s="74">
        <f t="shared" si="46"/>
        <v>0</v>
      </c>
    </row>
    <row r="1019" spans="1:12" x14ac:dyDescent="0.2">
      <c r="A1019" s="116" t="s">
        <v>2225</v>
      </c>
      <c r="B1019" s="59" t="s">
        <v>79</v>
      </c>
      <c r="C1019" s="59" t="s">
        <v>812</v>
      </c>
      <c r="D1019" s="116" t="s">
        <v>210</v>
      </c>
      <c r="E1019" s="116" t="s">
        <v>211</v>
      </c>
      <c r="F1019" s="117">
        <v>1.7215229999999998E-2</v>
      </c>
      <c r="G1019" s="117">
        <v>1.3816045000000001E-2</v>
      </c>
      <c r="H1019" s="74">
        <f t="shared" si="47"/>
        <v>0.24603169720422868</v>
      </c>
      <c r="I1019" s="117">
        <v>0</v>
      </c>
      <c r="J1019" s="117">
        <v>0</v>
      </c>
      <c r="K1019" s="74" t="str">
        <f t="shared" si="48"/>
        <v/>
      </c>
      <c r="L1019" s="74">
        <f t="shared" si="46"/>
        <v>0</v>
      </c>
    </row>
    <row r="1020" spans="1:12" x14ac:dyDescent="0.2">
      <c r="A1020" s="116" t="s">
        <v>2496</v>
      </c>
      <c r="B1020" s="59" t="s">
        <v>1349</v>
      </c>
      <c r="C1020" s="59" t="s">
        <v>811</v>
      </c>
      <c r="D1020" s="116" t="s">
        <v>209</v>
      </c>
      <c r="E1020" s="116" t="s">
        <v>933</v>
      </c>
      <c r="F1020" s="117">
        <v>5.2774359999999999E-2</v>
      </c>
      <c r="G1020" s="117">
        <v>1.0245190000000001E-2</v>
      </c>
      <c r="H1020" s="74">
        <f t="shared" si="47"/>
        <v>4.1511353132543167</v>
      </c>
      <c r="I1020" s="117">
        <v>0</v>
      </c>
      <c r="J1020" s="117">
        <v>0</v>
      </c>
      <c r="K1020" s="74" t="str">
        <f t="shared" si="48"/>
        <v/>
      </c>
      <c r="L1020" s="74">
        <f t="shared" ref="L1020:L1071" si="49">IF(ISERROR(I1020/F1020),"",IF(I1020/F1020&gt;10000%,"",I1020/F1020))</f>
        <v>0</v>
      </c>
    </row>
    <row r="1021" spans="1:12" x14ac:dyDescent="0.2">
      <c r="A1021" s="116" t="s">
        <v>2520</v>
      </c>
      <c r="B1021" s="59" t="s">
        <v>504</v>
      </c>
      <c r="C1021" s="59" t="s">
        <v>809</v>
      </c>
      <c r="D1021" s="116" t="s">
        <v>209</v>
      </c>
      <c r="E1021" s="116" t="s">
        <v>933</v>
      </c>
      <c r="F1021" s="117">
        <v>3.6055419999999998E-2</v>
      </c>
      <c r="G1021" s="117">
        <v>9.9080000000000001E-4</v>
      </c>
      <c r="H1021" s="74">
        <f t="shared" si="47"/>
        <v>35.390209931368588</v>
      </c>
      <c r="I1021" s="117">
        <v>0</v>
      </c>
      <c r="J1021" s="117">
        <v>0</v>
      </c>
      <c r="K1021" s="74" t="str">
        <f t="shared" si="48"/>
        <v/>
      </c>
      <c r="L1021" s="74">
        <f t="shared" si="49"/>
        <v>0</v>
      </c>
    </row>
    <row r="1022" spans="1:12" x14ac:dyDescent="0.2">
      <c r="A1022" s="116" t="s">
        <v>2355</v>
      </c>
      <c r="B1022" s="59" t="s">
        <v>2356</v>
      </c>
      <c r="C1022" s="59" t="s">
        <v>805</v>
      </c>
      <c r="D1022" s="116" t="s">
        <v>209</v>
      </c>
      <c r="E1022" s="116" t="s">
        <v>2801</v>
      </c>
      <c r="F1022" s="117">
        <v>0.18812326999999998</v>
      </c>
      <c r="G1022" s="117">
        <v>0.14486897000000001</v>
      </c>
      <c r="H1022" s="74">
        <f t="shared" si="47"/>
        <v>0.29857532637941686</v>
      </c>
      <c r="I1022" s="117">
        <v>0</v>
      </c>
      <c r="J1022" s="117">
        <v>0</v>
      </c>
      <c r="K1022" s="74" t="str">
        <f t="shared" si="48"/>
        <v/>
      </c>
      <c r="L1022" s="74">
        <f t="shared" si="49"/>
        <v>0</v>
      </c>
    </row>
    <row r="1023" spans="1:12" x14ac:dyDescent="0.2">
      <c r="A1023" s="116" t="s">
        <v>2479</v>
      </c>
      <c r="B1023" s="59" t="s">
        <v>1346</v>
      </c>
      <c r="C1023" s="59" t="s">
        <v>811</v>
      </c>
      <c r="D1023" s="116" t="s">
        <v>210</v>
      </c>
      <c r="E1023" s="116" t="s">
        <v>933</v>
      </c>
      <c r="F1023" s="117">
        <v>0.58454930000000005</v>
      </c>
      <c r="G1023" s="117">
        <v>7.4639250000000004E-2</v>
      </c>
      <c r="H1023" s="74">
        <f t="shared" si="47"/>
        <v>6.8316609558643746</v>
      </c>
      <c r="I1023" s="117">
        <v>0</v>
      </c>
      <c r="J1023" s="117">
        <v>0</v>
      </c>
      <c r="K1023" s="74" t="str">
        <f t="shared" si="48"/>
        <v/>
      </c>
      <c r="L1023" s="74">
        <f t="shared" si="49"/>
        <v>0</v>
      </c>
    </row>
    <row r="1024" spans="1:12" x14ac:dyDescent="0.2">
      <c r="A1024" s="116" t="s">
        <v>2353</v>
      </c>
      <c r="B1024" s="59" t="s">
        <v>2354</v>
      </c>
      <c r="C1024" s="59" t="s">
        <v>805</v>
      </c>
      <c r="D1024" s="116" t="s">
        <v>209</v>
      </c>
      <c r="E1024" s="116" t="s">
        <v>2801</v>
      </c>
      <c r="F1024" s="117">
        <v>0.40926822999999996</v>
      </c>
      <c r="G1024" s="117">
        <v>0.36760991999999998</v>
      </c>
      <c r="H1024" s="74">
        <f t="shared" si="47"/>
        <v>0.11332205072159085</v>
      </c>
      <c r="I1024" s="117">
        <v>0</v>
      </c>
      <c r="J1024" s="117">
        <v>0</v>
      </c>
      <c r="K1024" s="74" t="str">
        <f t="shared" si="48"/>
        <v/>
      </c>
      <c r="L1024" s="74">
        <f t="shared" si="49"/>
        <v>0</v>
      </c>
    </row>
    <row r="1025" spans="1:12" x14ac:dyDescent="0.2">
      <c r="A1025" s="116" t="s">
        <v>2224</v>
      </c>
      <c r="B1025" s="59" t="s">
        <v>464</v>
      </c>
      <c r="C1025" s="59" t="s">
        <v>886</v>
      </c>
      <c r="D1025" s="116" t="s">
        <v>209</v>
      </c>
      <c r="E1025" s="116" t="s">
        <v>933</v>
      </c>
      <c r="F1025" s="117">
        <v>0.19642887857357799</v>
      </c>
      <c r="G1025" s="117">
        <v>0.20306503909975199</v>
      </c>
      <c r="H1025" s="74">
        <f t="shared" si="47"/>
        <v>-3.2679975615665158E-2</v>
      </c>
      <c r="I1025" s="117">
        <v>0</v>
      </c>
      <c r="J1025" s="117">
        <v>0</v>
      </c>
      <c r="K1025" s="74" t="str">
        <f t="shared" si="48"/>
        <v/>
      </c>
      <c r="L1025" s="74">
        <f t="shared" si="49"/>
        <v>0</v>
      </c>
    </row>
    <row r="1026" spans="1:12" x14ac:dyDescent="0.2">
      <c r="A1026" s="116" t="s">
        <v>1905</v>
      </c>
      <c r="B1026" s="59" t="s">
        <v>1528</v>
      </c>
      <c r="C1026" s="59" t="s">
        <v>886</v>
      </c>
      <c r="D1026" s="116" t="s">
        <v>210</v>
      </c>
      <c r="E1026" s="116" t="s">
        <v>211</v>
      </c>
      <c r="F1026" s="117">
        <v>6.2004805000000003E-2</v>
      </c>
      <c r="G1026" s="117">
        <v>2.242191E-2</v>
      </c>
      <c r="H1026" s="74">
        <f t="shared" si="47"/>
        <v>1.7653667774065638</v>
      </c>
      <c r="I1026" s="117">
        <v>0</v>
      </c>
      <c r="J1026" s="117">
        <v>0</v>
      </c>
      <c r="K1026" s="74" t="str">
        <f t="shared" si="48"/>
        <v/>
      </c>
      <c r="L1026" s="74">
        <f t="shared" si="49"/>
        <v>0</v>
      </c>
    </row>
    <row r="1027" spans="1:12" x14ac:dyDescent="0.2">
      <c r="A1027" s="116" t="s">
        <v>2499</v>
      </c>
      <c r="B1027" s="59" t="s">
        <v>1345</v>
      </c>
      <c r="C1027" s="59" t="s">
        <v>811</v>
      </c>
      <c r="D1027" s="116" t="s">
        <v>210</v>
      </c>
      <c r="E1027" s="116" t="s">
        <v>933</v>
      </c>
      <c r="F1027" s="117">
        <v>1.4462000000000001E-3</v>
      </c>
      <c r="G1027" s="117">
        <v>0</v>
      </c>
      <c r="H1027" s="74" t="str">
        <f t="shared" si="47"/>
        <v/>
      </c>
      <c r="I1027" s="117">
        <v>0</v>
      </c>
      <c r="J1027" s="117">
        <v>0</v>
      </c>
      <c r="K1027" s="74" t="str">
        <f t="shared" si="48"/>
        <v/>
      </c>
      <c r="L1027" s="74">
        <f t="shared" si="49"/>
        <v>0</v>
      </c>
    </row>
    <row r="1028" spans="1:12" x14ac:dyDescent="0.2">
      <c r="A1028" s="116" t="s">
        <v>1997</v>
      </c>
      <c r="B1028" s="59" t="s">
        <v>440</v>
      </c>
      <c r="C1028" s="59" t="s">
        <v>806</v>
      </c>
      <c r="D1028" s="116" t="s">
        <v>209</v>
      </c>
      <c r="E1028" s="116" t="s">
        <v>933</v>
      </c>
      <c r="F1028" s="117">
        <v>7.7517679999999992E-2</v>
      </c>
      <c r="G1028" s="117">
        <v>7.5446579999999999E-2</v>
      </c>
      <c r="H1028" s="74">
        <f t="shared" si="47"/>
        <v>2.7451211174847057E-2</v>
      </c>
      <c r="I1028" s="117">
        <v>0</v>
      </c>
      <c r="J1028" s="117">
        <v>0</v>
      </c>
      <c r="K1028" s="74" t="str">
        <f t="shared" si="48"/>
        <v/>
      </c>
      <c r="L1028" s="74">
        <f t="shared" si="49"/>
        <v>0</v>
      </c>
    </row>
    <row r="1029" spans="1:12" x14ac:dyDescent="0.2">
      <c r="A1029" s="116" t="s">
        <v>1734</v>
      </c>
      <c r="B1029" s="59" t="s">
        <v>1452</v>
      </c>
      <c r="C1029" s="59" t="s">
        <v>810</v>
      </c>
      <c r="D1029" s="116" t="s">
        <v>761</v>
      </c>
      <c r="E1029" s="116" t="s">
        <v>211</v>
      </c>
      <c r="F1029" s="117">
        <v>0.71600423999999996</v>
      </c>
      <c r="G1029" s="117">
        <v>4.8986000000000003E-3</v>
      </c>
      <c r="H1029" s="74" t="str">
        <f t="shared" si="47"/>
        <v/>
      </c>
      <c r="I1029" s="117">
        <v>0</v>
      </c>
      <c r="J1029" s="117">
        <v>0</v>
      </c>
      <c r="K1029" s="74" t="str">
        <f t="shared" si="48"/>
        <v/>
      </c>
      <c r="L1029" s="74">
        <f t="shared" si="49"/>
        <v>0</v>
      </c>
    </row>
    <row r="1030" spans="1:12" x14ac:dyDescent="0.2">
      <c r="A1030" s="116" t="s">
        <v>1777</v>
      </c>
      <c r="B1030" s="59" t="s">
        <v>1778</v>
      </c>
      <c r="C1030" s="59" t="s">
        <v>886</v>
      </c>
      <c r="D1030" s="116" t="s">
        <v>210</v>
      </c>
      <c r="E1030" s="116" t="s">
        <v>211</v>
      </c>
      <c r="F1030" s="117">
        <v>5.6292750000000003E-2</v>
      </c>
      <c r="G1030" s="117">
        <v>6.8300000000000001E-4</v>
      </c>
      <c r="H1030" s="74">
        <f t="shared" si="47"/>
        <v>81.419838945827237</v>
      </c>
      <c r="I1030" s="117">
        <v>0</v>
      </c>
      <c r="J1030" s="117">
        <v>0</v>
      </c>
      <c r="K1030" s="74" t="str">
        <f t="shared" si="48"/>
        <v/>
      </c>
      <c r="L1030" s="74">
        <f t="shared" si="49"/>
        <v>0</v>
      </c>
    </row>
    <row r="1031" spans="1:12" x14ac:dyDescent="0.2">
      <c r="A1031" s="116" t="s">
        <v>2261</v>
      </c>
      <c r="B1031" s="59" t="s">
        <v>308</v>
      </c>
      <c r="C1031" s="59" t="s">
        <v>805</v>
      </c>
      <c r="D1031" s="116" t="s">
        <v>209</v>
      </c>
      <c r="E1031" s="116" t="s">
        <v>2801</v>
      </c>
      <c r="F1031" s="117">
        <v>9.1241380000000011E-2</v>
      </c>
      <c r="G1031" s="117">
        <v>0.16388792999999999</v>
      </c>
      <c r="H1031" s="74">
        <f t="shared" ref="H1031:H1084" si="50">IF(ISERROR(F1031/G1031-1),"",IF((F1031/G1031-1)&gt;10000%,"",F1031/G1031-1))</f>
        <v>-0.44326967824903263</v>
      </c>
      <c r="I1031" s="117">
        <v>0</v>
      </c>
      <c r="J1031" s="117">
        <v>0</v>
      </c>
      <c r="K1031" s="74" t="str">
        <f t="shared" ref="K1031:K1084" si="51">IF(ISERROR(I1031/J1031-1),"",IF((I1031/J1031-1)&gt;10000%,"",I1031/J1031-1))</f>
        <v/>
      </c>
      <c r="L1031" s="74">
        <f t="shared" si="49"/>
        <v>0</v>
      </c>
    </row>
    <row r="1032" spans="1:12" x14ac:dyDescent="0.2">
      <c r="A1032" s="116" t="s">
        <v>2183</v>
      </c>
      <c r="B1032" s="59" t="s">
        <v>80</v>
      </c>
      <c r="C1032" s="59" t="s">
        <v>812</v>
      </c>
      <c r="D1032" s="116" t="s">
        <v>210</v>
      </c>
      <c r="E1032" s="116" t="s">
        <v>211</v>
      </c>
      <c r="F1032" s="117">
        <v>0.31288092000000001</v>
      </c>
      <c r="G1032" s="117">
        <v>0.67397056000000011</v>
      </c>
      <c r="H1032" s="74">
        <f t="shared" si="50"/>
        <v>-0.53576470758604056</v>
      </c>
      <c r="I1032" s="117">
        <v>0</v>
      </c>
      <c r="J1032" s="117">
        <v>0</v>
      </c>
      <c r="K1032" s="74" t="str">
        <f t="shared" si="51"/>
        <v/>
      </c>
      <c r="L1032" s="74">
        <f t="shared" si="49"/>
        <v>0</v>
      </c>
    </row>
    <row r="1033" spans="1:12" x14ac:dyDescent="0.2">
      <c r="A1033" s="116" t="s">
        <v>1945</v>
      </c>
      <c r="B1033" s="59" t="s">
        <v>873</v>
      </c>
      <c r="C1033" s="59" t="s">
        <v>806</v>
      </c>
      <c r="D1033" s="116" t="s">
        <v>209</v>
      </c>
      <c r="E1033" s="116" t="s">
        <v>933</v>
      </c>
      <c r="F1033" s="117">
        <v>1.8126199999999998E-3</v>
      </c>
      <c r="G1033" s="117">
        <v>9.0295000000000002E-4</v>
      </c>
      <c r="H1033" s="74">
        <f t="shared" si="50"/>
        <v>1.0074422725510823</v>
      </c>
      <c r="I1033" s="117">
        <v>0</v>
      </c>
      <c r="J1033" s="117">
        <v>0</v>
      </c>
      <c r="K1033" s="74" t="str">
        <f t="shared" si="51"/>
        <v/>
      </c>
      <c r="L1033" s="74">
        <f t="shared" si="49"/>
        <v>0</v>
      </c>
    </row>
    <row r="1034" spans="1:12" x14ac:dyDescent="0.2">
      <c r="A1034" s="116" t="s">
        <v>2376</v>
      </c>
      <c r="B1034" s="59" t="s">
        <v>2377</v>
      </c>
      <c r="C1034" s="59" t="s">
        <v>147</v>
      </c>
      <c r="D1034" s="116" t="s">
        <v>761</v>
      </c>
      <c r="E1034" s="116" t="s">
        <v>933</v>
      </c>
      <c r="F1034" s="117">
        <v>7.9531000000000011E-3</v>
      </c>
      <c r="G1034" s="117">
        <v>2.2244999999999999E-3</v>
      </c>
      <c r="H1034" s="74">
        <f t="shared" si="50"/>
        <v>2.5752303888514279</v>
      </c>
      <c r="I1034" s="117">
        <v>0</v>
      </c>
      <c r="J1034" s="117">
        <v>0</v>
      </c>
      <c r="K1034" s="74" t="str">
        <f t="shared" si="51"/>
        <v/>
      </c>
      <c r="L1034" s="74">
        <f t="shared" si="49"/>
        <v>0</v>
      </c>
    </row>
    <row r="1035" spans="1:12" x14ac:dyDescent="0.2">
      <c r="A1035" s="116" t="s">
        <v>1735</v>
      </c>
      <c r="B1035" s="59" t="s">
        <v>486</v>
      </c>
      <c r="C1035" s="59" t="s">
        <v>810</v>
      </c>
      <c r="D1035" s="116" t="s">
        <v>761</v>
      </c>
      <c r="E1035" s="116" t="s">
        <v>211</v>
      </c>
      <c r="F1035" s="117">
        <v>7.6081190000000007E-2</v>
      </c>
      <c r="G1035" s="117">
        <v>0.15684934</v>
      </c>
      <c r="H1035" s="74">
        <f t="shared" si="50"/>
        <v>-0.51494096181724447</v>
      </c>
      <c r="I1035" s="117">
        <v>0</v>
      </c>
      <c r="J1035" s="117">
        <v>0</v>
      </c>
      <c r="K1035" s="74" t="str">
        <f t="shared" si="51"/>
        <v/>
      </c>
      <c r="L1035" s="74">
        <f t="shared" si="49"/>
        <v>0</v>
      </c>
    </row>
    <row r="1036" spans="1:12" x14ac:dyDescent="0.2">
      <c r="A1036" s="116" t="s">
        <v>2481</v>
      </c>
      <c r="B1036" s="59" t="s">
        <v>1221</v>
      </c>
      <c r="C1036" s="59" t="s">
        <v>811</v>
      </c>
      <c r="D1036" s="116" t="s">
        <v>209</v>
      </c>
      <c r="E1036" s="116" t="s">
        <v>933</v>
      </c>
      <c r="F1036" s="117">
        <v>7.3163999999999998E-3</v>
      </c>
      <c r="G1036" s="117">
        <v>5.8547999999999998E-4</v>
      </c>
      <c r="H1036" s="74">
        <f t="shared" si="50"/>
        <v>11.496413199426112</v>
      </c>
      <c r="I1036" s="117">
        <v>0</v>
      </c>
      <c r="J1036" s="117">
        <v>0</v>
      </c>
      <c r="K1036" s="74" t="str">
        <f t="shared" si="51"/>
        <v/>
      </c>
      <c r="L1036" s="74">
        <f t="shared" si="49"/>
        <v>0</v>
      </c>
    </row>
    <row r="1037" spans="1:12" x14ac:dyDescent="0.2">
      <c r="A1037" s="116" t="s">
        <v>2180</v>
      </c>
      <c r="B1037" s="59" t="s">
        <v>78</v>
      </c>
      <c r="C1037" s="59" t="s">
        <v>812</v>
      </c>
      <c r="D1037" s="116" t="s">
        <v>210</v>
      </c>
      <c r="E1037" s="116" t="s">
        <v>211</v>
      </c>
      <c r="F1037" s="117">
        <v>8.9230085000000001E-2</v>
      </c>
      <c r="G1037" s="117">
        <v>2.054715E-2</v>
      </c>
      <c r="H1037" s="74">
        <f t="shared" si="50"/>
        <v>3.3426988657794388</v>
      </c>
      <c r="I1037" s="117">
        <v>0</v>
      </c>
      <c r="J1037" s="117">
        <v>0</v>
      </c>
      <c r="K1037" s="74" t="str">
        <f t="shared" si="51"/>
        <v/>
      </c>
      <c r="L1037" s="74">
        <f t="shared" si="49"/>
        <v>0</v>
      </c>
    </row>
    <row r="1038" spans="1:12" x14ac:dyDescent="0.2">
      <c r="A1038" s="116" t="s">
        <v>3122</v>
      </c>
      <c r="B1038" s="59" t="s">
        <v>3129</v>
      </c>
      <c r="C1038" s="59" t="s">
        <v>810</v>
      </c>
      <c r="D1038" s="116" t="s">
        <v>210</v>
      </c>
      <c r="E1038" s="116" t="s">
        <v>211</v>
      </c>
      <c r="F1038" s="117">
        <v>8.2416250000000007E-3</v>
      </c>
      <c r="G1038" s="117">
        <v>1.7185124999999999E-2</v>
      </c>
      <c r="H1038" s="74">
        <f t="shared" si="50"/>
        <v>-0.52042100362959243</v>
      </c>
      <c r="I1038" s="117">
        <v>0</v>
      </c>
      <c r="J1038" s="117">
        <v>0</v>
      </c>
      <c r="K1038" s="74" t="str">
        <f t="shared" si="51"/>
        <v/>
      </c>
      <c r="L1038" s="74">
        <f t="shared" si="49"/>
        <v>0</v>
      </c>
    </row>
    <row r="1039" spans="1:12" x14ac:dyDescent="0.2">
      <c r="A1039" s="116" t="s">
        <v>1839</v>
      </c>
      <c r="B1039" s="59" t="s">
        <v>1840</v>
      </c>
      <c r="C1039" s="59" t="s">
        <v>272</v>
      </c>
      <c r="D1039" s="116" t="s">
        <v>210</v>
      </c>
      <c r="E1039" s="116" t="s">
        <v>211</v>
      </c>
      <c r="F1039" s="117">
        <v>0.48862707999999999</v>
      </c>
      <c r="G1039" s="117">
        <v>0.18249699999999999</v>
      </c>
      <c r="H1039" s="74">
        <f t="shared" si="50"/>
        <v>1.6774526704548567</v>
      </c>
      <c r="I1039" s="117">
        <v>0</v>
      </c>
      <c r="J1039" s="117">
        <v>0</v>
      </c>
      <c r="K1039" s="74" t="str">
        <f t="shared" si="51"/>
        <v/>
      </c>
      <c r="L1039" s="74">
        <f t="shared" si="49"/>
        <v>0</v>
      </c>
    </row>
    <row r="1040" spans="1:12" x14ac:dyDescent="0.2">
      <c r="A1040" s="116" t="s">
        <v>2494</v>
      </c>
      <c r="B1040" s="59" t="s">
        <v>321</v>
      </c>
      <c r="C1040" s="59" t="s">
        <v>811</v>
      </c>
      <c r="D1040" s="116" t="s">
        <v>209</v>
      </c>
      <c r="E1040" s="116" t="s">
        <v>933</v>
      </c>
      <c r="F1040" s="117">
        <v>2.2105830000000003E-2</v>
      </c>
      <c r="G1040" s="117">
        <v>7.6169999999999996E-3</v>
      </c>
      <c r="H1040" s="74">
        <f t="shared" si="50"/>
        <v>1.9021701457266644</v>
      </c>
      <c r="I1040" s="117">
        <v>0</v>
      </c>
      <c r="J1040" s="117">
        <v>0</v>
      </c>
      <c r="K1040" s="74" t="str">
        <f t="shared" si="51"/>
        <v/>
      </c>
      <c r="L1040" s="74">
        <f t="shared" si="49"/>
        <v>0</v>
      </c>
    </row>
    <row r="1041" spans="1:12" x14ac:dyDescent="0.2">
      <c r="A1041" s="116" t="s">
        <v>2194</v>
      </c>
      <c r="B1041" s="59" t="s">
        <v>2758</v>
      </c>
      <c r="C1041" s="59" t="s">
        <v>147</v>
      </c>
      <c r="D1041" s="116" t="s">
        <v>210</v>
      </c>
      <c r="E1041" s="116" t="s">
        <v>933</v>
      </c>
      <c r="F1041" s="117">
        <v>9.8393070000000013E-2</v>
      </c>
      <c r="G1041" s="117">
        <v>8.0973999999999994E-3</v>
      </c>
      <c r="H1041" s="74">
        <f t="shared" si="50"/>
        <v>11.15119297552301</v>
      </c>
      <c r="I1041" s="117">
        <v>0</v>
      </c>
      <c r="J1041" s="117">
        <v>0</v>
      </c>
      <c r="K1041" s="74" t="str">
        <f t="shared" si="51"/>
        <v/>
      </c>
      <c r="L1041" s="74">
        <f t="shared" si="49"/>
        <v>0</v>
      </c>
    </row>
    <row r="1042" spans="1:12" x14ac:dyDescent="0.2">
      <c r="A1042" s="116" t="s">
        <v>2547</v>
      </c>
      <c r="B1042" s="59" t="s">
        <v>2548</v>
      </c>
      <c r="C1042" s="59" t="s">
        <v>812</v>
      </c>
      <c r="D1042" s="116" t="s">
        <v>210</v>
      </c>
      <c r="E1042" s="116" t="s">
        <v>211</v>
      </c>
      <c r="F1042" s="117">
        <v>1.403128E-2</v>
      </c>
      <c r="G1042" s="117">
        <v>1.4203E-2</v>
      </c>
      <c r="H1042" s="74">
        <f t="shared" si="50"/>
        <v>-1.2090403435893848E-2</v>
      </c>
      <c r="I1042" s="117">
        <v>0</v>
      </c>
      <c r="J1042" s="117">
        <v>0</v>
      </c>
      <c r="K1042" s="74" t="str">
        <f t="shared" si="51"/>
        <v/>
      </c>
      <c r="L1042" s="74">
        <f t="shared" si="49"/>
        <v>0</v>
      </c>
    </row>
    <row r="1043" spans="1:12" x14ac:dyDescent="0.2">
      <c r="A1043" s="116" t="s">
        <v>3159</v>
      </c>
      <c r="B1043" s="59" t="s">
        <v>3160</v>
      </c>
      <c r="C1043" s="59" t="s">
        <v>3163</v>
      </c>
      <c r="D1043" s="116" t="s">
        <v>210</v>
      </c>
      <c r="E1043" s="116" t="s">
        <v>933</v>
      </c>
      <c r="F1043" s="117">
        <v>6.5479234000000002</v>
      </c>
      <c r="G1043" s="117">
        <v>3.2793250000000003E-2</v>
      </c>
      <c r="H1043" s="74" t="str">
        <f t="shared" si="50"/>
        <v/>
      </c>
      <c r="I1043" s="117">
        <v>0</v>
      </c>
      <c r="J1043" s="117">
        <v>0</v>
      </c>
      <c r="K1043" s="74" t="str">
        <f t="shared" si="51"/>
        <v/>
      </c>
      <c r="L1043" s="74">
        <f t="shared" si="49"/>
        <v>0</v>
      </c>
    </row>
    <row r="1044" spans="1:12" x14ac:dyDescent="0.2">
      <c r="A1044" s="116" t="s">
        <v>2463</v>
      </c>
      <c r="B1044" s="59" t="s">
        <v>1607</v>
      </c>
      <c r="C1044" s="59" t="s">
        <v>811</v>
      </c>
      <c r="D1044" s="116" t="s">
        <v>209</v>
      </c>
      <c r="E1044" s="116" t="s">
        <v>933</v>
      </c>
      <c r="F1044" s="117">
        <v>0</v>
      </c>
      <c r="G1044" s="117">
        <v>0.40981321000000004</v>
      </c>
      <c r="H1044" s="74">
        <f t="shared" si="50"/>
        <v>-1</v>
      </c>
      <c r="I1044" s="117">
        <v>0</v>
      </c>
      <c r="J1044" s="117">
        <v>0</v>
      </c>
      <c r="K1044" s="74" t="str">
        <f t="shared" si="51"/>
        <v/>
      </c>
      <c r="L1044" s="74" t="str">
        <f t="shared" si="49"/>
        <v/>
      </c>
    </row>
    <row r="1045" spans="1:12" x14ac:dyDescent="0.2">
      <c r="A1045" s="116" t="s">
        <v>2189</v>
      </c>
      <c r="B1045" s="59" t="s">
        <v>83</v>
      </c>
      <c r="C1045" s="59" t="s">
        <v>812</v>
      </c>
      <c r="D1045" s="116" t="s">
        <v>210</v>
      </c>
      <c r="E1045" s="116" t="s">
        <v>211</v>
      </c>
      <c r="F1045" s="117">
        <v>4.4016589999999994E-2</v>
      </c>
      <c r="G1045" s="117">
        <v>0.12288285</v>
      </c>
      <c r="H1045" s="74">
        <f t="shared" si="50"/>
        <v>-0.64180038142019002</v>
      </c>
      <c r="I1045" s="117">
        <v>0</v>
      </c>
      <c r="J1045" s="117">
        <v>0</v>
      </c>
      <c r="K1045" s="74" t="str">
        <f t="shared" si="51"/>
        <v/>
      </c>
      <c r="L1045" s="74">
        <f t="shared" si="49"/>
        <v>0</v>
      </c>
    </row>
    <row r="1046" spans="1:12" x14ac:dyDescent="0.2">
      <c r="A1046" s="116" t="s">
        <v>2497</v>
      </c>
      <c r="B1046" s="59" t="s">
        <v>1351</v>
      </c>
      <c r="C1046" s="59" t="s">
        <v>811</v>
      </c>
      <c r="D1046" s="116" t="s">
        <v>209</v>
      </c>
      <c r="E1046" s="116" t="s">
        <v>933</v>
      </c>
      <c r="F1046" s="117">
        <v>2.4845300000000001E-2</v>
      </c>
      <c r="G1046" s="117">
        <v>5.69784E-3</v>
      </c>
      <c r="H1046" s="74">
        <f t="shared" si="50"/>
        <v>3.3604769526697833</v>
      </c>
      <c r="I1046" s="117">
        <v>0</v>
      </c>
      <c r="J1046" s="117">
        <v>0</v>
      </c>
      <c r="K1046" s="74" t="str">
        <f t="shared" si="51"/>
        <v/>
      </c>
      <c r="L1046" s="74">
        <f t="shared" si="49"/>
        <v>0</v>
      </c>
    </row>
    <row r="1047" spans="1:12" x14ac:dyDescent="0.2">
      <c r="A1047" s="116" t="s">
        <v>3153</v>
      </c>
      <c r="B1047" s="59" t="s">
        <v>3154</v>
      </c>
      <c r="C1047" s="59" t="s">
        <v>2875</v>
      </c>
      <c r="D1047" s="116" t="s">
        <v>210</v>
      </c>
      <c r="E1047" s="116" t="s">
        <v>211</v>
      </c>
      <c r="F1047" s="117">
        <v>4.4634800000000002E-2</v>
      </c>
      <c r="G1047" s="117">
        <v>0.12302813</v>
      </c>
      <c r="H1047" s="74">
        <f t="shared" si="50"/>
        <v>-0.6371984195809528</v>
      </c>
      <c r="I1047" s="117">
        <v>0</v>
      </c>
      <c r="J1047" s="117">
        <v>0</v>
      </c>
      <c r="K1047" s="74" t="str">
        <f t="shared" si="51"/>
        <v/>
      </c>
      <c r="L1047" s="74">
        <f t="shared" si="49"/>
        <v>0</v>
      </c>
    </row>
    <row r="1048" spans="1:12" x14ac:dyDescent="0.2">
      <c r="A1048" s="116" t="s">
        <v>2491</v>
      </c>
      <c r="B1048" s="59" t="s">
        <v>1608</v>
      </c>
      <c r="C1048" s="59" t="s">
        <v>811</v>
      </c>
      <c r="D1048" s="116" t="s">
        <v>209</v>
      </c>
      <c r="E1048" s="116" t="s">
        <v>933</v>
      </c>
      <c r="F1048" s="117">
        <v>3.8760559999999999E-2</v>
      </c>
      <c r="G1048" s="117">
        <v>0.39222781000000001</v>
      </c>
      <c r="H1048" s="74">
        <f t="shared" si="50"/>
        <v>-0.90117845035006572</v>
      </c>
      <c r="I1048" s="117">
        <v>0</v>
      </c>
      <c r="J1048" s="117">
        <v>0</v>
      </c>
      <c r="K1048" s="74" t="str">
        <f t="shared" si="51"/>
        <v/>
      </c>
      <c r="L1048" s="74">
        <f t="shared" si="49"/>
        <v>0</v>
      </c>
    </row>
    <row r="1049" spans="1:12" x14ac:dyDescent="0.2">
      <c r="A1049" s="116" t="s">
        <v>1815</v>
      </c>
      <c r="B1049" s="59" t="s">
        <v>1816</v>
      </c>
      <c r="C1049" s="59" t="s">
        <v>272</v>
      </c>
      <c r="D1049" s="116" t="s">
        <v>210</v>
      </c>
      <c r="E1049" s="116" t="s">
        <v>211</v>
      </c>
      <c r="F1049" s="117">
        <v>1.2972566000000001</v>
      </c>
      <c r="G1049" s="117">
        <v>1.3515645000000001</v>
      </c>
      <c r="H1049" s="74">
        <f t="shared" si="50"/>
        <v>-4.0181508170716196E-2</v>
      </c>
      <c r="I1049" s="117">
        <v>0</v>
      </c>
      <c r="J1049" s="117">
        <v>0</v>
      </c>
      <c r="K1049" s="74" t="str">
        <f t="shared" si="51"/>
        <v/>
      </c>
      <c r="L1049" s="74">
        <f t="shared" si="49"/>
        <v>0</v>
      </c>
    </row>
    <row r="1050" spans="1:12" x14ac:dyDescent="0.2">
      <c r="A1050" s="116" t="s">
        <v>2265</v>
      </c>
      <c r="B1050" s="59" t="s">
        <v>186</v>
      </c>
      <c r="C1050" s="59" t="s">
        <v>805</v>
      </c>
      <c r="D1050" s="116" t="s">
        <v>209</v>
      </c>
      <c r="E1050" s="116" t="s">
        <v>933</v>
      </c>
      <c r="F1050" s="117">
        <v>0.40471974999999999</v>
      </c>
      <c r="G1050" s="117">
        <v>0</v>
      </c>
      <c r="H1050" s="74" t="str">
        <f t="shared" si="50"/>
        <v/>
      </c>
      <c r="I1050" s="117">
        <v>0</v>
      </c>
      <c r="J1050" s="117">
        <v>0</v>
      </c>
      <c r="K1050" s="74" t="str">
        <f t="shared" si="51"/>
        <v/>
      </c>
      <c r="L1050" s="74">
        <f t="shared" si="49"/>
        <v>0</v>
      </c>
    </row>
    <row r="1051" spans="1:12" x14ac:dyDescent="0.2">
      <c r="A1051" s="116" t="s">
        <v>2487</v>
      </c>
      <c r="B1051" s="59" t="s">
        <v>1350</v>
      </c>
      <c r="C1051" s="59" t="s">
        <v>811</v>
      </c>
      <c r="D1051" s="116" t="s">
        <v>209</v>
      </c>
      <c r="E1051" s="116" t="s">
        <v>933</v>
      </c>
      <c r="F1051" s="117">
        <v>4.4717400000000001E-3</v>
      </c>
      <c r="G1051" s="117">
        <v>8.9560000000000003E-5</v>
      </c>
      <c r="H1051" s="74">
        <f t="shared" si="50"/>
        <v>48.930102724430547</v>
      </c>
      <c r="I1051" s="117">
        <v>0</v>
      </c>
      <c r="J1051" s="117">
        <v>0</v>
      </c>
      <c r="K1051" s="74" t="str">
        <f t="shared" si="51"/>
        <v/>
      </c>
      <c r="L1051" s="74">
        <f t="shared" si="49"/>
        <v>0</v>
      </c>
    </row>
    <row r="1052" spans="1:12" x14ac:dyDescent="0.2">
      <c r="A1052" s="116" t="s">
        <v>2229</v>
      </c>
      <c r="B1052" s="59" t="s">
        <v>758</v>
      </c>
      <c r="C1052" s="59" t="s">
        <v>1752</v>
      </c>
      <c r="D1052" s="116" t="s">
        <v>210</v>
      </c>
      <c r="E1052" s="116" t="s">
        <v>211</v>
      </c>
      <c r="F1052" s="117">
        <v>0</v>
      </c>
      <c r="G1052" s="117">
        <v>0</v>
      </c>
      <c r="H1052" s="74" t="str">
        <f t="shared" si="50"/>
        <v/>
      </c>
      <c r="I1052" s="117">
        <v>0</v>
      </c>
      <c r="J1052" s="117">
        <v>0</v>
      </c>
      <c r="K1052" s="74" t="str">
        <f t="shared" si="51"/>
        <v/>
      </c>
      <c r="L1052" s="74" t="str">
        <f t="shared" si="49"/>
        <v/>
      </c>
    </row>
    <row r="1053" spans="1:12" x14ac:dyDescent="0.2">
      <c r="A1053" s="116" t="s">
        <v>2566</v>
      </c>
      <c r="B1053" s="59" t="s">
        <v>2567</v>
      </c>
      <c r="C1053" s="59" t="s">
        <v>886</v>
      </c>
      <c r="D1053" s="116" t="s">
        <v>210</v>
      </c>
      <c r="E1053" s="116" t="s">
        <v>211</v>
      </c>
      <c r="F1053" s="117">
        <v>2.6555999999999997E-3</v>
      </c>
      <c r="G1053" s="117">
        <v>2.8924800000000002E-3</v>
      </c>
      <c r="H1053" s="74">
        <f t="shared" si="50"/>
        <v>-8.1895121141719374E-2</v>
      </c>
      <c r="I1053" s="117">
        <v>0</v>
      </c>
      <c r="J1053" s="117">
        <v>0</v>
      </c>
      <c r="K1053" s="74" t="str">
        <f t="shared" si="51"/>
        <v/>
      </c>
      <c r="L1053" s="74">
        <f t="shared" si="49"/>
        <v>0</v>
      </c>
    </row>
    <row r="1054" spans="1:12" x14ac:dyDescent="0.2">
      <c r="A1054" s="116" t="s">
        <v>2217</v>
      </c>
      <c r="B1054" s="59" t="s">
        <v>111</v>
      </c>
      <c r="C1054" s="59" t="s">
        <v>631</v>
      </c>
      <c r="D1054" s="116" t="s">
        <v>209</v>
      </c>
      <c r="E1054" s="116" t="s">
        <v>933</v>
      </c>
      <c r="F1054" s="117">
        <v>0.13000112999999999</v>
      </c>
      <c r="G1054" s="117">
        <v>4.16932E-2</v>
      </c>
      <c r="H1054" s="74">
        <f t="shared" si="50"/>
        <v>2.1180415511402337</v>
      </c>
      <c r="I1054" s="117">
        <v>0</v>
      </c>
      <c r="J1054" s="117">
        <v>0</v>
      </c>
      <c r="K1054" s="74" t="str">
        <f t="shared" si="51"/>
        <v/>
      </c>
      <c r="L1054" s="74">
        <f t="shared" si="49"/>
        <v>0</v>
      </c>
    </row>
    <row r="1055" spans="1:12" x14ac:dyDescent="0.2">
      <c r="A1055" s="116" t="s">
        <v>3157</v>
      </c>
      <c r="B1055" s="59" t="s">
        <v>3158</v>
      </c>
      <c r="C1055" s="59" t="s">
        <v>3163</v>
      </c>
      <c r="D1055" s="170" t="s">
        <v>210</v>
      </c>
      <c r="E1055" s="116" t="s">
        <v>933</v>
      </c>
      <c r="F1055" s="117">
        <v>4.2879924300000001</v>
      </c>
      <c r="G1055" s="117">
        <v>0.42407790000000001</v>
      </c>
      <c r="H1055" s="74">
        <f t="shared" si="50"/>
        <v>9.1113319746207004</v>
      </c>
      <c r="I1055" s="117">
        <v>0</v>
      </c>
      <c r="J1055" s="117">
        <v>0</v>
      </c>
      <c r="K1055" s="74" t="str">
        <f t="shared" si="51"/>
        <v/>
      </c>
      <c r="L1055" s="74">
        <f t="shared" si="49"/>
        <v>0</v>
      </c>
    </row>
    <row r="1056" spans="1:12" x14ac:dyDescent="0.2">
      <c r="A1056" s="116" t="s">
        <v>2309</v>
      </c>
      <c r="B1056" s="59" t="s">
        <v>1878</v>
      </c>
      <c r="C1056" s="59" t="s">
        <v>808</v>
      </c>
      <c r="D1056" s="116" t="s">
        <v>209</v>
      </c>
      <c r="E1056" s="116" t="s">
        <v>933</v>
      </c>
      <c r="F1056" s="117">
        <v>8.1336199999999994E-3</v>
      </c>
      <c r="G1056" s="117">
        <v>1.9035630000000001E-2</v>
      </c>
      <c r="H1056" s="74">
        <f t="shared" si="50"/>
        <v>-0.57271600677256296</v>
      </c>
      <c r="I1056" s="117">
        <v>0</v>
      </c>
      <c r="J1056" s="117">
        <v>0</v>
      </c>
      <c r="K1056" s="74" t="str">
        <f t="shared" si="51"/>
        <v/>
      </c>
      <c r="L1056" s="74">
        <f t="shared" si="49"/>
        <v>0</v>
      </c>
    </row>
    <row r="1057" spans="1:14" x14ac:dyDescent="0.2">
      <c r="A1057" s="116" t="s">
        <v>3120</v>
      </c>
      <c r="B1057" s="59" t="s">
        <v>3127</v>
      </c>
      <c r="C1057" s="59" t="s">
        <v>886</v>
      </c>
      <c r="D1057" s="116" t="s">
        <v>209</v>
      </c>
      <c r="E1057" s="116" t="s">
        <v>933</v>
      </c>
      <c r="F1057" s="117">
        <v>0</v>
      </c>
      <c r="G1057" s="117">
        <v>0</v>
      </c>
      <c r="H1057" s="74" t="str">
        <f t="shared" si="50"/>
        <v/>
      </c>
      <c r="I1057" s="117">
        <v>0</v>
      </c>
      <c r="J1057" s="117">
        <v>0</v>
      </c>
      <c r="K1057" s="74" t="str">
        <f t="shared" si="51"/>
        <v/>
      </c>
      <c r="L1057" s="74" t="str">
        <f t="shared" si="49"/>
        <v/>
      </c>
    </row>
    <row r="1058" spans="1:14" x14ac:dyDescent="0.2">
      <c r="A1058" s="116" t="s">
        <v>2256</v>
      </c>
      <c r="B1058" s="59" t="s">
        <v>879</v>
      </c>
      <c r="C1058" s="59" t="s">
        <v>805</v>
      </c>
      <c r="D1058" s="116" t="s">
        <v>209</v>
      </c>
      <c r="E1058" s="116" t="s">
        <v>933</v>
      </c>
      <c r="F1058" s="117">
        <v>0</v>
      </c>
      <c r="G1058" s="117">
        <v>0</v>
      </c>
      <c r="H1058" s="74" t="str">
        <f t="shared" si="50"/>
        <v/>
      </c>
      <c r="I1058" s="117">
        <v>0</v>
      </c>
      <c r="J1058" s="117">
        <v>0</v>
      </c>
      <c r="K1058" s="74" t="str">
        <f t="shared" si="51"/>
        <v/>
      </c>
      <c r="L1058" s="74" t="str">
        <f t="shared" si="49"/>
        <v/>
      </c>
    </row>
    <row r="1059" spans="1:14" x14ac:dyDescent="0.2">
      <c r="A1059" s="116" t="s">
        <v>2232</v>
      </c>
      <c r="B1059" s="59" t="s">
        <v>752</v>
      </c>
      <c r="C1059" s="59" t="s">
        <v>886</v>
      </c>
      <c r="D1059" s="116" t="s">
        <v>209</v>
      </c>
      <c r="E1059" s="116" t="s">
        <v>933</v>
      </c>
      <c r="F1059" s="117">
        <v>1.7995321959273999E-3</v>
      </c>
      <c r="G1059" s="117">
        <v>4.9443948589788997E-3</v>
      </c>
      <c r="H1059" s="74">
        <f t="shared" si="50"/>
        <v>-0.63604601831920982</v>
      </c>
      <c r="I1059" s="117">
        <v>0</v>
      </c>
      <c r="J1059" s="117">
        <v>0</v>
      </c>
      <c r="K1059" s="74" t="str">
        <f t="shared" si="51"/>
        <v/>
      </c>
      <c r="L1059" s="74">
        <f t="shared" si="49"/>
        <v>0</v>
      </c>
    </row>
    <row r="1060" spans="1:14" ht="11.25" customHeight="1" x14ac:dyDescent="0.2">
      <c r="A1060" s="59" t="s">
        <v>2252</v>
      </c>
      <c r="B1060" s="59" t="s">
        <v>2253</v>
      </c>
      <c r="C1060" s="59" t="s">
        <v>807</v>
      </c>
      <c r="D1060" s="116" t="s">
        <v>209</v>
      </c>
      <c r="E1060" s="116" t="s">
        <v>933</v>
      </c>
      <c r="F1060" s="117">
        <v>0</v>
      </c>
      <c r="G1060" s="117">
        <v>7.7999999999999999E-4</v>
      </c>
      <c r="H1060" s="74">
        <f t="shared" si="50"/>
        <v>-1</v>
      </c>
      <c r="I1060" s="117">
        <v>0</v>
      </c>
      <c r="J1060" s="117">
        <v>0</v>
      </c>
      <c r="K1060" s="74" t="str">
        <f t="shared" si="51"/>
        <v/>
      </c>
      <c r="L1060" s="74" t="str">
        <f t="shared" si="49"/>
        <v/>
      </c>
    </row>
    <row r="1061" spans="1:14" ht="11.25" customHeight="1" x14ac:dyDescent="0.2">
      <c r="A1061" s="116" t="s">
        <v>1922</v>
      </c>
      <c r="B1061" s="59" t="s">
        <v>815</v>
      </c>
      <c r="C1061" s="59" t="s">
        <v>806</v>
      </c>
      <c r="D1061" s="116" t="s">
        <v>209</v>
      </c>
      <c r="E1061" s="116" t="s">
        <v>933</v>
      </c>
      <c r="F1061" s="117">
        <v>4.5205663E-2</v>
      </c>
      <c r="G1061" s="117">
        <v>5.2450299999999995E-3</v>
      </c>
      <c r="H1061" s="74">
        <f t="shared" si="50"/>
        <v>7.6187615704771954</v>
      </c>
      <c r="I1061" s="117">
        <v>0</v>
      </c>
      <c r="J1061" s="117">
        <v>0</v>
      </c>
      <c r="K1061" s="74" t="str">
        <f t="shared" si="51"/>
        <v/>
      </c>
      <c r="L1061" s="74">
        <f t="shared" si="49"/>
        <v>0</v>
      </c>
    </row>
    <row r="1062" spans="1:14" x14ac:dyDescent="0.2">
      <c r="A1062" s="116" t="s">
        <v>1722</v>
      </c>
      <c r="B1062" s="59" t="s">
        <v>4</v>
      </c>
      <c r="C1062" s="59" t="s">
        <v>810</v>
      </c>
      <c r="D1062" s="116" t="s">
        <v>210</v>
      </c>
      <c r="E1062" s="116" t="s">
        <v>933</v>
      </c>
      <c r="F1062" s="117">
        <v>0</v>
      </c>
      <c r="G1062" s="117">
        <v>0</v>
      </c>
      <c r="H1062" s="74" t="str">
        <f t="shared" si="50"/>
        <v/>
      </c>
      <c r="I1062" s="117">
        <v>0</v>
      </c>
      <c r="J1062" s="117">
        <v>0</v>
      </c>
      <c r="K1062" s="74" t="str">
        <f t="shared" si="51"/>
        <v/>
      </c>
      <c r="L1062" s="74" t="str">
        <f t="shared" si="49"/>
        <v/>
      </c>
    </row>
    <row r="1063" spans="1:14" x14ac:dyDescent="0.2">
      <c r="A1063" s="116" t="s">
        <v>2213</v>
      </c>
      <c r="B1063" s="59" t="s">
        <v>1447</v>
      </c>
      <c r="C1063" s="59" t="s">
        <v>886</v>
      </c>
      <c r="D1063" s="170" t="s">
        <v>209</v>
      </c>
      <c r="E1063" s="116" t="s">
        <v>933</v>
      </c>
      <c r="F1063" s="117">
        <v>0</v>
      </c>
      <c r="G1063" s="117">
        <v>6.9186837095458295E-2</v>
      </c>
      <c r="H1063" s="74">
        <f t="shared" si="50"/>
        <v>-1</v>
      </c>
      <c r="I1063" s="117">
        <v>0</v>
      </c>
      <c r="J1063" s="117">
        <v>0</v>
      </c>
      <c r="K1063" s="74" t="str">
        <f t="shared" si="51"/>
        <v/>
      </c>
      <c r="L1063" s="74" t="str">
        <f t="shared" si="49"/>
        <v/>
      </c>
    </row>
    <row r="1064" spans="1:14" s="157" customFormat="1" x14ac:dyDescent="0.2">
      <c r="A1064" s="116" t="s">
        <v>2223</v>
      </c>
      <c r="B1064" s="116" t="s">
        <v>1014</v>
      </c>
      <c r="C1064" s="116" t="s">
        <v>886</v>
      </c>
      <c r="D1064" s="116" t="s">
        <v>209</v>
      </c>
      <c r="E1064" s="116" t="s">
        <v>933</v>
      </c>
      <c r="F1064" s="117">
        <v>0</v>
      </c>
      <c r="G1064" s="117">
        <v>0</v>
      </c>
      <c r="H1064" s="74" t="str">
        <f t="shared" si="50"/>
        <v/>
      </c>
      <c r="I1064" s="117">
        <v>0</v>
      </c>
      <c r="J1064" s="117">
        <v>0</v>
      </c>
      <c r="K1064" s="74" t="str">
        <f t="shared" si="51"/>
        <v/>
      </c>
      <c r="L1064" s="74" t="str">
        <f t="shared" si="49"/>
        <v/>
      </c>
      <c r="M1064" s="5"/>
      <c r="N1064" s="5"/>
    </row>
    <row r="1065" spans="1:14" s="157" customFormat="1" x14ac:dyDescent="0.2">
      <c r="A1065" s="116" t="s">
        <v>2627</v>
      </c>
      <c r="B1065" s="59" t="s">
        <v>2074</v>
      </c>
      <c r="C1065" s="59" t="s">
        <v>1788</v>
      </c>
      <c r="D1065" s="116" t="s">
        <v>209</v>
      </c>
      <c r="E1065" s="116" t="s">
        <v>933</v>
      </c>
      <c r="F1065" s="117">
        <v>0</v>
      </c>
      <c r="G1065" s="117">
        <v>0</v>
      </c>
      <c r="H1065" s="74" t="str">
        <f t="shared" si="50"/>
        <v/>
      </c>
      <c r="I1065" s="117">
        <v>0</v>
      </c>
      <c r="J1065" s="117">
        <v>0</v>
      </c>
      <c r="K1065" s="74" t="str">
        <f t="shared" si="51"/>
        <v/>
      </c>
      <c r="L1065" s="74" t="str">
        <f t="shared" si="49"/>
        <v/>
      </c>
      <c r="M1065" s="5"/>
      <c r="N1065" s="5"/>
    </row>
    <row r="1066" spans="1:14" s="157" customFormat="1" x14ac:dyDescent="0.2">
      <c r="A1066" s="116" t="s">
        <v>1585</v>
      </c>
      <c r="B1066" s="59" t="s">
        <v>1342</v>
      </c>
      <c r="C1066" s="59" t="s">
        <v>631</v>
      </c>
      <c r="D1066" s="116" t="s">
        <v>209</v>
      </c>
      <c r="E1066" s="116" t="s">
        <v>211</v>
      </c>
      <c r="F1066" s="117">
        <v>0</v>
      </c>
      <c r="G1066" s="117">
        <v>0</v>
      </c>
      <c r="H1066" s="74" t="str">
        <f t="shared" si="50"/>
        <v/>
      </c>
      <c r="I1066" s="117">
        <v>0</v>
      </c>
      <c r="J1066" s="117">
        <v>0</v>
      </c>
      <c r="K1066" s="74" t="str">
        <f t="shared" si="51"/>
        <v/>
      </c>
      <c r="L1066" s="74" t="str">
        <f t="shared" si="49"/>
        <v/>
      </c>
      <c r="M1066" s="5"/>
      <c r="N1066" s="5"/>
    </row>
    <row r="1067" spans="1:14" s="157" customFormat="1" x14ac:dyDescent="0.2">
      <c r="A1067" s="116" t="s">
        <v>2234</v>
      </c>
      <c r="B1067" s="59" t="s">
        <v>493</v>
      </c>
      <c r="C1067" s="59" t="s">
        <v>886</v>
      </c>
      <c r="D1067" s="116" t="s">
        <v>209</v>
      </c>
      <c r="E1067" s="116" t="s">
        <v>933</v>
      </c>
      <c r="F1067" s="117">
        <v>0</v>
      </c>
      <c r="G1067" s="117">
        <v>0</v>
      </c>
      <c r="H1067" s="74" t="str">
        <f t="shared" si="50"/>
        <v/>
      </c>
      <c r="I1067" s="117">
        <v>0</v>
      </c>
      <c r="J1067" s="117">
        <v>0</v>
      </c>
      <c r="K1067" s="74" t="str">
        <f t="shared" si="51"/>
        <v/>
      </c>
      <c r="L1067" s="74" t="str">
        <f t="shared" si="49"/>
        <v/>
      </c>
      <c r="M1067" s="5"/>
      <c r="N1067" s="5"/>
    </row>
    <row r="1068" spans="1:14" s="157" customFormat="1" x14ac:dyDescent="0.2">
      <c r="A1068" s="116" t="s">
        <v>2233</v>
      </c>
      <c r="B1068" s="59" t="s">
        <v>463</v>
      </c>
      <c r="C1068" s="59" t="s">
        <v>886</v>
      </c>
      <c r="D1068" s="170" t="s">
        <v>209</v>
      </c>
      <c r="E1068" s="116" t="s">
        <v>933</v>
      </c>
      <c r="F1068" s="117">
        <v>0</v>
      </c>
      <c r="G1068" s="117">
        <v>0</v>
      </c>
      <c r="H1068" s="74" t="str">
        <f t="shared" si="50"/>
        <v/>
      </c>
      <c r="I1068" s="117">
        <v>0</v>
      </c>
      <c r="J1068" s="117">
        <v>0</v>
      </c>
      <c r="K1068" s="74" t="str">
        <f t="shared" si="51"/>
        <v/>
      </c>
      <c r="L1068" s="74" t="str">
        <f t="shared" si="49"/>
        <v/>
      </c>
      <c r="M1068" s="5"/>
      <c r="N1068" s="5"/>
    </row>
    <row r="1069" spans="1:14" s="157" customFormat="1" x14ac:dyDescent="0.2">
      <c r="A1069" s="116" t="s">
        <v>2185</v>
      </c>
      <c r="B1069" s="59" t="s">
        <v>1214</v>
      </c>
      <c r="C1069" s="59" t="s">
        <v>807</v>
      </c>
      <c r="D1069" s="116" t="s">
        <v>209</v>
      </c>
      <c r="E1069" s="116" t="s">
        <v>933</v>
      </c>
      <c r="F1069" s="117">
        <v>0</v>
      </c>
      <c r="G1069" s="117">
        <v>9.7911800000000007E-2</v>
      </c>
      <c r="H1069" s="74">
        <f t="shared" si="50"/>
        <v>-1</v>
      </c>
      <c r="I1069" s="117">
        <v>0</v>
      </c>
      <c r="J1069" s="117">
        <v>0</v>
      </c>
      <c r="K1069" s="74" t="str">
        <f t="shared" si="51"/>
        <v/>
      </c>
      <c r="L1069" s="74" t="str">
        <f t="shared" si="49"/>
        <v/>
      </c>
      <c r="M1069" s="5"/>
      <c r="N1069" s="5"/>
    </row>
    <row r="1070" spans="1:14" s="157" customFormat="1" x14ac:dyDescent="0.2">
      <c r="A1070" s="116" t="s">
        <v>3168</v>
      </c>
      <c r="B1070" s="116" t="s">
        <v>3172</v>
      </c>
      <c r="C1070" s="116" t="s">
        <v>812</v>
      </c>
      <c r="D1070" s="116" t="s">
        <v>210</v>
      </c>
      <c r="E1070" s="116" t="s">
        <v>211</v>
      </c>
      <c r="F1070" s="117">
        <v>0.12458810000000001</v>
      </c>
      <c r="G1070" s="117">
        <v>6.5252230000000008E-2</v>
      </c>
      <c r="H1070" s="74">
        <f t="shared" si="50"/>
        <v>0.90933091482084194</v>
      </c>
      <c r="I1070" s="117">
        <v>0</v>
      </c>
      <c r="J1070" s="117">
        <v>0</v>
      </c>
      <c r="K1070" s="74" t="str">
        <f t="shared" si="51"/>
        <v/>
      </c>
      <c r="L1070" s="74">
        <f t="shared" si="49"/>
        <v>0</v>
      </c>
      <c r="M1070" s="5"/>
      <c r="N1070" s="5"/>
    </row>
    <row r="1071" spans="1:14" s="157" customFormat="1" x14ac:dyDescent="0.2">
      <c r="A1071" s="116" t="s">
        <v>3169</v>
      </c>
      <c r="B1071" s="116" t="s">
        <v>3173</v>
      </c>
      <c r="C1071" s="116" t="s">
        <v>805</v>
      </c>
      <c r="D1071" s="116" t="s">
        <v>209</v>
      </c>
      <c r="E1071" s="116" t="s">
        <v>933</v>
      </c>
      <c r="F1071" s="117">
        <v>2.616195E-2</v>
      </c>
      <c r="G1071" s="117">
        <v>0</v>
      </c>
      <c r="H1071" s="74" t="str">
        <f t="shared" si="50"/>
        <v/>
      </c>
      <c r="I1071" s="117">
        <v>0</v>
      </c>
      <c r="J1071" s="117">
        <v>0</v>
      </c>
      <c r="K1071" s="74" t="str">
        <f t="shared" si="51"/>
        <v/>
      </c>
      <c r="L1071" s="74">
        <f t="shared" si="49"/>
        <v>0</v>
      </c>
      <c r="M1071" s="5"/>
      <c r="N1071" s="5"/>
    </row>
    <row r="1072" spans="1:14" s="157" customFormat="1" x14ac:dyDescent="0.2">
      <c r="A1072" s="116" t="s">
        <v>3195</v>
      </c>
      <c r="B1072" s="59" t="s">
        <v>3196</v>
      </c>
      <c r="C1072" s="59" t="s">
        <v>810</v>
      </c>
      <c r="D1072" s="116" t="s">
        <v>210</v>
      </c>
      <c r="E1072" s="116" t="s">
        <v>933</v>
      </c>
      <c r="F1072" s="117">
        <v>1.42016E-2</v>
      </c>
      <c r="G1072" s="117"/>
      <c r="H1072" s="74" t="str">
        <f t="shared" si="50"/>
        <v/>
      </c>
      <c r="I1072" s="117">
        <v>0</v>
      </c>
      <c r="J1072" s="117"/>
      <c r="K1072" s="74" t="str">
        <f t="shared" si="51"/>
        <v/>
      </c>
      <c r="L1072" s="74"/>
      <c r="M1072" s="5"/>
      <c r="N1072" s="5"/>
    </row>
    <row r="1073" spans="1:14" s="157" customFormat="1" x14ac:dyDescent="0.2">
      <c r="A1073" s="116" t="s">
        <v>3227</v>
      </c>
      <c r="B1073" s="59" t="s">
        <v>3208</v>
      </c>
      <c r="C1073" s="59" t="s">
        <v>147</v>
      </c>
      <c r="D1073" s="170" t="s">
        <v>210</v>
      </c>
      <c r="E1073" s="116" t="s">
        <v>933</v>
      </c>
      <c r="F1073" s="117">
        <v>1.5112239999999999</v>
      </c>
      <c r="G1073" s="117"/>
      <c r="H1073" s="74" t="str">
        <f t="shared" si="50"/>
        <v/>
      </c>
      <c r="I1073" s="117">
        <v>0</v>
      </c>
      <c r="J1073" s="117"/>
      <c r="K1073" s="74" t="str">
        <f t="shared" si="51"/>
        <v/>
      </c>
      <c r="L1073" s="74"/>
      <c r="M1073" s="5"/>
      <c r="N1073" s="5"/>
    </row>
    <row r="1074" spans="1:14" s="157" customFormat="1" x14ac:dyDescent="0.2">
      <c r="A1074" s="116" t="s">
        <v>3228</v>
      </c>
      <c r="B1074" s="59" t="s">
        <v>3209</v>
      </c>
      <c r="C1074" s="59" t="s">
        <v>147</v>
      </c>
      <c r="D1074" s="116" t="s">
        <v>210</v>
      </c>
      <c r="E1074" s="116" t="s">
        <v>933</v>
      </c>
      <c r="F1074" s="117">
        <v>0.26916059999999997</v>
      </c>
      <c r="G1074" s="117"/>
      <c r="H1074" s="74" t="str">
        <f t="shared" si="50"/>
        <v/>
      </c>
      <c r="I1074" s="117">
        <v>0</v>
      </c>
      <c r="J1074" s="117"/>
      <c r="K1074" s="74" t="str">
        <f t="shared" si="51"/>
        <v/>
      </c>
      <c r="L1074" s="74"/>
      <c r="M1074" s="5"/>
      <c r="N1074" s="5"/>
    </row>
    <row r="1075" spans="1:14" s="157" customFormat="1" x14ac:dyDescent="0.2">
      <c r="A1075" s="116" t="s">
        <v>3229</v>
      </c>
      <c r="B1075" s="116" t="s">
        <v>3210</v>
      </c>
      <c r="C1075" s="116" t="s">
        <v>147</v>
      </c>
      <c r="D1075" s="116" t="s">
        <v>210</v>
      </c>
      <c r="E1075" s="116" t="s">
        <v>933</v>
      </c>
      <c r="F1075" s="117">
        <v>5.5980000000000002E-2</v>
      </c>
      <c r="G1075" s="117"/>
      <c r="H1075" s="74" t="str">
        <f t="shared" si="50"/>
        <v/>
      </c>
      <c r="I1075" s="117">
        <v>0</v>
      </c>
      <c r="J1075" s="117"/>
      <c r="K1075" s="74" t="str">
        <f t="shared" si="51"/>
        <v/>
      </c>
      <c r="L1075" s="74"/>
      <c r="M1075" s="5"/>
      <c r="N1075" s="5"/>
    </row>
    <row r="1076" spans="1:14" s="157" customFormat="1" x14ac:dyDescent="0.2">
      <c r="A1076" s="116" t="s">
        <v>3230</v>
      </c>
      <c r="B1076" s="116" t="s">
        <v>3211</v>
      </c>
      <c r="C1076" s="116" t="s">
        <v>147</v>
      </c>
      <c r="D1076" s="116" t="s">
        <v>210</v>
      </c>
      <c r="E1076" s="116" t="s">
        <v>933</v>
      </c>
      <c r="F1076" s="117">
        <v>2.4434102700000002</v>
      </c>
      <c r="G1076" s="117"/>
      <c r="H1076" s="74" t="str">
        <f t="shared" si="50"/>
        <v/>
      </c>
      <c r="I1076" s="117">
        <v>0</v>
      </c>
      <c r="J1076" s="117"/>
      <c r="K1076" s="74" t="str">
        <f t="shared" si="51"/>
        <v/>
      </c>
      <c r="L1076" s="74"/>
      <c r="M1076" s="5"/>
      <c r="N1076" s="5"/>
    </row>
    <row r="1077" spans="1:14" s="157" customFormat="1" x14ac:dyDescent="0.2">
      <c r="A1077" s="116" t="s">
        <v>3231</v>
      </c>
      <c r="B1077" s="59" t="s">
        <v>3212</v>
      </c>
      <c r="C1077" s="59" t="s">
        <v>147</v>
      </c>
      <c r="D1077" s="116" t="s">
        <v>210</v>
      </c>
      <c r="E1077" s="116" t="s">
        <v>933</v>
      </c>
      <c r="F1077" s="117">
        <v>1.667222</v>
      </c>
      <c r="G1077" s="117"/>
      <c r="H1077" s="74" t="str">
        <f t="shared" si="50"/>
        <v/>
      </c>
      <c r="I1077" s="117">
        <v>0</v>
      </c>
      <c r="J1077" s="117"/>
      <c r="K1077" s="74" t="str">
        <f t="shared" si="51"/>
        <v/>
      </c>
      <c r="L1077" s="74"/>
      <c r="M1077" s="5"/>
      <c r="N1077" s="5"/>
    </row>
    <row r="1078" spans="1:14" s="157" customFormat="1" x14ac:dyDescent="0.2">
      <c r="A1078" s="116" t="s">
        <v>3232</v>
      </c>
      <c r="B1078" s="59" t="s">
        <v>3213</v>
      </c>
      <c r="C1078" s="59" t="s">
        <v>147</v>
      </c>
      <c r="D1078" s="170" t="s">
        <v>210</v>
      </c>
      <c r="E1078" s="116" t="s">
        <v>933</v>
      </c>
      <c r="F1078" s="117">
        <v>0.18931829</v>
      </c>
      <c r="G1078" s="117"/>
      <c r="H1078" s="74" t="str">
        <f t="shared" si="50"/>
        <v/>
      </c>
      <c r="I1078" s="117">
        <v>0</v>
      </c>
      <c r="J1078" s="117"/>
      <c r="K1078" s="74" t="str">
        <f t="shared" si="51"/>
        <v/>
      </c>
      <c r="L1078" s="74"/>
      <c r="M1078" s="5"/>
      <c r="N1078" s="5"/>
    </row>
    <row r="1079" spans="1:14" s="157" customFormat="1" x14ac:dyDescent="0.2">
      <c r="A1079" s="116" t="s">
        <v>3233</v>
      </c>
      <c r="B1079" s="59" t="s">
        <v>3214</v>
      </c>
      <c r="C1079" s="59" t="s">
        <v>147</v>
      </c>
      <c r="D1079" s="116" t="s">
        <v>210</v>
      </c>
      <c r="E1079" s="116" t="s">
        <v>933</v>
      </c>
      <c r="F1079" s="117">
        <v>0.28560000000000002</v>
      </c>
      <c r="G1079" s="117"/>
      <c r="H1079" s="74" t="str">
        <f t="shared" si="50"/>
        <v/>
      </c>
      <c r="I1079" s="117">
        <v>0</v>
      </c>
      <c r="J1079" s="117"/>
      <c r="K1079" s="74" t="str">
        <f t="shared" si="51"/>
        <v/>
      </c>
      <c r="L1079" s="74"/>
      <c r="M1079" s="5"/>
      <c r="N1079" s="5"/>
    </row>
    <row r="1080" spans="1:14" s="157" customFormat="1" x14ac:dyDescent="0.2">
      <c r="A1080" s="116" t="s">
        <v>3234</v>
      </c>
      <c r="B1080" s="116" t="s">
        <v>3215</v>
      </c>
      <c r="C1080" s="116" t="s">
        <v>147</v>
      </c>
      <c r="D1080" s="116" t="s">
        <v>210</v>
      </c>
      <c r="E1080" s="116" t="s">
        <v>933</v>
      </c>
      <c r="F1080" s="117">
        <v>0.1777685</v>
      </c>
      <c r="G1080" s="117"/>
      <c r="H1080" s="74" t="str">
        <f t="shared" si="50"/>
        <v/>
      </c>
      <c r="I1080" s="117">
        <v>0</v>
      </c>
      <c r="J1080" s="117"/>
      <c r="K1080" s="74" t="str">
        <f t="shared" si="51"/>
        <v/>
      </c>
      <c r="L1080" s="74"/>
      <c r="M1080" s="5"/>
      <c r="N1080" s="5"/>
    </row>
    <row r="1081" spans="1:14" s="157" customFormat="1" x14ac:dyDescent="0.2">
      <c r="A1081" s="116" t="s">
        <v>3235</v>
      </c>
      <c r="B1081" s="116" t="s">
        <v>3216</v>
      </c>
      <c r="C1081" s="116" t="s">
        <v>147</v>
      </c>
      <c r="D1081" s="116" t="s">
        <v>210</v>
      </c>
      <c r="E1081" s="116" t="s">
        <v>933</v>
      </c>
      <c r="F1081" s="117">
        <v>0.32046879</v>
      </c>
      <c r="G1081" s="117"/>
      <c r="H1081" s="74" t="str">
        <f t="shared" si="50"/>
        <v/>
      </c>
      <c r="I1081" s="117">
        <v>0</v>
      </c>
      <c r="J1081" s="117"/>
      <c r="K1081" s="74" t="str">
        <f t="shared" si="51"/>
        <v/>
      </c>
      <c r="L1081" s="74"/>
      <c r="M1081" s="5"/>
      <c r="N1081" s="5"/>
    </row>
    <row r="1082" spans="1:14" s="157" customFormat="1" x14ac:dyDescent="0.2">
      <c r="A1082" s="116" t="s">
        <v>3243</v>
      </c>
      <c r="B1082" s="59" t="s">
        <v>3224</v>
      </c>
      <c r="C1082" s="59" t="s">
        <v>889</v>
      </c>
      <c r="D1082" s="116" t="s">
        <v>209</v>
      </c>
      <c r="E1082" s="116" t="s">
        <v>933</v>
      </c>
      <c r="F1082" s="117">
        <v>7.8380500000000009E-3</v>
      </c>
      <c r="G1082" s="117"/>
      <c r="H1082" s="74" t="str">
        <f t="shared" si="50"/>
        <v/>
      </c>
      <c r="I1082" s="117">
        <v>0</v>
      </c>
      <c r="J1082" s="117"/>
      <c r="K1082" s="74" t="str">
        <f t="shared" si="51"/>
        <v/>
      </c>
      <c r="L1082" s="74"/>
      <c r="M1082" s="5"/>
      <c r="N1082" s="5"/>
    </row>
    <row r="1083" spans="1:14" s="157" customFormat="1" x14ac:dyDescent="0.2">
      <c r="A1083" s="116" t="s">
        <v>3244</v>
      </c>
      <c r="B1083" s="116" t="s">
        <v>3225</v>
      </c>
      <c r="C1083" s="116" t="s">
        <v>808</v>
      </c>
      <c r="D1083" s="170" t="s">
        <v>210</v>
      </c>
      <c r="E1083" s="116" t="s">
        <v>933</v>
      </c>
      <c r="F1083" s="117">
        <v>0.90852943999999991</v>
      </c>
      <c r="G1083" s="117"/>
      <c r="H1083" s="74" t="str">
        <f t="shared" si="50"/>
        <v/>
      </c>
      <c r="I1083" s="117">
        <v>0</v>
      </c>
      <c r="J1083" s="117"/>
      <c r="K1083" s="74" t="str">
        <f t="shared" si="51"/>
        <v/>
      </c>
      <c r="L1083" s="74"/>
      <c r="M1083" s="5"/>
      <c r="N1083" s="5"/>
    </row>
    <row r="1084" spans="1:14" s="157" customFormat="1" x14ac:dyDescent="0.2">
      <c r="A1084" s="116" t="s">
        <v>3245</v>
      </c>
      <c r="B1084" s="116" t="s">
        <v>3226</v>
      </c>
      <c r="C1084" s="116" t="s">
        <v>808</v>
      </c>
      <c r="D1084" s="116" t="s">
        <v>210</v>
      </c>
      <c r="E1084" s="116" t="s">
        <v>211</v>
      </c>
      <c r="F1084" s="117">
        <v>3.9005640000000001E-2</v>
      </c>
      <c r="G1084" s="117"/>
      <c r="H1084" s="74" t="str">
        <f t="shared" si="50"/>
        <v/>
      </c>
      <c r="I1084" s="117">
        <v>0</v>
      </c>
      <c r="J1084" s="117"/>
      <c r="K1084" s="74" t="str">
        <f t="shared" si="51"/>
        <v/>
      </c>
      <c r="L1084" s="173"/>
      <c r="M1084" s="5"/>
      <c r="N1084" s="5"/>
    </row>
    <row r="1085" spans="1:14" x14ac:dyDescent="0.2">
      <c r="A1085" s="61" t="s">
        <v>16</v>
      </c>
      <c r="B1085" s="62">
        <f>COUNTA(B7:B1084)</f>
        <v>1078</v>
      </c>
      <c r="C1085" s="62"/>
      <c r="D1085" s="62"/>
      <c r="E1085" s="62"/>
      <c r="F1085" s="131">
        <f>SUM(F7:F1084)</f>
        <v>16334.239626165107</v>
      </c>
      <c r="G1085" s="131">
        <f>SUM(G7:G1084)</f>
        <v>18644.054539904319</v>
      </c>
      <c r="H1085" s="72">
        <f>IF(ISERROR(F1085/G1085-1),"",((F1085/G1085-1)))</f>
        <v>-0.1238901607370575</v>
      </c>
      <c r="I1085" s="131">
        <f>SUM(I7:I1084)</f>
        <v>55638.718068499933</v>
      </c>
      <c r="J1085" s="131">
        <f>SUM(J7:J1084)</f>
        <v>52602.880539376914</v>
      </c>
      <c r="K1085" s="72">
        <f>IF(ISERROR(I1085/J1085-1),"",((I1085/J1085-1)))</f>
        <v>5.7712381869477358E-2</v>
      </c>
    </row>
    <row r="1086" spans="1:14" x14ac:dyDescent="0.2">
      <c r="A1086" s="67"/>
      <c r="B1086" s="67"/>
      <c r="C1086" s="67"/>
      <c r="D1086" s="67"/>
      <c r="E1086" s="67"/>
      <c r="F1086" s="67"/>
      <c r="G1086" s="67"/>
      <c r="H1086" s="68"/>
    </row>
    <row r="1087" spans="1:14" x14ac:dyDescent="0.2">
      <c r="A1087" s="67"/>
      <c r="B1087" s="67"/>
      <c r="C1087" s="67"/>
      <c r="D1087" s="67"/>
      <c r="E1087" s="67"/>
      <c r="F1087" s="120"/>
      <c r="G1087" s="120"/>
      <c r="H1087" s="120"/>
    </row>
    <row r="1088" spans="1:14" ht="22.5" x14ac:dyDescent="0.2">
      <c r="A1088" s="56" t="s">
        <v>2013</v>
      </c>
      <c r="B1088" s="56" t="s">
        <v>97</v>
      </c>
      <c r="C1088" s="56" t="s">
        <v>2078</v>
      </c>
      <c r="D1088" s="56" t="s">
        <v>208</v>
      </c>
      <c r="E1088" s="100" t="s">
        <v>117</v>
      </c>
      <c r="F1088" s="56" t="s">
        <v>625</v>
      </c>
      <c r="G1088" s="56"/>
      <c r="H1088" s="56"/>
      <c r="I1088" s="192" t="s">
        <v>1872</v>
      </c>
      <c r="J1088" s="193"/>
      <c r="K1088" s="194"/>
      <c r="L1088" s="112"/>
    </row>
    <row r="1089" spans="1:12" ht="22.5" x14ac:dyDescent="0.2">
      <c r="A1089" s="103"/>
      <c r="B1089" s="103"/>
      <c r="C1089" s="103"/>
      <c r="D1089" s="103"/>
      <c r="E1089" s="57"/>
      <c r="F1089" s="104" t="s">
        <v>3248</v>
      </c>
      <c r="G1089" s="104" t="s">
        <v>3183</v>
      </c>
      <c r="H1089" s="58" t="s">
        <v>94</v>
      </c>
      <c r="I1089" s="104" t="s">
        <v>3248</v>
      </c>
      <c r="J1089" s="104" t="s">
        <v>3183</v>
      </c>
      <c r="K1089" s="58" t="s">
        <v>94</v>
      </c>
      <c r="L1089" s="156" t="s">
        <v>96</v>
      </c>
    </row>
    <row r="1090" spans="1:12" x14ac:dyDescent="0.2">
      <c r="A1090" s="102" t="s">
        <v>2239</v>
      </c>
      <c r="B1090" s="102" t="s">
        <v>1406</v>
      </c>
      <c r="C1090" s="102" t="s">
        <v>1213</v>
      </c>
      <c r="D1090" s="102"/>
      <c r="E1090" s="116" t="s">
        <v>211</v>
      </c>
      <c r="F1090" s="117">
        <v>43.394908516999998</v>
      </c>
      <c r="G1090" s="117">
        <v>23.114482938000002</v>
      </c>
      <c r="H1090" s="74">
        <f t="shared" ref="H1090:H1105" si="52">IF(ISERROR(F1090/G1090-1),"",IF((F1090/G1090-1)&gt;10000%,"",F1090/G1090-1))</f>
        <v>0.87739040641307864</v>
      </c>
      <c r="I1090" s="117">
        <v>997.03691849999996</v>
      </c>
      <c r="J1090" s="117">
        <v>346.60690002999996</v>
      </c>
      <c r="K1090" s="74">
        <f t="shared" ref="K1090:K1105" si="53">IF(ISERROR(I1090/J1090-1),"",IF((I1090/J1090-1)&gt;10000%,"",I1090/J1090-1))</f>
        <v>1.8765639645768828</v>
      </c>
      <c r="L1090" s="74">
        <f t="shared" ref="L1090:L1105" si="54">IF(ISERROR(I1090/F1090),"",IF(I1090/F1090&gt;10000%,"",I1090/F1090))</f>
        <v>22.975896310725251</v>
      </c>
    </row>
    <row r="1091" spans="1:12" x14ac:dyDescent="0.2">
      <c r="A1091" s="59" t="s">
        <v>2313</v>
      </c>
      <c r="B1091" s="59" t="s">
        <v>1450</v>
      </c>
      <c r="C1091" s="102" t="s">
        <v>1909</v>
      </c>
      <c r="D1091" s="59"/>
      <c r="E1091" s="116" t="s">
        <v>933</v>
      </c>
      <c r="F1091" s="117">
        <v>0.3959724</v>
      </c>
      <c r="G1091" s="117">
        <v>5.1446999999999994E-3</v>
      </c>
      <c r="H1091" s="74">
        <f t="shared" si="52"/>
        <v>75.967053472505697</v>
      </c>
      <c r="I1091" s="117">
        <v>35.115831499999999</v>
      </c>
      <c r="J1091" s="117">
        <v>0</v>
      </c>
      <c r="K1091" s="74" t="str">
        <f t="shared" si="53"/>
        <v/>
      </c>
      <c r="L1091" s="74">
        <f t="shared" si="54"/>
        <v>88.68252307484056</v>
      </c>
    </row>
    <row r="1092" spans="1:12" x14ac:dyDescent="0.2">
      <c r="A1092" s="59" t="s">
        <v>2239</v>
      </c>
      <c r="B1092" s="59" t="s">
        <v>3161</v>
      </c>
      <c r="C1092" s="102" t="s">
        <v>1213</v>
      </c>
      <c r="D1092" s="171"/>
      <c r="E1092" s="59" t="s">
        <v>933</v>
      </c>
      <c r="F1092" s="117">
        <v>0</v>
      </c>
      <c r="G1092" s="117">
        <v>0</v>
      </c>
      <c r="H1092" s="74" t="str">
        <f t="shared" si="52"/>
        <v/>
      </c>
      <c r="I1092" s="117">
        <v>19.936249</v>
      </c>
      <c r="J1092" s="117">
        <v>99.791247349999992</v>
      </c>
      <c r="K1092" s="74">
        <f t="shared" si="53"/>
        <v>-0.80022046492637611</v>
      </c>
      <c r="L1092" s="74" t="str">
        <f t="shared" si="54"/>
        <v/>
      </c>
    </row>
    <row r="1093" spans="1:12" x14ac:dyDescent="0.2">
      <c r="A1093" s="59" t="s">
        <v>2019</v>
      </c>
      <c r="B1093" s="59" t="s">
        <v>2020</v>
      </c>
      <c r="C1093" s="102" t="s">
        <v>1213</v>
      </c>
      <c r="D1093" s="59"/>
      <c r="E1093" s="116" t="s">
        <v>211</v>
      </c>
      <c r="F1093" s="117">
        <v>2.5724802100000002</v>
      </c>
      <c r="G1093" s="117">
        <v>3.21126662</v>
      </c>
      <c r="H1093" s="74">
        <f t="shared" si="52"/>
        <v>-0.198920390484425</v>
      </c>
      <c r="I1093" s="117">
        <v>16.727414499999998</v>
      </c>
      <c r="J1093" s="117">
        <v>24.910852500000001</v>
      </c>
      <c r="K1093" s="74">
        <f t="shared" si="53"/>
        <v>-0.328508950065037</v>
      </c>
      <c r="L1093" s="74">
        <f t="shared" si="54"/>
        <v>6.502446329800919</v>
      </c>
    </row>
    <row r="1094" spans="1:12" x14ac:dyDescent="0.2">
      <c r="A1094" s="116" t="s">
        <v>2749</v>
      </c>
      <c r="B1094" s="59" t="s">
        <v>2750</v>
      </c>
      <c r="C1094" s="102" t="s">
        <v>1213</v>
      </c>
      <c r="D1094" s="116"/>
      <c r="E1094" s="116" t="s">
        <v>211</v>
      </c>
      <c r="F1094" s="117">
        <v>1.438124</v>
      </c>
      <c r="G1094" s="117">
        <v>2.0367986</v>
      </c>
      <c r="H1094" s="74">
        <f t="shared" si="52"/>
        <v>-0.29392920831740554</v>
      </c>
      <c r="I1094" s="117">
        <v>10.617715499999999</v>
      </c>
      <c r="J1094" s="117">
        <v>10.567328199999999</v>
      </c>
      <c r="K1094" s="74">
        <f t="shared" si="53"/>
        <v>4.7682156782071772E-3</v>
      </c>
      <c r="L1094" s="74">
        <f t="shared" si="54"/>
        <v>7.3830319916780471</v>
      </c>
    </row>
    <row r="1095" spans="1:12" x14ac:dyDescent="0.2">
      <c r="A1095" s="59" t="s">
        <v>2314</v>
      </c>
      <c r="B1095" s="59" t="s">
        <v>1451</v>
      </c>
      <c r="C1095" s="102" t="s">
        <v>1909</v>
      </c>
      <c r="D1095" s="59"/>
      <c r="E1095" s="116" t="s">
        <v>933</v>
      </c>
      <c r="F1095" s="117">
        <v>3.5226420000000001E-2</v>
      </c>
      <c r="G1095" s="117">
        <v>1.1663750000000001E-2</v>
      </c>
      <c r="H1095" s="74">
        <f t="shared" si="52"/>
        <v>2.0201624691887257</v>
      </c>
      <c r="I1095" s="117">
        <v>10.525878499999999</v>
      </c>
      <c r="J1095" s="117">
        <v>0</v>
      </c>
      <c r="K1095" s="74" t="str">
        <f t="shared" si="53"/>
        <v/>
      </c>
      <c r="L1095" s="74" t="str">
        <f t="shared" si="54"/>
        <v/>
      </c>
    </row>
    <row r="1096" spans="1:12" x14ac:dyDescent="0.2">
      <c r="A1096" s="59" t="s">
        <v>2077</v>
      </c>
      <c r="B1096" s="59" t="s">
        <v>754</v>
      </c>
      <c r="C1096" s="102" t="s">
        <v>807</v>
      </c>
      <c r="D1096" s="59"/>
      <c r="E1096" s="116" t="s">
        <v>933</v>
      </c>
      <c r="F1096" s="117">
        <v>3.6068657400000004</v>
      </c>
      <c r="G1096" s="117">
        <v>7.0928872400000005</v>
      </c>
      <c r="H1096" s="74">
        <f t="shared" si="52"/>
        <v>-0.49148130825212444</v>
      </c>
      <c r="I1096" s="117">
        <v>7.2798160000000003</v>
      </c>
      <c r="J1096" s="117">
        <v>14.910123929999999</v>
      </c>
      <c r="K1096" s="74">
        <f t="shared" si="53"/>
        <v>-0.51175348815494381</v>
      </c>
      <c r="L1096" s="74">
        <f t="shared" si="54"/>
        <v>2.0183218685594877</v>
      </c>
    </row>
    <row r="1097" spans="1:12" x14ac:dyDescent="0.2">
      <c r="A1097" s="59" t="s">
        <v>2311</v>
      </c>
      <c r="B1097" s="59" t="s">
        <v>1448</v>
      </c>
      <c r="C1097" s="102" t="s">
        <v>1909</v>
      </c>
      <c r="D1097" s="59"/>
      <c r="E1097" s="116" t="s">
        <v>933</v>
      </c>
      <c r="F1097" s="117">
        <v>0.18606</v>
      </c>
      <c r="G1097" s="117">
        <v>0</v>
      </c>
      <c r="H1097" s="74" t="str">
        <f t="shared" si="52"/>
        <v/>
      </c>
      <c r="I1097" s="117">
        <v>2.7714604999999999</v>
      </c>
      <c r="J1097" s="117">
        <v>0</v>
      </c>
      <c r="K1097" s="74" t="str">
        <f t="shared" si="53"/>
        <v/>
      </c>
      <c r="L1097" s="74">
        <f t="shared" si="54"/>
        <v>14.895520262280984</v>
      </c>
    </row>
    <row r="1098" spans="1:12" x14ac:dyDescent="0.2">
      <c r="A1098" s="59" t="s">
        <v>2378</v>
      </c>
      <c r="B1098" s="59" t="s">
        <v>2379</v>
      </c>
      <c r="C1098" s="102" t="s">
        <v>807</v>
      </c>
      <c r="D1098" s="59"/>
      <c r="E1098" s="116" t="s">
        <v>933</v>
      </c>
      <c r="F1098" s="117">
        <v>0.18556889000000001</v>
      </c>
      <c r="G1098" s="117">
        <v>0</v>
      </c>
      <c r="H1098" s="74" t="str">
        <f t="shared" si="52"/>
        <v/>
      </c>
      <c r="I1098" s="117">
        <v>0.79607749999999999</v>
      </c>
      <c r="J1098" s="117">
        <v>2.3923860000000001</v>
      </c>
      <c r="K1098" s="74">
        <f t="shared" si="53"/>
        <v>-0.66724537762718894</v>
      </c>
      <c r="L1098" s="74">
        <f t="shared" si="54"/>
        <v>4.289929739839474</v>
      </c>
    </row>
    <row r="1099" spans="1:12" x14ac:dyDescent="0.2">
      <c r="A1099" s="59" t="s">
        <v>1753</v>
      </c>
      <c r="B1099" s="59" t="s">
        <v>1785</v>
      </c>
      <c r="C1099" s="102" t="s">
        <v>1754</v>
      </c>
      <c r="D1099" s="59"/>
      <c r="E1099" s="116" t="s">
        <v>933</v>
      </c>
      <c r="F1099" s="117">
        <v>0.36824448999999998</v>
      </c>
      <c r="G1099" s="117">
        <v>0.27572718000000002</v>
      </c>
      <c r="H1099" s="74">
        <f t="shared" si="52"/>
        <v>0.33553931824929251</v>
      </c>
      <c r="I1099" s="117">
        <v>5.1644000000000002E-2</v>
      </c>
      <c r="J1099" s="117">
        <v>1.49611508</v>
      </c>
      <c r="K1099" s="74">
        <f t="shared" si="53"/>
        <v>-0.96548126498397435</v>
      </c>
      <c r="L1099" s="74">
        <f t="shared" si="54"/>
        <v>0.14024378205903368</v>
      </c>
    </row>
    <row r="1100" spans="1:12" x14ac:dyDescent="0.2">
      <c r="A1100" s="59" t="s">
        <v>2240</v>
      </c>
      <c r="B1100" s="59" t="s">
        <v>1896</v>
      </c>
      <c r="C1100" s="102" t="s">
        <v>886</v>
      </c>
      <c r="D1100" s="59"/>
      <c r="E1100" s="116" t="s">
        <v>933</v>
      </c>
      <c r="F1100" s="117">
        <v>1.18097524</v>
      </c>
      <c r="G1100" s="117">
        <v>0.12198966</v>
      </c>
      <c r="H1100" s="74">
        <f t="shared" si="52"/>
        <v>8.6809454178329535</v>
      </c>
      <c r="I1100" s="117">
        <v>4.3025500000000001E-2</v>
      </c>
      <c r="J1100" s="117">
        <v>0.18944825000000001</v>
      </c>
      <c r="K1100" s="74">
        <f t="shared" si="53"/>
        <v>-0.77289048592425635</v>
      </c>
      <c r="L1100" s="74">
        <f t="shared" si="54"/>
        <v>3.6432177866828099E-2</v>
      </c>
    </row>
    <row r="1101" spans="1:12" x14ac:dyDescent="0.2">
      <c r="A1101" s="59" t="s">
        <v>2574</v>
      </c>
      <c r="B1101" s="59" t="s">
        <v>2575</v>
      </c>
      <c r="C1101" s="59" t="s">
        <v>807</v>
      </c>
      <c r="D1101" s="59"/>
      <c r="E1101" s="116" t="s">
        <v>933</v>
      </c>
      <c r="F1101" s="117">
        <v>6.1911000000000006E-3</v>
      </c>
      <c r="G1101" s="117">
        <v>4.2372000000000004E-4</v>
      </c>
      <c r="H1101" s="74">
        <f t="shared" si="52"/>
        <v>13.611299915038233</v>
      </c>
      <c r="I1101" s="117">
        <v>6.2245E-3</v>
      </c>
      <c r="J1101" s="117">
        <v>5.4843500000000007E-3</v>
      </c>
      <c r="K1101" s="74">
        <f t="shared" si="53"/>
        <v>0.13495674054354656</v>
      </c>
      <c r="L1101" s="74">
        <f t="shared" si="54"/>
        <v>1.0053948409814086</v>
      </c>
    </row>
    <row r="1102" spans="1:12" x14ac:dyDescent="0.2">
      <c r="A1102" s="59" t="s">
        <v>2394</v>
      </c>
      <c r="B1102" s="59" t="s">
        <v>1621</v>
      </c>
      <c r="C1102" s="59" t="s">
        <v>811</v>
      </c>
      <c r="D1102" s="59"/>
      <c r="E1102" s="116" t="s">
        <v>933</v>
      </c>
      <c r="F1102" s="117">
        <v>0.31593840000000001</v>
      </c>
      <c r="G1102" s="117">
        <v>0.16799998999999999</v>
      </c>
      <c r="H1102" s="74">
        <f t="shared" si="52"/>
        <v>0.88058582622534698</v>
      </c>
      <c r="I1102" s="117">
        <v>0</v>
      </c>
      <c r="J1102" s="117">
        <v>0.40627331999999999</v>
      </c>
      <c r="K1102" s="74">
        <f t="shared" si="53"/>
        <v>-1</v>
      </c>
      <c r="L1102" s="74">
        <f t="shared" si="54"/>
        <v>0</v>
      </c>
    </row>
    <row r="1103" spans="1:12" x14ac:dyDescent="0.2">
      <c r="A1103" s="59" t="s">
        <v>2877</v>
      </c>
      <c r="B1103" s="59" t="s">
        <v>2878</v>
      </c>
      <c r="C1103" s="102" t="s">
        <v>886</v>
      </c>
      <c r="D1103" s="59"/>
      <c r="E1103" s="116" t="s">
        <v>933</v>
      </c>
      <c r="F1103" s="117">
        <v>0</v>
      </c>
      <c r="G1103" s="117">
        <v>1.0800780000000001E-2</v>
      </c>
      <c r="H1103" s="74">
        <f t="shared" si="52"/>
        <v>-1</v>
      </c>
      <c r="I1103" s="117">
        <v>0</v>
      </c>
      <c r="J1103" s="117">
        <v>1.8691180000000002E-2</v>
      </c>
      <c r="K1103" s="74">
        <f t="shared" si="53"/>
        <v>-1</v>
      </c>
      <c r="L1103" s="74" t="str">
        <f t="shared" si="54"/>
        <v/>
      </c>
    </row>
    <row r="1104" spans="1:12" x14ac:dyDescent="0.2">
      <c r="A1104" s="116" t="s">
        <v>2576</v>
      </c>
      <c r="B1104" s="59" t="s">
        <v>2577</v>
      </c>
      <c r="C1104" s="59" t="s">
        <v>807</v>
      </c>
      <c r="D1104" s="116"/>
      <c r="E1104" s="116" t="s">
        <v>933</v>
      </c>
      <c r="F1104" s="117">
        <v>0</v>
      </c>
      <c r="G1104" s="117">
        <v>0</v>
      </c>
      <c r="H1104" s="74" t="str">
        <f t="shared" si="52"/>
        <v/>
      </c>
      <c r="I1104" s="117">
        <v>0</v>
      </c>
      <c r="J1104" s="117">
        <v>1.0009200000000001E-2</v>
      </c>
      <c r="K1104" s="74">
        <f t="shared" si="53"/>
        <v>-1</v>
      </c>
      <c r="L1104" s="74" t="str">
        <f t="shared" si="54"/>
        <v/>
      </c>
    </row>
    <row r="1105" spans="1:12" x14ac:dyDescent="0.2">
      <c r="A1105" s="169" t="s">
        <v>2312</v>
      </c>
      <c r="B1105" s="168" t="s">
        <v>1449</v>
      </c>
      <c r="C1105" s="168" t="s">
        <v>1909</v>
      </c>
      <c r="D1105" s="175"/>
      <c r="E1105" s="169" t="s">
        <v>933</v>
      </c>
      <c r="F1105" s="117">
        <v>3.6815999999999997E-3</v>
      </c>
      <c r="G1105" s="117">
        <v>2.2104E-3</v>
      </c>
      <c r="H1105" s="74">
        <f t="shared" si="52"/>
        <v>0.66558089033659051</v>
      </c>
      <c r="I1105" s="117">
        <v>0</v>
      </c>
      <c r="J1105" s="117">
        <v>0</v>
      </c>
      <c r="K1105" s="74" t="str">
        <f t="shared" si="53"/>
        <v/>
      </c>
      <c r="L1105" s="173">
        <f t="shared" si="54"/>
        <v>0</v>
      </c>
    </row>
    <row r="1106" spans="1:12" x14ac:dyDescent="0.2">
      <c r="A1106" s="61" t="s">
        <v>16</v>
      </c>
      <c r="B1106" s="62">
        <f>COUNTA(B1090:B1105)</f>
        <v>16</v>
      </c>
      <c r="C1106" s="62"/>
      <c r="D1106" s="62"/>
      <c r="E1106" s="62"/>
      <c r="F1106" s="63">
        <f>SUM(F1090:F1105)</f>
        <v>53.690237007000007</v>
      </c>
      <c r="G1106" s="63">
        <f>SUM(G1090:G1105)</f>
        <v>36.051395577999997</v>
      </c>
      <c r="H1106" s="72">
        <f>IF(ISERROR(F1106/G1106-1),"",((F1106/G1106-1)))</f>
        <v>0.48926930972303162</v>
      </c>
      <c r="I1106" s="131">
        <f>SUM(I1090:I1105)</f>
        <v>1100.9082555</v>
      </c>
      <c r="J1106" s="131">
        <f>SUM(J1090:J1105)</f>
        <v>501.30485938999999</v>
      </c>
      <c r="K1106" s="72">
        <f>IF(ISERROR(I1106/J1106-1),"",((I1106/J1106-1)))</f>
        <v>1.1960853458305034</v>
      </c>
    </row>
    <row r="1107" spans="1:12" x14ac:dyDescent="0.2">
      <c r="A1107" s="67"/>
      <c r="B1107" s="67"/>
      <c r="C1107" s="67"/>
      <c r="D1107" s="67"/>
      <c r="E1107" s="67"/>
      <c r="F1107" s="107"/>
      <c r="G1107" s="107"/>
      <c r="H1107" s="67"/>
      <c r="I1107" s="160"/>
    </row>
    <row r="1108" spans="1:12" x14ac:dyDescent="0.2">
      <c r="A1108" s="54" t="s">
        <v>278</v>
      </c>
      <c r="B1108" s="67"/>
      <c r="C1108" s="67"/>
      <c r="D1108" s="67"/>
      <c r="E1108" s="67"/>
      <c r="F1108" s="85"/>
      <c r="G1108" s="75"/>
      <c r="H1108" s="68"/>
    </row>
    <row r="1109" spans="1:12" ht="12.75" x14ac:dyDescent="0.2">
      <c r="A1109" s="67"/>
      <c r="B1109" s="67"/>
      <c r="C1109" s="67"/>
      <c r="D1109" s="67"/>
      <c r="E1109" s="67"/>
      <c r="F1109" s="76"/>
      <c r="G1109" s="76"/>
      <c r="H1109" s="68"/>
    </row>
    <row r="1110" spans="1:12" ht="12.75" x14ac:dyDescent="0.2">
      <c r="A1110" s="70" t="s">
        <v>62</v>
      </c>
      <c r="B1110" s="67"/>
      <c r="C1110" s="67"/>
      <c r="D1110" s="67"/>
      <c r="E1110" s="67"/>
      <c r="F1110" s="76"/>
      <c r="G1110" s="68"/>
      <c r="H1110" s="68"/>
    </row>
    <row r="1112" spans="1:12" x14ac:dyDescent="0.2">
      <c r="F1112" s="154"/>
    </row>
  </sheetData>
  <autoFilter ref="A6:L1106"/>
  <sortState ref="A1090:L1105">
    <sortCondition descending="1" ref="I1090:I1105"/>
  </sortState>
  <mergeCells count="2">
    <mergeCell ref="I5:K5"/>
    <mergeCell ref="I1088:K1088"/>
  </mergeCells>
  <conditionalFormatting sqref="E1090:E1098 D1055">
    <cfRule type="containsErrors" dxfId="28" priority="92">
      <formula>ISERROR(D1055)</formula>
    </cfRule>
  </conditionalFormatting>
  <conditionalFormatting sqref="E1099:E1100">
    <cfRule type="containsErrors" dxfId="27" priority="90">
      <formula>ISERROR(E1099)</formula>
    </cfRule>
  </conditionalFormatting>
  <conditionalFormatting sqref="D1101:E1102 D1104:E1104 E1105">
    <cfRule type="containsErrors" dxfId="26" priority="77">
      <formula>ISERROR(D1101)</formula>
    </cfRule>
  </conditionalFormatting>
  <conditionalFormatting sqref="F1090:F1105">
    <cfRule type="containsErrors" dxfId="25" priority="59">
      <formula>ISERROR(F1090)</formula>
    </cfRule>
  </conditionalFormatting>
  <conditionalFormatting sqref="E1103">
    <cfRule type="containsErrors" dxfId="24" priority="62">
      <formula>ISERROR(E1103)</formula>
    </cfRule>
  </conditionalFormatting>
  <conditionalFormatting sqref="D496">
    <cfRule type="containsErrors" dxfId="23" priority="52">
      <formula>ISERROR(D496)</formula>
    </cfRule>
  </conditionalFormatting>
  <conditionalFormatting sqref="D20:E20">
    <cfRule type="containsErrors" dxfId="22" priority="51">
      <formula>ISERROR(D20)</formula>
    </cfRule>
  </conditionalFormatting>
  <conditionalFormatting sqref="D1048:E1048">
    <cfRule type="containsErrors" dxfId="21" priority="50">
      <formula>ISERROR(D1048)</formula>
    </cfRule>
  </conditionalFormatting>
  <conditionalFormatting sqref="D21:E495 D7:E19 D497:E1047">
    <cfRule type="containsErrors" dxfId="20" priority="54">
      <formula>ISERROR(D7)</formula>
    </cfRule>
  </conditionalFormatting>
  <conditionalFormatting sqref="E496">
    <cfRule type="containsErrors" dxfId="19" priority="53">
      <formula>ISERROR(E496)</formula>
    </cfRule>
  </conditionalFormatting>
  <conditionalFormatting sqref="F7:F1084">
    <cfRule type="containsErrors" dxfId="18" priority="41">
      <formula>ISERROR(F7)</formula>
    </cfRule>
  </conditionalFormatting>
  <conditionalFormatting sqref="D1049:E1054 E1055">
    <cfRule type="containsErrors" dxfId="17" priority="40">
      <formula>ISERROR(D1049)</formula>
    </cfRule>
  </conditionalFormatting>
  <conditionalFormatting sqref="D1056:E1056 D1061:E1061">
    <cfRule type="containsErrors" dxfId="16" priority="28">
      <formula>ISERROR(D1056)</formula>
    </cfRule>
  </conditionalFormatting>
  <conditionalFormatting sqref="G1058:G1059 G1061:G1062">
    <cfRule type="containsErrors" dxfId="15" priority="14">
      <formula>ISERROR(G1058)</formula>
    </cfRule>
  </conditionalFormatting>
  <conditionalFormatting sqref="D1057:E1060 D1062:E1062">
    <cfRule type="containsErrors" dxfId="14" priority="26">
      <formula>ISERROR(D1057)</formula>
    </cfRule>
  </conditionalFormatting>
  <conditionalFormatting sqref="G1057 G1060">
    <cfRule type="containsErrors" dxfId="13" priority="15">
      <formula>ISERROR(G1057)</formula>
    </cfRule>
  </conditionalFormatting>
  <conditionalFormatting sqref="G7:G1048">
    <cfRule type="containsErrors" dxfId="12" priority="18">
      <formula>ISERROR(G7)</formula>
    </cfRule>
  </conditionalFormatting>
  <conditionalFormatting sqref="G1049:G1053">
    <cfRule type="containsErrors" dxfId="11" priority="19">
      <formula>ISERROR(G1049)</formula>
    </cfRule>
  </conditionalFormatting>
  <conditionalFormatting sqref="G1054:G1055">
    <cfRule type="containsErrors" dxfId="10" priority="17">
      <formula>ISERROR(G1054)</formula>
    </cfRule>
  </conditionalFormatting>
  <conditionalFormatting sqref="G1056">
    <cfRule type="containsErrors" dxfId="9" priority="16">
      <formula>ISERROR(G1056)</formula>
    </cfRule>
  </conditionalFormatting>
  <conditionalFormatting sqref="G1090:G1105">
    <cfRule type="containsErrors" dxfId="8" priority="13">
      <formula>ISERROR(G1090)</formula>
    </cfRule>
  </conditionalFormatting>
  <conditionalFormatting sqref="D1063 D1068 D1073 D1078 D1083">
    <cfRule type="containsErrors" dxfId="7" priority="12">
      <formula>ISERROR(D1063)</formula>
    </cfRule>
  </conditionalFormatting>
  <conditionalFormatting sqref="E1063 E1068 E1073 E1078 E1083">
    <cfRule type="containsErrors" dxfId="6" priority="11">
      <formula>ISERROR(E1063)</formula>
    </cfRule>
  </conditionalFormatting>
  <conditionalFormatting sqref="D1064:E1064 D1069:E1069 D1074:E1074 D1079:E1079 D1084:E1084">
    <cfRule type="containsErrors" dxfId="5" priority="9">
      <formula>ISERROR(D1064)</formula>
    </cfRule>
  </conditionalFormatting>
  <conditionalFormatting sqref="G1066:G1067 G1071:G1072 G1076:G1077 G1081:G1082">
    <cfRule type="containsErrors" dxfId="4" priority="1">
      <formula>ISERROR(G1066)</formula>
    </cfRule>
  </conditionalFormatting>
  <conditionalFormatting sqref="D1065:E1067 D1070:E1072 D1075:E1077 D1080:E1082">
    <cfRule type="containsErrors" dxfId="3" priority="7">
      <formula>ISERROR(D1065)</formula>
    </cfRule>
  </conditionalFormatting>
  <conditionalFormatting sqref="G1065 G1070 G1075 G1080">
    <cfRule type="containsErrors" dxfId="2" priority="2">
      <formula>ISERROR(G1065)</formula>
    </cfRule>
  </conditionalFormatting>
  <conditionalFormatting sqref="G1063 G1068 G1073 G1078 G1083">
    <cfRule type="containsErrors" dxfId="1" priority="4">
      <formula>ISERROR(G1063)</formula>
    </cfRule>
  </conditionalFormatting>
  <conditionalFormatting sqref="G1064 G1069 G1074 G1079 G1084">
    <cfRule type="containsErrors" dxfId="0" priority="3">
      <formula>ISERROR(G1064)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O202"/>
  <sheetViews>
    <sheetView showGridLines="0" zoomScaleNormal="100" workbookViewId="0">
      <selection activeCell="F7" sqref="F7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54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27" customWidth="1"/>
    <col min="10" max="10" width="14.42578125" style="54" customWidth="1"/>
    <col min="11" max="12" width="11.42578125" style="54" customWidth="1"/>
    <col min="13" max="13" width="12.28515625" style="88" bestFit="1" customWidth="1"/>
    <col min="14" max="14" width="10" style="88" bestFit="1" customWidth="1"/>
    <col min="15" max="16384" width="9.140625" style="88"/>
  </cols>
  <sheetData>
    <row r="1" spans="1:13" s="5" customFormat="1" ht="20.25" x14ac:dyDescent="0.2">
      <c r="A1" s="18" t="s">
        <v>961</v>
      </c>
      <c r="B1" s="7"/>
      <c r="C1" s="154"/>
      <c r="D1" s="54"/>
      <c r="E1" s="54"/>
      <c r="F1" s="7"/>
      <c r="G1" s="7"/>
      <c r="I1" s="127"/>
      <c r="J1" s="54"/>
      <c r="K1" s="54"/>
      <c r="L1" s="54"/>
    </row>
    <row r="2" spans="1:13" s="5" customFormat="1" ht="15.75" customHeight="1" x14ac:dyDescent="0.2">
      <c r="A2" s="6" t="s">
        <v>3252</v>
      </c>
      <c r="B2" s="7"/>
      <c r="C2" s="87"/>
      <c r="D2" s="87"/>
      <c r="E2" s="87"/>
      <c r="F2" s="7"/>
      <c r="G2" s="7"/>
      <c r="I2" s="127"/>
      <c r="J2" s="87"/>
      <c r="K2" s="87"/>
      <c r="L2" s="87"/>
    </row>
    <row r="3" spans="1:13" s="5" customFormat="1" ht="12" x14ac:dyDescent="0.2">
      <c r="A3" s="7"/>
      <c r="B3" s="7"/>
      <c r="C3" s="154"/>
      <c r="D3" s="54"/>
      <c r="E3" s="54"/>
      <c r="F3" s="7"/>
      <c r="G3" s="7"/>
      <c r="I3" s="127"/>
      <c r="J3" s="54"/>
      <c r="K3" s="54"/>
      <c r="L3" s="54"/>
    </row>
    <row r="4" spans="1:13" s="5" customFormat="1" x14ac:dyDescent="0.2">
      <c r="C4" s="87"/>
      <c r="D4" s="87"/>
      <c r="E4" s="120"/>
      <c r="F4" s="124"/>
      <c r="G4" s="124"/>
      <c r="H4" s="124"/>
      <c r="I4" s="132"/>
      <c r="J4" s="120"/>
      <c r="K4" s="120"/>
      <c r="L4" s="120"/>
      <c r="M4" s="124"/>
    </row>
    <row r="5" spans="1:13" s="7" customFormat="1" ht="22.5" customHeight="1" x14ac:dyDescent="0.2">
      <c r="A5" s="147" t="s">
        <v>962</v>
      </c>
      <c r="B5" s="148" t="s">
        <v>97</v>
      </c>
      <c r="C5" s="195" t="s">
        <v>625</v>
      </c>
      <c r="D5" s="196"/>
      <c r="E5" s="197"/>
      <c r="F5" s="149"/>
      <c r="G5" s="148" t="s">
        <v>276</v>
      </c>
      <c r="H5" s="150" t="s">
        <v>166</v>
      </c>
      <c r="I5" s="151"/>
      <c r="J5" s="195" t="s">
        <v>1874</v>
      </c>
      <c r="K5" s="198"/>
      <c r="L5" s="199"/>
      <c r="M5" s="152"/>
    </row>
    <row r="6" spans="1:13" s="45" customFormat="1" ht="22.5" x14ac:dyDescent="0.2">
      <c r="A6" s="113"/>
      <c r="B6" s="114"/>
      <c r="C6" s="155" t="s">
        <v>3248</v>
      </c>
      <c r="D6" s="155" t="s">
        <v>3183</v>
      </c>
      <c r="E6" s="79" t="s">
        <v>94</v>
      </c>
      <c r="F6" s="111" t="s">
        <v>95</v>
      </c>
      <c r="G6" s="111" t="s">
        <v>277</v>
      </c>
      <c r="H6" s="111" t="s">
        <v>826</v>
      </c>
      <c r="I6" s="128"/>
      <c r="J6" s="155" t="s">
        <v>3248</v>
      </c>
      <c r="K6" s="155" t="s">
        <v>3183</v>
      </c>
      <c r="L6" s="79" t="s">
        <v>94</v>
      </c>
      <c r="M6" s="115" t="s">
        <v>96</v>
      </c>
    </row>
    <row r="7" spans="1:13" ht="12.75" customHeight="1" x14ac:dyDescent="0.2">
      <c r="A7" s="46" t="s">
        <v>725</v>
      </c>
      <c r="B7" s="46" t="s">
        <v>628</v>
      </c>
      <c r="C7" s="73">
        <v>129.50525472000001</v>
      </c>
      <c r="D7" s="73">
        <v>107.83834893000001</v>
      </c>
      <c r="E7" s="74">
        <f t="shared" ref="E7:E38" si="0">IF(ISERROR(C7/D7-1),"",IF((C7/D7-1)&gt;10000%,"",C7/D7-1))</f>
        <v>0.20092022925967101</v>
      </c>
      <c r="F7" s="60">
        <f t="shared" ref="F7:F38" si="1">C7/$C$197</f>
        <v>0.31317227972130274</v>
      </c>
      <c r="G7" s="47">
        <v>1889.9597971599999</v>
      </c>
      <c r="H7" s="119">
        <v>7.74</v>
      </c>
      <c r="I7" s="125"/>
      <c r="J7" s="73">
        <v>148.0574235</v>
      </c>
      <c r="K7" s="73">
        <v>160.8523826</v>
      </c>
      <c r="L7" s="74">
        <f t="shared" ref="L7:L38" si="2">IF(ISERROR(J7/K7-1),"",IF((J7/K7-1)&gt;10000%,"",J7/K7-1))</f>
        <v>-7.9544728484488125E-2</v>
      </c>
      <c r="M7" s="60">
        <f t="shared" ref="M7:M38" si="3">IF(ISERROR(J7/C7),"",IF(J7/C7&gt;10000%,"",J7/C7))</f>
        <v>1.143254177756039</v>
      </c>
    </row>
    <row r="8" spans="1:13" ht="12.75" customHeight="1" x14ac:dyDescent="0.2">
      <c r="A8" s="46" t="s">
        <v>950</v>
      </c>
      <c r="B8" s="46" t="s">
        <v>602</v>
      </c>
      <c r="C8" s="73">
        <v>36.847345340000004</v>
      </c>
      <c r="D8" s="73">
        <v>19.74311144</v>
      </c>
      <c r="E8" s="74">
        <f t="shared" si="0"/>
        <v>0.86633932812365289</v>
      </c>
      <c r="F8" s="60">
        <f t="shared" si="1"/>
        <v>8.9105010964654091E-2</v>
      </c>
      <c r="G8" s="47">
        <v>447.24170776</v>
      </c>
      <c r="H8" s="119">
        <v>10.95</v>
      </c>
      <c r="I8" s="125"/>
      <c r="J8" s="73">
        <v>213.44995</v>
      </c>
      <c r="K8" s="73">
        <v>21.46855197</v>
      </c>
      <c r="L8" s="74">
        <f t="shared" si="2"/>
        <v>8.9424474598134722</v>
      </c>
      <c r="M8" s="60">
        <f t="shared" si="3"/>
        <v>5.792817583748354</v>
      </c>
    </row>
    <row r="9" spans="1:13" ht="12.75" customHeight="1" x14ac:dyDescent="0.2">
      <c r="A9" s="46" t="s">
        <v>1376</v>
      </c>
      <c r="B9" s="46" t="s">
        <v>1377</v>
      </c>
      <c r="C9" s="73">
        <v>34.3302555</v>
      </c>
      <c r="D9" s="73">
        <v>29.7606799</v>
      </c>
      <c r="E9" s="74">
        <f t="shared" si="0"/>
        <v>0.15354405932103732</v>
      </c>
      <c r="F9" s="60">
        <f t="shared" si="1"/>
        <v>8.3018132365322697E-2</v>
      </c>
      <c r="G9" s="47">
        <v>1500.7614239168702</v>
      </c>
      <c r="H9" s="119">
        <v>5.77</v>
      </c>
      <c r="I9" s="125"/>
      <c r="J9" s="73">
        <v>32.145319000000001</v>
      </c>
      <c r="K9" s="73">
        <v>17.287646909999999</v>
      </c>
      <c r="L9" s="74">
        <f t="shared" si="2"/>
        <v>0.85943865971751277</v>
      </c>
      <c r="M9" s="60">
        <f t="shared" si="3"/>
        <v>0.9363553673522762</v>
      </c>
    </row>
    <row r="10" spans="1:13" ht="12.75" customHeight="1" x14ac:dyDescent="0.2">
      <c r="A10" s="46" t="s">
        <v>1264</v>
      </c>
      <c r="B10" s="46" t="s">
        <v>649</v>
      </c>
      <c r="C10" s="73">
        <v>31.110841874000002</v>
      </c>
      <c r="D10" s="73">
        <v>17.30794122</v>
      </c>
      <c r="E10" s="74">
        <f t="shared" si="0"/>
        <v>0.79748945750117373</v>
      </c>
      <c r="F10" s="60">
        <f t="shared" si="1"/>
        <v>7.5232879891976218E-2</v>
      </c>
      <c r="G10" s="47">
        <v>493.18313008999996</v>
      </c>
      <c r="H10" s="119">
        <v>17.940000000000001</v>
      </c>
      <c r="I10" s="125"/>
      <c r="J10" s="73">
        <v>21.9329675</v>
      </c>
      <c r="K10" s="73">
        <v>15.90367131</v>
      </c>
      <c r="L10" s="74">
        <f t="shared" si="2"/>
        <v>0.37911348093624553</v>
      </c>
      <c r="M10" s="60">
        <f t="shared" si="3"/>
        <v>0.70499434212771506</v>
      </c>
    </row>
    <row r="11" spans="1:13" ht="12.75" customHeight="1" x14ac:dyDescent="0.2">
      <c r="A11" s="46" t="s">
        <v>1017</v>
      </c>
      <c r="B11" s="46" t="s">
        <v>648</v>
      </c>
      <c r="C11" s="73">
        <v>21.958028629999998</v>
      </c>
      <c r="D11" s="73">
        <v>14.004383970000001</v>
      </c>
      <c r="E11" s="74">
        <f t="shared" si="0"/>
        <v>0.56793963069265918</v>
      </c>
      <c r="F11" s="60">
        <f t="shared" si="1"/>
        <v>5.3099358007600177E-2</v>
      </c>
      <c r="G11" s="47">
        <v>272.71609601</v>
      </c>
      <c r="H11" s="119">
        <v>12.76</v>
      </c>
      <c r="I11" s="125"/>
      <c r="J11" s="73">
        <v>8.1571514999999994</v>
      </c>
      <c r="K11" s="73">
        <v>6.0536159700000001</v>
      </c>
      <c r="L11" s="74">
        <f t="shared" si="2"/>
        <v>0.34748413847599902</v>
      </c>
      <c r="M11" s="60">
        <f t="shared" si="3"/>
        <v>0.37148833519851371</v>
      </c>
    </row>
    <row r="12" spans="1:13" ht="12.75" customHeight="1" x14ac:dyDescent="0.2">
      <c r="A12" s="46" t="s">
        <v>728</v>
      </c>
      <c r="B12" s="46" t="s">
        <v>635</v>
      </c>
      <c r="C12" s="73">
        <v>12.25333417</v>
      </c>
      <c r="D12" s="73">
        <v>23.656936510000001</v>
      </c>
      <c r="E12" s="74">
        <f t="shared" si="0"/>
        <v>-0.48204053534909708</v>
      </c>
      <c r="F12" s="60">
        <f t="shared" si="1"/>
        <v>2.9631265576849305E-2</v>
      </c>
      <c r="G12" s="47">
        <v>3283.9072934800001</v>
      </c>
      <c r="H12" s="119">
        <v>11.26</v>
      </c>
      <c r="I12" s="125"/>
      <c r="J12" s="73">
        <v>11.495924</v>
      </c>
      <c r="K12" s="73">
        <v>22.611540129999998</v>
      </c>
      <c r="L12" s="74">
        <f t="shared" si="2"/>
        <v>-0.49159040322301117</v>
      </c>
      <c r="M12" s="60">
        <f t="shared" si="3"/>
        <v>0.93818742233812757</v>
      </c>
    </row>
    <row r="13" spans="1:13" ht="12.75" customHeight="1" x14ac:dyDescent="0.2">
      <c r="A13" s="46" t="s">
        <v>954</v>
      </c>
      <c r="B13" s="46" t="s">
        <v>325</v>
      </c>
      <c r="C13" s="73">
        <v>10.64150139</v>
      </c>
      <c r="D13" s="73">
        <v>11.56580582</v>
      </c>
      <c r="E13" s="74">
        <f t="shared" si="0"/>
        <v>-7.9916993626303112E-2</v>
      </c>
      <c r="F13" s="60">
        <f t="shared" si="1"/>
        <v>2.5733498282900499E-2</v>
      </c>
      <c r="G13" s="47">
        <v>391.36893617821158</v>
      </c>
      <c r="H13" s="119">
        <v>11.8</v>
      </c>
      <c r="I13" s="125"/>
      <c r="J13" s="73">
        <v>39.3194345</v>
      </c>
      <c r="K13" s="73">
        <v>127.34773978</v>
      </c>
      <c r="L13" s="74">
        <f t="shared" si="2"/>
        <v>-0.69124356217137095</v>
      </c>
      <c r="M13" s="60">
        <f t="shared" si="3"/>
        <v>3.6949141910510055</v>
      </c>
    </row>
    <row r="14" spans="1:13" ht="12.75" customHeight="1" x14ac:dyDescent="0.2">
      <c r="A14" s="46" t="s">
        <v>1262</v>
      </c>
      <c r="B14" s="46" t="s">
        <v>646</v>
      </c>
      <c r="C14" s="73">
        <v>9.7839780770000004</v>
      </c>
      <c r="D14" s="73">
        <v>4.652295606</v>
      </c>
      <c r="E14" s="74">
        <f t="shared" si="0"/>
        <v>1.1030430792879415</v>
      </c>
      <c r="F14" s="60">
        <f t="shared" si="1"/>
        <v>2.3659817709652683E-2</v>
      </c>
      <c r="G14" s="47">
        <v>118.64526685999999</v>
      </c>
      <c r="H14" s="119">
        <v>34.65</v>
      </c>
      <c r="I14" s="125"/>
      <c r="J14" s="73">
        <v>1.7343945000000001</v>
      </c>
      <c r="K14" s="73">
        <v>1.2255421899999999</v>
      </c>
      <c r="L14" s="74">
        <f t="shared" si="2"/>
        <v>0.4152058690039877</v>
      </c>
      <c r="M14" s="60">
        <f t="shared" si="3"/>
        <v>0.17726884569346935</v>
      </c>
    </row>
    <row r="15" spans="1:13" ht="12.75" customHeight="1" x14ac:dyDescent="0.2">
      <c r="A15" s="46" t="s">
        <v>727</v>
      </c>
      <c r="B15" s="46" t="s">
        <v>634</v>
      </c>
      <c r="C15" s="73">
        <v>8.1479546000000003</v>
      </c>
      <c r="D15" s="73">
        <v>10.771733509999999</v>
      </c>
      <c r="E15" s="74">
        <f t="shared" si="0"/>
        <v>-0.2435800057218459</v>
      </c>
      <c r="F15" s="60">
        <f t="shared" si="1"/>
        <v>1.9703551972965652E-2</v>
      </c>
      <c r="G15" s="47">
        <v>562.32142936000002</v>
      </c>
      <c r="H15" s="119">
        <v>15.35</v>
      </c>
      <c r="I15" s="125"/>
      <c r="J15" s="73">
        <v>9.0462124999999993</v>
      </c>
      <c r="K15" s="73">
        <v>13.956051539999999</v>
      </c>
      <c r="L15" s="74">
        <f t="shared" si="2"/>
        <v>-0.35180717310535237</v>
      </c>
      <c r="M15" s="60">
        <f t="shared" si="3"/>
        <v>1.1102433609534348</v>
      </c>
    </row>
    <row r="16" spans="1:13" ht="12.75" customHeight="1" x14ac:dyDescent="0.2">
      <c r="A16" s="46" t="s">
        <v>726</v>
      </c>
      <c r="B16" s="46" t="s">
        <v>633</v>
      </c>
      <c r="C16" s="73">
        <v>7.2686549200000004</v>
      </c>
      <c r="D16" s="73">
        <v>13.32503002</v>
      </c>
      <c r="E16" s="74">
        <f t="shared" si="0"/>
        <v>-0.45451117865474044</v>
      </c>
      <c r="F16" s="60">
        <f t="shared" si="1"/>
        <v>1.7577211339613073E-2</v>
      </c>
      <c r="G16" s="47">
        <v>2304.4349155100003</v>
      </c>
      <c r="H16" s="119">
        <v>15.8</v>
      </c>
      <c r="I16" s="125"/>
      <c r="J16" s="73">
        <v>368.33721600000001</v>
      </c>
      <c r="K16" s="73">
        <v>5.7214369100000004</v>
      </c>
      <c r="L16" s="74">
        <f t="shared" si="2"/>
        <v>63.378445798504828</v>
      </c>
      <c r="M16" s="60">
        <f t="shared" si="3"/>
        <v>50.674742446020538</v>
      </c>
    </row>
    <row r="17" spans="1:13" ht="12.75" customHeight="1" x14ac:dyDescent="0.2">
      <c r="A17" s="46" t="s">
        <v>738</v>
      </c>
      <c r="B17" s="46" t="s">
        <v>662</v>
      </c>
      <c r="C17" s="73">
        <v>6.8254954200000002</v>
      </c>
      <c r="D17" s="73">
        <v>5.6159579439999998</v>
      </c>
      <c r="E17" s="74">
        <f t="shared" si="0"/>
        <v>0.21537509505252816</v>
      </c>
      <c r="F17" s="60">
        <f t="shared" si="1"/>
        <v>1.6505553890691662E-2</v>
      </c>
      <c r="G17" s="47">
        <v>54.434677499999999</v>
      </c>
      <c r="H17" s="119">
        <v>34.29</v>
      </c>
      <c r="I17" s="125"/>
      <c r="J17" s="73">
        <v>3.5782479999999999</v>
      </c>
      <c r="K17" s="73">
        <v>1.52361269</v>
      </c>
      <c r="L17" s="74">
        <f t="shared" si="2"/>
        <v>1.3485286145785516</v>
      </c>
      <c r="M17" s="60">
        <f t="shared" si="3"/>
        <v>0.52424736664756266</v>
      </c>
    </row>
    <row r="18" spans="1:13" ht="12.75" customHeight="1" x14ac:dyDescent="0.2">
      <c r="A18" s="46" t="s">
        <v>959</v>
      </c>
      <c r="B18" s="46" t="s">
        <v>124</v>
      </c>
      <c r="C18" s="73">
        <v>6.6199608400000001</v>
      </c>
      <c r="D18" s="73">
        <v>4.0119579999999999</v>
      </c>
      <c r="E18" s="74">
        <f t="shared" si="0"/>
        <v>0.65005736351178167</v>
      </c>
      <c r="F18" s="60">
        <f t="shared" si="1"/>
        <v>1.6008525927468636E-2</v>
      </c>
      <c r="G18" s="47">
        <v>89.641769980000007</v>
      </c>
      <c r="H18" s="119">
        <v>61.36</v>
      </c>
      <c r="I18" s="125"/>
      <c r="J18" s="73">
        <v>18.931154500000002</v>
      </c>
      <c r="K18" s="73">
        <v>15.06374703</v>
      </c>
      <c r="L18" s="74">
        <f t="shared" si="2"/>
        <v>0.25673608713010898</v>
      </c>
      <c r="M18" s="60">
        <f t="shared" si="3"/>
        <v>2.8597079284233353</v>
      </c>
    </row>
    <row r="19" spans="1:13" ht="12.75" customHeight="1" x14ac:dyDescent="0.2">
      <c r="A19" s="46" t="s">
        <v>1030</v>
      </c>
      <c r="B19" s="46" t="s">
        <v>668</v>
      </c>
      <c r="C19" s="73">
        <v>6.4234835599999993</v>
      </c>
      <c r="D19" s="73">
        <v>0.71246275999999997</v>
      </c>
      <c r="E19" s="74">
        <f t="shared" si="0"/>
        <v>8.015886753154648</v>
      </c>
      <c r="F19" s="60">
        <f t="shared" si="1"/>
        <v>1.5533400514032123E-2</v>
      </c>
      <c r="G19" s="47">
        <v>216.06022188</v>
      </c>
      <c r="H19" s="119">
        <v>25.84</v>
      </c>
      <c r="I19" s="125"/>
      <c r="J19" s="73">
        <v>9.2193860000000001</v>
      </c>
      <c r="K19" s="73">
        <v>0.91054718999999995</v>
      </c>
      <c r="L19" s="74">
        <f t="shared" si="2"/>
        <v>9.1251051030095436</v>
      </c>
      <c r="M19" s="60">
        <f t="shared" si="3"/>
        <v>1.4352626443088461</v>
      </c>
    </row>
    <row r="20" spans="1:13" ht="12.75" customHeight="1" x14ac:dyDescent="0.2">
      <c r="A20" s="46" t="s">
        <v>1232</v>
      </c>
      <c r="B20" s="46" t="s">
        <v>1233</v>
      </c>
      <c r="C20" s="73">
        <v>4.4658473559999994</v>
      </c>
      <c r="D20" s="73">
        <v>2.734721602</v>
      </c>
      <c r="E20" s="74">
        <f t="shared" si="0"/>
        <v>0.63301717905543464</v>
      </c>
      <c r="F20" s="60">
        <f t="shared" si="1"/>
        <v>1.0799404243400819E-2</v>
      </c>
      <c r="G20" s="47">
        <v>20.727583734</v>
      </c>
      <c r="H20" s="119">
        <v>102.55</v>
      </c>
      <c r="I20" s="125"/>
      <c r="J20" s="73">
        <v>1.8247055000000001</v>
      </c>
      <c r="K20" s="73">
        <v>0.98472072999999993</v>
      </c>
      <c r="L20" s="74">
        <f t="shared" si="2"/>
        <v>0.85301826640737044</v>
      </c>
      <c r="M20" s="60">
        <f t="shared" si="3"/>
        <v>0.4085911036678076</v>
      </c>
    </row>
    <row r="21" spans="1:13" ht="12.75" customHeight="1" x14ac:dyDescent="0.2">
      <c r="A21" s="46" t="s">
        <v>1372</v>
      </c>
      <c r="B21" s="46" t="s">
        <v>1373</v>
      </c>
      <c r="C21" s="73">
        <v>4.4206315300000005</v>
      </c>
      <c r="D21" s="73">
        <v>3.7809708900000003</v>
      </c>
      <c r="E21" s="74">
        <f t="shared" si="0"/>
        <v>0.16917893805842033</v>
      </c>
      <c r="F21" s="60">
        <f t="shared" si="1"/>
        <v>1.0690062399793646E-2</v>
      </c>
      <c r="G21" s="47">
        <v>65.318739969999996</v>
      </c>
      <c r="H21" s="119">
        <v>23.49</v>
      </c>
      <c r="I21" s="125"/>
      <c r="J21" s="73">
        <v>4.4244884999999998</v>
      </c>
      <c r="K21" s="73">
        <v>2.7372924300000001</v>
      </c>
      <c r="L21" s="74">
        <f t="shared" si="2"/>
        <v>0.61637406785945759</v>
      </c>
      <c r="M21" s="60">
        <f t="shared" si="3"/>
        <v>1.000872492985182</v>
      </c>
    </row>
    <row r="22" spans="1:13" ht="12.75" customHeight="1" x14ac:dyDescent="0.2">
      <c r="A22" s="46" t="s">
        <v>734</v>
      </c>
      <c r="B22" s="46" t="s">
        <v>656</v>
      </c>
      <c r="C22" s="73">
        <v>4.2825905400000002</v>
      </c>
      <c r="D22" s="73">
        <v>3.8019194999999999</v>
      </c>
      <c r="E22" s="74">
        <f t="shared" si="0"/>
        <v>0.12642851591150217</v>
      </c>
      <c r="F22" s="60">
        <f t="shared" si="1"/>
        <v>1.0356248828855899E-2</v>
      </c>
      <c r="G22" s="47">
        <v>85.807502499999998</v>
      </c>
      <c r="H22" s="119">
        <v>14.29</v>
      </c>
      <c r="I22" s="125"/>
      <c r="J22" s="73">
        <v>3.3872249999999999</v>
      </c>
      <c r="K22" s="73">
        <v>4.1895917200000001</v>
      </c>
      <c r="L22" s="74">
        <f t="shared" si="2"/>
        <v>-0.19151429867729453</v>
      </c>
      <c r="M22" s="60">
        <f t="shared" si="3"/>
        <v>0.79092898757488961</v>
      </c>
    </row>
    <row r="23" spans="1:13" ht="12.75" customHeight="1" x14ac:dyDescent="0.2">
      <c r="A23" s="46" t="s">
        <v>730</v>
      </c>
      <c r="B23" s="46" t="s">
        <v>647</v>
      </c>
      <c r="C23" s="73">
        <v>4.19368155</v>
      </c>
      <c r="D23" s="73">
        <v>3.5877946000000001</v>
      </c>
      <c r="E23" s="74">
        <f t="shared" si="0"/>
        <v>0.16887448071860067</v>
      </c>
      <c r="F23" s="60">
        <f t="shared" si="1"/>
        <v>1.0141247274314974E-2</v>
      </c>
      <c r="G23" s="47">
        <v>278.91489031999998</v>
      </c>
      <c r="H23" s="119">
        <v>34.630000000000003</v>
      </c>
      <c r="I23" s="125"/>
      <c r="J23" s="73">
        <v>2.8763770000000002</v>
      </c>
      <c r="K23" s="73">
        <v>0.62836234000000002</v>
      </c>
      <c r="L23" s="74">
        <f t="shared" si="2"/>
        <v>3.5775770075590465</v>
      </c>
      <c r="M23" s="60">
        <f t="shared" si="3"/>
        <v>0.68588350491228889</v>
      </c>
    </row>
    <row r="24" spans="1:13" ht="12.75" customHeight="1" x14ac:dyDescent="0.2">
      <c r="A24" s="46" t="s">
        <v>737</v>
      </c>
      <c r="B24" s="46" t="s">
        <v>661</v>
      </c>
      <c r="C24" s="73">
        <v>3.7532089599999998</v>
      </c>
      <c r="D24" s="73">
        <v>1.75024924</v>
      </c>
      <c r="E24" s="74">
        <f t="shared" si="0"/>
        <v>1.1443854247867007</v>
      </c>
      <c r="F24" s="60">
        <f t="shared" si="1"/>
        <v>9.0760873666085908E-3</v>
      </c>
      <c r="G24" s="47">
        <v>258.63614287000001</v>
      </c>
      <c r="H24" s="119">
        <v>29.87</v>
      </c>
      <c r="I24" s="125"/>
      <c r="J24" s="73">
        <v>2.5851700000000002</v>
      </c>
      <c r="K24" s="73">
        <v>0.16109210999999998</v>
      </c>
      <c r="L24" s="74">
        <f t="shared" si="2"/>
        <v>15.04777540004908</v>
      </c>
      <c r="M24" s="60">
        <f t="shared" si="3"/>
        <v>0.68878925408938607</v>
      </c>
    </row>
    <row r="25" spans="1:13" ht="12.75" customHeight="1" x14ac:dyDescent="0.2">
      <c r="A25" s="46" t="s">
        <v>1358</v>
      </c>
      <c r="B25" s="46" t="s">
        <v>1359</v>
      </c>
      <c r="C25" s="73">
        <v>3.025732364</v>
      </c>
      <c r="D25" s="73">
        <v>2.5196532540000001</v>
      </c>
      <c r="E25" s="74">
        <f t="shared" si="0"/>
        <v>0.20085268050140992</v>
      </c>
      <c r="F25" s="60">
        <f t="shared" si="1"/>
        <v>7.3168884483423881E-3</v>
      </c>
      <c r="G25" s="47">
        <v>30.647029059999998</v>
      </c>
      <c r="H25" s="119">
        <v>20.75</v>
      </c>
      <c r="I25" s="125"/>
      <c r="J25" s="73">
        <v>1.7512144999999999</v>
      </c>
      <c r="K25" s="73">
        <v>2.2380689399999998</v>
      </c>
      <c r="L25" s="74">
        <f t="shared" si="2"/>
        <v>-0.21753326329616995</v>
      </c>
      <c r="M25" s="60">
        <f t="shared" si="3"/>
        <v>0.57877376096969291</v>
      </c>
    </row>
    <row r="26" spans="1:13" ht="12.75" customHeight="1" x14ac:dyDescent="0.2">
      <c r="A26" s="46" t="s">
        <v>788</v>
      </c>
      <c r="B26" s="46" t="s">
        <v>694</v>
      </c>
      <c r="C26" s="73">
        <v>2.7951582429999999</v>
      </c>
      <c r="D26" s="73">
        <v>4.6113352460000003</v>
      </c>
      <c r="E26" s="74">
        <f t="shared" si="0"/>
        <v>-0.39385056737642365</v>
      </c>
      <c r="F26" s="60">
        <f t="shared" si="1"/>
        <v>6.7593093503017128E-3</v>
      </c>
      <c r="G26" s="47">
        <v>42.058632809999999</v>
      </c>
      <c r="H26" s="119">
        <v>59.52</v>
      </c>
      <c r="I26" s="125"/>
      <c r="J26" s="73">
        <v>0.20262849999999999</v>
      </c>
      <c r="K26" s="73">
        <v>0.42531764</v>
      </c>
      <c r="L26" s="74">
        <f t="shared" si="2"/>
        <v>-0.52358312718936373</v>
      </c>
      <c r="M26" s="60">
        <f t="shared" si="3"/>
        <v>7.2492675685696409E-2</v>
      </c>
    </row>
    <row r="27" spans="1:13" ht="12.75" customHeight="1" x14ac:dyDescent="0.2">
      <c r="A27" s="46" t="s">
        <v>797</v>
      </c>
      <c r="B27" s="46" t="s">
        <v>799</v>
      </c>
      <c r="C27" s="73">
        <v>2.7550463599999997</v>
      </c>
      <c r="D27" s="73">
        <v>3.5969766000000001</v>
      </c>
      <c r="E27" s="74">
        <f t="shared" si="0"/>
        <v>-0.23406608761369208</v>
      </c>
      <c r="F27" s="60">
        <f t="shared" si="1"/>
        <v>6.6623099669934132E-3</v>
      </c>
      <c r="G27" s="47">
        <v>45.973071700000006</v>
      </c>
      <c r="H27" s="119">
        <v>39.15</v>
      </c>
      <c r="I27" s="125"/>
      <c r="J27" s="73">
        <v>11.131214</v>
      </c>
      <c r="K27" s="73">
        <v>5.1574416799999998</v>
      </c>
      <c r="L27" s="74">
        <f t="shared" si="2"/>
        <v>1.1582820884171396</v>
      </c>
      <c r="M27" s="60">
        <f t="shared" si="3"/>
        <v>4.0403000695785032</v>
      </c>
    </row>
    <row r="28" spans="1:13" ht="12.75" customHeight="1" x14ac:dyDescent="0.2">
      <c r="A28" s="46" t="s">
        <v>1040</v>
      </c>
      <c r="B28" s="46" t="s">
        <v>652</v>
      </c>
      <c r="C28" s="73">
        <v>2.6969761600000002</v>
      </c>
      <c r="D28" s="73">
        <v>2.2300358500000002</v>
      </c>
      <c r="E28" s="74">
        <f t="shared" si="0"/>
        <v>0.209386907389852</v>
      </c>
      <c r="F28" s="60">
        <f t="shared" si="1"/>
        <v>6.5218834108880935E-3</v>
      </c>
      <c r="G28" s="47">
        <v>37.137025770000001</v>
      </c>
      <c r="H28" s="119">
        <v>23.91</v>
      </c>
      <c r="I28" s="125"/>
      <c r="J28" s="73">
        <v>0.237121</v>
      </c>
      <c r="K28" s="73">
        <v>0.21128845999999998</v>
      </c>
      <c r="L28" s="74">
        <f t="shared" si="2"/>
        <v>0.12226195410766882</v>
      </c>
      <c r="M28" s="60">
        <f t="shared" si="3"/>
        <v>8.7921058968500485E-2</v>
      </c>
    </row>
    <row r="29" spans="1:13" ht="12.75" customHeight="1" x14ac:dyDescent="0.2">
      <c r="A29" s="46" t="s">
        <v>1483</v>
      </c>
      <c r="B29" s="46" t="s">
        <v>1484</v>
      </c>
      <c r="C29" s="73">
        <v>2.4183039449999999</v>
      </c>
      <c r="D29" s="73">
        <v>0.96658858999999997</v>
      </c>
      <c r="E29" s="74">
        <f t="shared" si="0"/>
        <v>1.5018958117434429</v>
      </c>
      <c r="F29" s="60">
        <f t="shared" si="1"/>
        <v>5.8479925092777725E-3</v>
      </c>
      <c r="G29" s="47">
        <v>56.035606630000004</v>
      </c>
      <c r="H29" s="119">
        <v>29.99</v>
      </c>
      <c r="I29" s="125"/>
      <c r="J29" s="73">
        <v>11.449149500000001</v>
      </c>
      <c r="K29" s="73">
        <v>1.0940970300000001</v>
      </c>
      <c r="L29" s="74">
        <f t="shared" si="2"/>
        <v>9.4644736125460458</v>
      </c>
      <c r="M29" s="60">
        <f t="shared" si="3"/>
        <v>4.7343715928148153</v>
      </c>
    </row>
    <row r="30" spans="1:13" ht="12.75" customHeight="1" x14ac:dyDescent="0.2">
      <c r="A30" s="46" t="s">
        <v>1019</v>
      </c>
      <c r="B30" s="46" t="s">
        <v>681</v>
      </c>
      <c r="C30" s="73">
        <v>2.4084060250000001</v>
      </c>
      <c r="D30" s="73">
        <v>4.8032698959999998</v>
      </c>
      <c r="E30" s="74">
        <f t="shared" si="0"/>
        <v>-0.49859031927278563</v>
      </c>
      <c r="F30" s="60">
        <f t="shared" si="1"/>
        <v>5.8240571548583637E-3</v>
      </c>
      <c r="G30" s="47">
        <v>37.412610860000001</v>
      </c>
      <c r="H30" s="119">
        <v>132.5</v>
      </c>
      <c r="I30" s="125"/>
      <c r="J30" s="73">
        <v>0.35052450000000002</v>
      </c>
      <c r="K30" s="73">
        <v>0.42767326</v>
      </c>
      <c r="L30" s="74">
        <f t="shared" si="2"/>
        <v>-0.18039182529204656</v>
      </c>
      <c r="M30" s="60">
        <f t="shared" si="3"/>
        <v>0.14554211223583033</v>
      </c>
    </row>
    <row r="31" spans="1:13" ht="12.75" customHeight="1" x14ac:dyDescent="0.2">
      <c r="A31" s="46" t="s">
        <v>951</v>
      </c>
      <c r="B31" s="46" t="s">
        <v>603</v>
      </c>
      <c r="C31" s="73">
        <v>2.2113846699999997</v>
      </c>
      <c r="D31" s="73">
        <v>3.3393685199999998</v>
      </c>
      <c r="E31" s="74">
        <f t="shared" si="0"/>
        <v>-0.33778357891449495</v>
      </c>
      <c r="F31" s="60">
        <f t="shared" si="1"/>
        <v>5.347616048028114E-3</v>
      </c>
      <c r="G31" s="47">
        <v>71.756513170000005</v>
      </c>
      <c r="H31" s="119">
        <v>71.760000000000005</v>
      </c>
      <c r="I31" s="125"/>
      <c r="J31" s="73">
        <v>16.224678999999998</v>
      </c>
      <c r="K31" s="73">
        <v>3.5878687500000002</v>
      </c>
      <c r="L31" s="74">
        <f t="shared" si="2"/>
        <v>3.5220937917531119</v>
      </c>
      <c r="M31" s="60">
        <f t="shared" si="3"/>
        <v>7.3368868022405165</v>
      </c>
    </row>
    <row r="32" spans="1:13" ht="12.75" customHeight="1" x14ac:dyDescent="0.2">
      <c r="A32" s="46" t="s">
        <v>743</v>
      </c>
      <c r="B32" s="46" t="s">
        <v>671</v>
      </c>
      <c r="C32" s="73">
        <v>2.0450602879999997</v>
      </c>
      <c r="D32" s="73">
        <v>3.8509126129999998</v>
      </c>
      <c r="E32" s="74">
        <f t="shared" si="0"/>
        <v>-0.46894139298403237</v>
      </c>
      <c r="F32" s="60">
        <f t="shared" si="1"/>
        <v>4.945406994837219E-3</v>
      </c>
      <c r="G32" s="47">
        <v>80.717452399999999</v>
      </c>
      <c r="H32" s="119">
        <v>21.09</v>
      </c>
      <c r="I32" s="125"/>
      <c r="J32" s="73">
        <v>2.5267919999999999</v>
      </c>
      <c r="K32" s="73">
        <v>4.0018071800000001</v>
      </c>
      <c r="L32" s="74">
        <f t="shared" si="2"/>
        <v>-0.36858726911475037</v>
      </c>
      <c r="M32" s="60">
        <f t="shared" si="3"/>
        <v>1.2355586849085596</v>
      </c>
    </row>
    <row r="33" spans="1:15" ht="12.75" customHeight="1" x14ac:dyDescent="0.2">
      <c r="A33" s="46" t="s">
        <v>1035</v>
      </c>
      <c r="B33" s="46" t="s">
        <v>669</v>
      </c>
      <c r="C33" s="73">
        <v>2.0270069799999999</v>
      </c>
      <c r="D33" s="73">
        <v>1.2858311</v>
      </c>
      <c r="E33" s="74">
        <f t="shared" si="0"/>
        <v>0.57641775813324148</v>
      </c>
      <c r="F33" s="60">
        <f t="shared" si="1"/>
        <v>4.9017501128435529E-3</v>
      </c>
      <c r="G33" s="47">
        <v>2.8088404700000003</v>
      </c>
      <c r="H33" s="119">
        <v>36.65</v>
      </c>
      <c r="I33" s="125"/>
      <c r="J33" s="73">
        <v>0</v>
      </c>
      <c r="K33" s="73">
        <v>0</v>
      </c>
      <c r="L33" s="74" t="str">
        <f t="shared" si="2"/>
        <v/>
      </c>
      <c r="M33" s="60">
        <f t="shared" si="3"/>
        <v>0</v>
      </c>
    </row>
    <row r="34" spans="1:15" ht="12.75" customHeight="1" x14ac:dyDescent="0.2">
      <c r="A34" s="46" t="s">
        <v>1032</v>
      </c>
      <c r="B34" s="46" t="s">
        <v>657</v>
      </c>
      <c r="C34" s="73">
        <v>1.94079673</v>
      </c>
      <c r="D34" s="73">
        <v>0.56590957999999991</v>
      </c>
      <c r="E34" s="74">
        <f t="shared" si="0"/>
        <v>2.4295173621199351</v>
      </c>
      <c r="F34" s="60">
        <f t="shared" si="1"/>
        <v>4.6932747070678061E-3</v>
      </c>
      <c r="G34" s="47">
        <v>21.167496370000002</v>
      </c>
      <c r="H34" s="119">
        <v>16.63</v>
      </c>
      <c r="I34" s="125"/>
      <c r="J34" s="73">
        <v>8.0769999999999995E-2</v>
      </c>
      <c r="K34" s="73">
        <v>7.6659499999999995E-3</v>
      </c>
      <c r="L34" s="74">
        <f t="shared" si="2"/>
        <v>9.5362022971712577</v>
      </c>
      <c r="M34" s="60">
        <f t="shared" si="3"/>
        <v>4.1616929146412976E-2</v>
      </c>
    </row>
    <row r="35" spans="1:15" ht="12.75" customHeight="1" x14ac:dyDescent="0.2">
      <c r="A35" s="46" t="s">
        <v>744</v>
      </c>
      <c r="B35" s="46" t="s">
        <v>673</v>
      </c>
      <c r="C35" s="73">
        <v>1.7935721599999999</v>
      </c>
      <c r="D35" s="73">
        <v>1.40898312</v>
      </c>
      <c r="E35" s="74">
        <f t="shared" si="0"/>
        <v>0.27295503724700398</v>
      </c>
      <c r="F35" s="60">
        <f t="shared" si="1"/>
        <v>4.3372532134413541E-3</v>
      </c>
      <c r="G35" s="47">
        <v>84.560483310000009</v>
      </c>
      <c r="H35" s="119">
        <v>93.27</v>
      </c>
      <c r="I35" s="125"/>
      <c r="J35" s="73">
        <v>0.542099</v>
      </c>
      <c r="K35" s="73">
        <v>0.62918160999999995</v>
      </c>
      <c r="L35" s="74">
        <f t="shared" si="2"/>
        <v>-0.13840615907384823</v>
      </c>
      <c r="M35" s="60">
        <f t="shared" si="3"/>
        <v>0.30224543628063455</v>
      </c>
    </row>
    <row r="36" spans="1:15" ht="12.75" customHeight="1" x14ac:dyDescent="0.2">
      <c r="A36" s="46" t="s">
        <v>1263</v>
      </c>
      <c r="B36" s="46" t="s">
        <v>660</v>
      </c>
      <c r="C36" s="73">
        <v>1.65499101</v>
      </c>
      <c r="D36" s="73">
        <v>1.3570763600000002</v>
      </c>
      <c r="E36" s="74">
        <f t="shared" si="0"/>
        <v>0.21952681424647302</v>
      </c>
      <c r="F36" s="60">
        <f t="shared" si="1"/>
        <v>4.0021334164436701E-3</v>
      </c>
      <c r="G36" s="47">
        <v>10.795365369999999</v>
      </c>
      <c r="H36" s="119">
        <v>34.33</v>
      </c>
      <c r="I36" s="125"/>
      <c r="J36" s="73">
        <v>1.239935</v>
      </c>
      <c r="K36" s="73">
        <v>1.2140668400000001</v>
      </c>
      <c r="L36" s="74">
        <f t="shared" si="2"/>
        <v>2.1307031168069646E-2</v>
      </c>
      <c r="M36" s="60">
        <f t="shared" si="3"/>
        <v>0.74920950779061934</v>
      </c>
    </row>
    <row r="37" spans="1:15" ht="12.75" customHeight="1" x14ac:dyDescent="0.2">
      <c r="A37" s="46" t="s">
        <v>798</v>
      </c>
      <c r="B37" s="46" t="s">
        <v>800</v>
      </c>
      <c r="C37" s="73">
        <v>1.5999084399999999</v>
      </c>
      <c r="D37" s="73">
        <v>0.4390269</v>
      </c>
      <c r="E37" s="74">
        <f t="shared" si="0"/>
        <v>2.6442150583483608</v>
      </c>
      <c r="F37" s="60">
        <f t="shared" si="1"/>
        <v>3.8689316088637011E-3</v>
      </c>
      <c r="G37" s="47">
        <v>17.339371530000001</v>
      </c>
      <c r="H37" s="119">
        <v>673.31</v>
      </c>
      <c r="I37" s="125"/>
      <c r="J37" s="73">
        <v>1.4044954999999999</v>
      </c>
      <c r="K37" s="73">
        <v>0.39406131999999999</v>
      </c>
      <c r="L37" s="74">
        <f t="shared" si="2"/>
        <v>2.5641546853672414</v>
      </c>
      <c r="M37" s="60">
        <f t="shared" si="3"/>
        <v>0.87785992303409566</v>
      </c>
    </row>
    <row r="38" spans="1:15" ht="12.75" customHeight="1" x14ac:dyDescent="0.2">
      <c r="A38" s="46" t="s">
        <v>952</v>
      </c>
      <c r="B38" s="46" t="s">
        <v>161</v>
      </c>
      <c r="C38" s="73">
        <v>1.5577915500000001</v>
      </c>
      <c r="D38" s="73">
        <v>0.83465006000000008</v>
      </c>
      <c r="E38" s="74">
        <f t="shared" si="0"/>
        <v>0.86640081233565125</v>
      </c>
      <c r="F38" s="60">
        <f t="shared" si="1"/>
        <v>3.7670836762482359E-3</v>
      </c>
      <c r="G38" s="47">
        <v>25.44056908</v>
      </c>
      <c r="H38" s="119">
        <v>69.92</v>
      </c>
      <c r="I38" s="125"/>
      <c r="J38" s="73">
        <v>0.55525800000000003</v>
      </c>
      <c r="K38" s="73">
        <v>0.53146609999999994</v>
      </c>
      <c r="L38" s="74">
        <f t="shared" si="2"/>
        <v>4.4766542964828959E-2</v>
      </c>
      <c r="M38" s="60">
        <f t="shared" si="3"/>
        <v>0.35643921678738083</v>
      </c>
    </row>
    <row r="39" spans="1:15" ht="12.75" customHeight="1" x14ac:dyDescent="0.2">
      <c r="A39" s="46" t="s">
        <v>1354</v>
      </c>
      <c r="B39" s="46" t="s">
        <v>1355</v>
      </c>
      <c r="C39" s="73">
        <v>1.4952647400000001</v>
      </c>
      <c r="D39" s="73">
        <v>1.4321786999999999</v>
      </c>
      <c r="E39" s="74">
        <f t="shared" ref="E39:E70" si="4">IF(ISERROR(C39/D39-1),"",IF((C39/D39-1)&gt;10000%,"",C39/D39-1))</f>
        <v>4.404900030980774E-2</v>
      </c>
      <c r="F39" s="60">
        <f t="shared" ref="F39:F70" si="5">C39/$C$197</f>
        <v>3.6158800538644352E-3</v>
      </c>
      <c r="G39" s="47">
        <v>10.590786640000001</v>
      </c>
      <c r="H39" s="119">
        <v>52.89</v>
      </c>
      <c r="I39" s="125"/>
      <c r="J39" s="73">
        <v>2.114363</v>
      </c>
      <c r="K39" s="73">
        <v>2.4694403599999997</v>
      </c>
      <c r="L39" s="74">
        <f t="shared" ref="L39:L70" si="6">IF(ISERROR(J39/K39-1),"",IF((J39/K39-1)&gt;10000%,"",J39/K39-1))</f>
        <v>-0.14378859508070874</v>
      </c>
      <c r="M39" s="60">
        <f t="shared" ref="M39:M70" si="7">IF(ISERROR(J39/C39),"",IF(J39/C39&gt;10000%,"",J39/C39))</f>
        <v>1.4140392289327974</v>
      </c>
    </row>
    <row r="40" spans="1:15" ht="12.75" customHeight="1" x14ac:dyDescent="0.2">
      <c r="A40" s="46" t="s">
        <v>733</v>
      </c>
      <c r="B40" s="46" t="s">
        <v>655</v>
      </c>
      <c r="C40" s="73">
        <v>1.4837254790000001</v>
      </c>
      <c r="D40" s="73">
        <v>0.60914814000000006</v>
      </c>
      <c r="E40" s="74">
        <f t="shared" si="4"/>
        <v>1.4357383394456393</v>
      </c>
      <c r="F40" s="60">
        <f t="shared" si="5"/>
        <v>3.5879755747644762E-3</v>
      </c>
      <c r="G40" s="47">
        <v>118.73841641</v>
      </c>
      <c r="H40" s="119">
        <v>27.44</v>
      </c>
      <c r="I40" s="125"/>
      <c r="J40" s="73">
        <v>3.9064874999999999</v>
      </c>
      <c r="K40" s="73">
        <v>2.8242622400000004</v>
      </c>
      <c r="L40" s="74">
        <f t="shared" si="6"/>
        <v>0.38318865885485165</v>
      </c>
      <c r="M40" s="60">
        <f t="shared" si="7"/>
        <v>2.6328910268716896</v>
      </c>
    </row>
    <row r="41" spans="1:15" ht="12.75" customHeight="1" x14ac:dyDescent="0.2">
      <c r="A41" s="46" t="s">
        <v>955</v>
      </c>
      <c r="B41" s="46" t="s">
        <v>326</v>
      </c>
      <c r="C41" s="73">
        <v>1.4008129599999999</v>
      </c>
      <c r="D41" s="73">
        <v>4.8914415399999998</v>
      </c>
      <c r="E41" s="74">
        <f t="shared" si="4"/>
        <v>-0.7136196050704513</v>
      </c>
      <c r="F41" s="60">
        <f t="shared" si="5"/>
        <v>3.3874748101522132E-3</v>
      </c>
      <c r="G41" s="47">
        <v>52.635414047815907</v>
      </c>
      <c r="H41" s="119">
        <v>42.04</v>
      </c>
      <c r="I41" s="125"/>
      <c r="J41" s="73">
        <v>2.5845115000000001</v>
      </c>
      <c r="K41" s="73">
        <v>7.1617644599999997</v>
      </c>
      <c r="L41" s="74">
        <f t="shared" si="6"/>
        <v>-0.63912363853418319</v>
      </c>
      <c r="M41" s="60">
        <f t="shared" si="7"/>
        <v>1.845008272910325</v>
      </c>
    </row>
    <row r="42" spans="1:15" ht="12.75" customHeight="1" x14ac:dyDescent="0.2">
      <c r="A42" s="46" t="s">
        <v>1370</v>
      </c>
      <c r="B42" s="46" t="s">
        <v>1371</v>
      </c>
      <c r="C42" s="73">
        <v>1.38466255</v>
      </c>
      <c r="D42" s="73">
        <v>1.6896995490000002</v>
      </c>
      <c r="E42" s="74">
        <f t="shared" si="4"/>
        <v>-0.18052736013365656</v>
      </c>
      <c r="F42" s="60">
        <f t="shared" si="5"/>
        <v>3.3484195553745663E-3</v>
      </c>
      <c r="G42" s="47">
        <v>12.759893179999999</v>
      </c>
      <c r="H42" s="119">
        <v>54.62</v>
      </c>
      <c r="I42" s="125"/>
      <c r="J42" s="73">
        <v>3.2930329999999999</v>
      </c>
      <c r="K42" s="73">
        <v>1.9665088799999999</v>
      </c>
      <c r="L42" s="74">
        <f t="shared" si="6"/>
        <v>0.67455790995461973</v>
      </c>
      <c r="M42" s="60">
        <f t="shared" si="7"/>
        <v>2.3782205996688504</v>
      </c>
    </row>
    <row r="43" spans="1:15" ht="12.75" customHeight="1" x14ac:dyDescent="0.2">
      <c r="A43" s="46" t="s">
        <v>1610</v>
      </c>
      <c r="B43" s="46" t="s">
        <v>1611</v>
      </c>
      <c r="C43" s="73">
        <v>1.3376795850000001</v>
      </c>
      <c r="D43" s="73">
        <v>9.3325315000000006E-2</v>
      </c>
      <c r="E43" s="74">
        <f t="shared" si="4"/>
        <v>13.33351267016886</v>
      </c>
      <c r="F43" s="60">
        <f t="shared" si="5"/>
        <v>3.2348043797669939E-3</v>
      </c>
      <c r="G43" s="47">
        <v>11.03441583</v>
      </c>
      <c r="H43" s="119">
        <v>130.02000000000001</v>
      </c>
      <c r="I43" s="125"/>
      <c r="J43" s="73">
        <v>5.185918</v>
      </c>
      <c r="K43" s="73">
        <v>8.6999960000000001E-2</v>
      </c>
      <c r="L43" s="74">
        <f t="shared" si="6"/>
        <v>58.608280279669096</v>
      </c>
      <c r="M43" s="60">
        <f t="shared" si="7"/>
        <v>3.8768013343045822</v>
      </c>
    </row>
    <row r="44" spans="1:15" s="121" customFormat="1" ht="12.75" customHeight="1" x14ac:dyDescent="0.2">
      <c r="A44" s="46" t="s">
        <v>729</v>
      </c>
      <c r="B44" s="46" t="s">
        <v>636</v>
      </c>
      <c r="C44" s="73">
        <v>1.3017749410000001</v>
      </c>
      <c r="D44" s="73">
        <v>2.168093995</v>
      </c>
      <c r="E44" s="74">
        <f t="shared" si="4"/>
        <v>-0.39957633571140438</v>
      </c>
      <c r="F44" s="60">
        <f t="shared" si="5"/>
        <v>3.1479790286384015E-3</v>
      </c>
      <c r="G44" s="47">
        <v>67.692864170000007</v>
      </c>
      <c r="H44" s="119">
        <v>158</v>
      </c>
      <c r="I44" s="125"/>
      <c r="J44" s="73">
        <v>0.69273750000000001</v>
      </c>
      <c r="K44" s="73">
        <v>1.3730560900000002</v>
      </c>
      <c r="L44" s="74">
        <f t="shared" si="6"/>
        <v>-0.49547763922739685</v>
      </c>
      <c r="M44" s="60">
        <f t="shared" si="7"/>
        <v>0.53214843686255897</v>
      </c>
      <c r="N44" s="88"/>
      <c r="O44" s="88"/>
    </row>
    <row r="45" spans="1:15" ht="12.75" customHeight="1" x14ac:dyDescent="0.2">
      <c r="A45" s="46" t="s">
        <v>1022</v>
      </c>
      <c r="B45" s="46" t="s">
        <v>654</v>
      </c>
      <c r="C45" s="73">
        <v>1.2699832499999999</v>
      </c>
      <c r="D45" s="73">
        <v>1.2475120200000001</v>
      </c>
      <c r="E45" s="74">
        <f t="shared" si="4"/>
        <v>1.8012836461487325E-2</v>
      </c>
      <c r="F45" s="60">
        <f t="shared" si="5"/>
        <v>3.0710997053384204E-3</v>
      </c>
      <c r="G45" s="47">
        <v>38.362139319999997</v>
      </c>
      <c r="H45" s="119">
        <v>21.27</v>
      </c>
      <c r="I45" s="125"/>
      <c r="J45" s="73">
        <v>0.36443799999999998</v>
      </c>
      <c r="K45" s="73">
        <v>0.10973599000000001</v>
      </c>
      <c r="L45" s="74">
        <f t="shared" si="6"/>
        <v>2.3210435336665753</v>
      </c>
      <c r="M45" s="60">
        <f t="shared" si="7"/>
        <v>0.28696283986422655</v>
      </c>
    </row>
    <row r="46" spans="1:15" ht="12.75" customHeight="1" x14ac:dyDescent="0.2">
      <c r="A46" s="46" t="s">
        <v>762</v>
      </c>
      <c r="B46" s="46" t="s">
        <v>680</v>
      </c>
      <c r="C46" s="73">
        <v>1.2672679250000001</v>
      </c>
      <c r="D46" s="73">
        <v>0.79947344499999995</v>
      </c>
      <c r="E46" s="74">
        <f t="shared" si="4"/>
        <v>0.58512822774244877</v>
      </c>
      <c r="F46" s="60">
        <f t="shared" si="5"/>
        <v>3.0645334503839575E-3</v>
      </c>
      <c r="G46" s="47">
        <v>37.191822219999999</v>
      </c>
      <c r="H46" s="119">
        <v>42.04</v>
      </c>
      <c r="I46" s="125"/>
      <c r="J46" s="73">
        <v>1.5542994999999999</v>
      </c>
      <c r="K46" s="73">
        <v>3.2385311699999999</v>
      </c>
      <c r="L46" s="74">
        <f t="shared" si="6"/>
        <v>-0.52006035501582026</v>
      </c>
      <c r="M46" s="60">
        <f t="shared" si="7"/>
        <v>1.226496362243209</v>
      </c>
    </row>
    <row r="47" spans="1:15" ht="12.75" customHeight="1" x14ac:dyDescent="0.2">
      <c r="A47" s="46" t="s">
        <v>1027</v>
      </c>
      <c r="B47" s="46" t="s">
        <v>653</v>
      </c>
      <c r="C47" s="73">
        <v>1.2025152050000001</v>
      </c>
      <c r="D47" s="73">
        <v>1.6783163600000002</v>
      </c>
      <c r="E47" s="74">
        <f t="shared" si="4"/>
        <v>-0.28349908654885547</v>
      </c>
      <c r="F47" s="60">
        <f t="shared" si="5"/>
        <v>2.9079470864993465E-3</v>
      </c>
      <c r="G47" s="47">
        <v>62.490277630000001</v>
      </c>
      <c r="H47" s="119">
        <v>26.12</v>
      </c>
      <c r="I47" s="125"/>
      <c r="J47" s="73">
        <v>0.72917549999999998</v>
      </c>
      <c r="K47" s="73">
        <v>0.32797674999999998</v>
      </c>
      <c r="L47" s="74">
        <f t="shared" si="6"/>
        <v>1.2232536300210306</v>
      </c>
      <c r="M47" s="60">
        <f t="shared" si="7"/>
        <v>0.60637528487633541</v>
      </c>
    </row>
    <row r="48" spans="1:15" ht="12.75" customHeight="1" x14ac:dyDescent="0.2">
      <c r="A48" s="46" t="s">
        <v>795</v>
      </c>
      <c r="B48" s="46" t="s">
        <v>712</v>
      </c>
      <c r="C48" s="73">
        <v>1.12243417</v>
      </c>
      <c r="D48" s="73">
        <v>0.30034047999999997</v>
      </c>
      <c r="E48" s="74">
        <f t="shared" si="4"/>
        <v>2.737205753949651</v>
      </c>
      <c r="F48" s="60">
        <f t="shared" si="5"/>
        <v>2.7142934749326613E-3</v>
      </c>
      <c r="G48" s="47">
        <v>10.788892839999999</v>
      </c>
      <c r="H48" s="119">
        <v>74.87</v>
      </c>
      <c r="I48" s="125"/>
      <c r="J48" s="73">
        <v>0</v>
      </c>
      <c r="K48" s="73">
        <v>6.0079999999999997E-4</v>
      </c>
      <c r="L48" s="74">
        <f t="shared" si="6"/>
        <v>-1</v>
      </c>
      <c r="M48" s="60">
        <f t="shared" si="7"/>
        <v>0</v>
      </c>
    </row>
    <row r="49" spans="1:15" ht="12.75" customHeight="1" x14ac:dyDescent="0.2">
      <c r="A49" s="46" t="s">
        <v>1039</v>
      </c>
      <c r="B49" s="46" t="s">
        <v>678</v>
      </c>
      <c r="C49" s="73">
        <v>1.1221809899999999</v>
      </c>
      <c r="D49" s="73">
        <v>0.73734708999999998</v>
      </c>
      <c r="E49" s="74">
        <f t="shared" si="4"/>
        <v>0.52191688991408358</v>
      </c>
      <c r="F49" s="60">
        <f t="shared" si="5"/>
        <v>2.713681229831478E-3</v>
      </c>
      <c r="G49" s="47">
        <v>0.96751339999999997</v>
      </c>
      <c r="H49" s="119">
        <v>53.22</v>
      </c>
      <c r="I49" s="125"/>
      <c r="J49" s="73">
        <v>0.25528000000000001</v>
      </c>
      <c r="K49" s="73">
        <v>1.214822E-2</v>
      </c>
      <c r="L49" s="74">
        <f t="shared" si="6"/>
        <v>20.013778150214602</v>
      </c>
      <c r="M49" s="60">
        <f t="shared" si="7"/>
        <v>0.2274855859035716</v>
      </c>
    </row>
    <row r="50" spans="1:15" s="121" customFormat="1" ht="12.75" customHeight="1" x14ac:dyDescent="0.2">
      <c r="A50" s="46" t="s">
        <v>1368</v>
      </c>
      <c r="B50" s="46" t="s">
        <v>1369</v>
      </c>
      <c r="C50" s="73">
        <v>1.0641147450000001</v>
      </c>
      <c r="D50" s="73">
        <v>1.4199259049999999</v>
      </c>
      <c r="E50" s="74">
        <f t="shared" si="4"/>
        <v>-0.2505843148202862</v>
      </c>
      <c r="F50" s="60">
        <f t="shared" si="5"/>
        <v>2.5732642377887813E-3</v>
      </c>
      <c r="G50" s="47">
        <v>3.1453027499999999</v>
      </c>
      <c r="H50" s="119">
        <v>78.180000000000007</v>
      </c>
      <c r="I50" s="125"/>
      <c r="J50" s="73">
        <v>1.7059994999999999</v>
      </c>
      <c r="K50" s="73">
        <v>0.76490862000000004</v>
      </c>
      <c r="L50" s="74">
        <f t="shared" si="6"/>
        <v>1.2303311211213699</v>
      </c>
      <c r="M50" s="60">
        <f t="shared" si="7"/>
        <v>1.603210093663348</v>
      </c>
      <c r="N50" s="88"/>
      <c r="O50" s="88"/>
    </row>
    <row r="51" spans="1:15" ht="12.75" customHeight="1" x14ac:dyDescent="0.2">
      <c r="A51" s="46" t="s">
        <v>1240</v>
      </c>
      <c r="B51" s="46" t="s">
        <v>1241</v>
      </c>
      <c r="C51" s="73">
        <v>0.9152920699999999</v>
      </c>
      <c r="D51" s="73">
        <v>1.5726397220000001</v>
      </c>
      <c r="E51" s="74">
        <f t="shared" si="4"/>
        <v>-0.41798998384958774</v>
      </c>
      <c r="F51" s="60">
        <f t="shared" si="5"/>
        <v>2.2133781736692927E-3</v>
      </c>
      <c r="G51" s="47">
        <v>3.182870468</v>
      </c>
      <c r="H51" s="119">
        <v>197.99</v>
      </c>
      <c r="I51" s="125"/>
      <c r="J51" s="73">
        <v>0.71520799999999995</v>
      </c>
      <c r="K51" s="73">
        <v>2.7018310699999999</v>
      </c>
      <c r="L51" s="74">
        <f t="shared" si="6"/>
        <v>-0.7352876691879926</v>
      </c>
      <c r="M51" s="60">
        <f t="shared" si="7"/>
        <v>0.78139866327040286</v>
      </c>
    </row>
    <row r="52" spans="1:15" ht="12.75" customHeight="1" x14ac:dyDescent="0.2">
      <c r="A52" s="46" t="s">
        <v>1029</v>
      </c>
      <c r="B52" s="46" t="s">
        <v>672</v>
      </c>
      <c r="C52" s="73">
        <v>0.88894341500000007</v>
      </c>
      <c r="D52" s="73">
        <v>1.344984154</v>
      </c>
      <c r="E52" s="74">
        <f t="shared" si="4"/>
        <v>-0.33906774116537286</v>
      </c>
      <c r="F52" s="60">
        <f t="shared" si="5"/>
        <v>2.1496613123590642E-3</v>
      </c>
      <c r="G52" s="47">
        <v>24.47552481</v>
      </c>
      <c r="H52" s="119">
        <v>128.85</v>
      </c>
      <c r="I52" s="125"/>
      <c r="J52" s="73">
        <v>0.619726</v>
      </c>
      <c r="K52" s="73">
        <v>0.69422355000000002</v>
      </c>
      <c r="L52" s="74">
        <f t="shared" si="6"/>
        <v>-0.1073106062161101</v>
      </c>
      <c r="M52" s="60">
        <f t="shared" si="7"/>
        <v>0.69714898557407046</v>
      </c>
    </row>
    <row r="53" spans="1:15" ht="12.75" customHeight="1" x14ac:dyDescent="0.2">
      <c r="A53" s="46" t="s">
        <v>1025</v>
      </c>
      <c r="B53" s="46" t="s">
        <v>645</v>
      </c>
      <c r="C53" s="73">
        <v>0.883387268</v>
      </c>
      <c r="D53" s="73">
        <v>1.064334632</v>
      </c>
      <c r="E53" s="74">
        <f t="shared" si="4"/>
        <v>-0.17000984329522406</v>
      </c>
      <c r="F53" s="60">
        <f t="shared" si="5"/>
        <v>2.1362253230147034E-3</v>
      </c>
      <c r="G53" s="47">
        <v>53.095644819999997</v>
      </c>
      <c r="H53" s="119">
        <v>952.59</v>
      </c>
      <c r="I53" s="125"/>
      <c r="J53" s="73">
        <v>0.40131850000000002</v>
      </c>
      <c r="K53" s="73">
        <v>0.25590567000000003</v>
      </c>
      <c r="L53" s="74">
        <f t="shared" si="6"/>
        <v>0.56822824597829347</v>
      </c>
      <c r="M53" s="60">
        <f t="shared" si="7"/>
        <v>0.4542950917875353</v>
      </c>
    </row>
    <row r="54" spans="1:15" ht="12.75" customHeight="1" x14ac:dyDescent="0.2">
      <c r="A54" s="46" t="s">
        <v>1897</v>
      </c>
      <c r="B54" s="46" t="s">
        <v>1898</v>
      </c>
      <c r="C54" s="73">
        <v>0.85929377000000007</v>
      </c>
      <c r="D54" s="73">
        <v>3.5424600000000001E-2</v>
      </c>
      <c r="E54" s="74">
        <f t="shared" si="4"/>
        <v>23.256978766168146</v>
      </c>
      <c r="F54" s="60">
        <f t="shared" si="5"/>
        <v>2.0779619289042913E-3</v>
      </c>
      <c r="G54" s="47">
        <v>4.6842919999999996E-2</v>
      </c>
      <c r="H54" s="119">
        <v>53.61</v>
      </c>
      <c r="I54" s="125"/>
      <c r="J54" s="73">
        <v>36.207552999999997</v>
      </c>
      <c r="K54" s="73">
        <v>14.18347125</v>
      </c>
      <c r="L54" s="74">
        <f t="shared" si="6"/>
        <v>1.5527991252493987</v>
      </c>
      <c r="M54" s="60">
        <f t="shared" si="7"/>
        <v>42.136408134321741</v>
      </c>
    </row>
    <row r="55" spans="1:15" ht="12.75" customHeight="1" x14ac:dyDescent="0.2">
      <c r="A55" s="46" t="s">
        <v>747</v>
      </c>
      <c r="B55" s="46" t="s">
        <v>676</v>
      </c>
      <c r="C55" s="73">
        <v>0.79962321999999997</v>
      </c>
      <c r="D55" s="73">
        <v>0.96955248500000002</v>
      </c>
      <c r="E55" s="74">
        <f t="shared" si="4"/>
        <v>-0.17526566908855901</v>
      </c>
      <c r="F55" s="60">
        <f t="shared" si="5"/>
        <v>1.9336653734006012E-3</v>
      </c>
      <c r="G55" s="47">
        <v>244.18023134999999</v>
      </c>
      <c r="H55" s="119">
        <v>17.7</v>
      </c>
      <c r="I55" s="125"/>
      <c r="J55" s="73">
        <v>3.3184499999999999E-2</v>
      </c>
      <c r="K55" s="73">
        <v>1.9161046499999999</v>
      </c>
      <c r="L55" s="74">
        <f t="shared" si="6"/>
        <v>-0.982681269522518</v>
      </c>
      <c r="M55" s="60">
        <f t="shared" si="7"/>
        <v>4.1500170542821409E-2</v>
      </c>
    </row>
    <row r="56" spans="1:15" ht="12.75" customHeight="1" x14ac:dyDescent="0.2">
      <c r="A56" s="46" t="s">
        <v>1230</v>
      </c>
      <c r="B56" s="46" t="s">
        <v>1231</v>
      </c>
      <c r="C56" s="73">
        <v>0.77855859500000002</v>
      </c>
      <c r="D56" s="73">
        <v>0.92156293999999994</v>
      </c>
      <c r="E56" s="74">
        <f t="shared" si="4"/>
        <v>-0.1551758852195162</v>
      </c>
      <c r="F56" s="60">
        <f t="shared" si="5"/>
        <v>1.8827264624893241E-3</v>
      </c>
      <c r="G56" s="47">
        <v>2.596193929</v>
      </c>
      <c r="H56" s="119">
        <v>108.05</v>
      </c>
      <c r="I56" s="125"/>
      <c r="J56" s="73">
        <v>0.20772450000000001</v>
      </c>
      <c r="K56" s="73">
        <v>0.17605914</v>
      </c>
      <c r="L56" s="74">
        <f t="shared" si="6"/>
        <v>0.17985638234970369</v>
      </c>
      <c r="M56" s="60">
        <f t="shared" si="7"/>
        <v>0.26680650799314598</v>
      </c>
    </row>
    <row r="57" spans="1:15" ht="12.75" customHeight="1" x14ac:dyDescent="0.2">
      <c r="A57" s="46" t="s">
        <v>748</v>
      </c>
      <c r="B57" s="46" t="s">
        <v>677</v>
      </c>
      <c r="C57" s="73">
        <v>0.73902734199999998</v>
      </c>
      <c r="D57" s="73">
        <v>0.62060693500000008</v>
      </c>
      <c r="E57" s="74">
        <f t="shared" si="4"/>
        <v>0.19081386352861163</v>
      </c>
      <c r="F57" s="60">
        <f t="shared" si="5"/>
        <v>1.7871311706301924E-3</v>
      </c>
      <c r="G57" s="47">
        <v>24.449393370000003</v>
      </c>
      <c r="H57" s="119">
        <v>38.78</v>
      </c>
      <c r="I57" s="125"/>
      <c r="J57" s="73">
        <v>0.334235</v>
      </c>
      <c r="K57" s="73">
        <v>0.53336178000000001</v>
      </c>
      <c r="L57" s="74">
        <f t="shared" si="6"/>
        <v>-0.37334279932844083</v>
      </c>
      <c r="M57" s="60">
        <f t="shared" si="7"/>
        <v>0.4522633751215121</v>
      </c>
    </row>
    <row r="58" spans="1:15" ht="12.75" customHeight="1" x14ac:dyDescent="0.2">
      <c r="A58" s="46" t="s">
        <v>1028</v>
      </c>
      <c r="B58" s="46" t="s">
        <v>693</v>
      </c>
      <c r="C58" s="73">
        <v>0.73469909099999997</v>
      </c>
      <c r="D58" s="73">
        <v>1.6597171690000001</v>
      </c>
      <c r="E58" s="74">
        <f t="shared" si="4"/>
        <v>-0.55733476478846988</v>
      </c>
      <c r="F58" s="60">
        <f t="shared" si="5"/>
        <v>1.776664504734614E-3</v>
      </c>
      <c r="G58" s="47">
        <v>18.394678949999999</v>
      </c>
      <c r="H58" s="119">
        <v>118.63</v>
      </c>
      <c r="I58" s="125"/>
      <c r="J58" s="73">
        <v>3.2667000000000002E-2</v>
      </c>
      <c r="K58" s="73">
        <v>0.92258874999999996</v>
      </c>
      <c r="L58" s="74">
        <f t="shared" si="6"/>
        <v>-0.96459202434454139</v>
      </c>
      <c r="M58" s="60">
        <f t="shared" si="7"/>
        <v>4.4463101152795635E-2</v>
      </c>
    </row>
    <row r="59" spans="1:15" ht="12.75" customHeight="1" x14ac:dyDescent="0.2">
      <c r="A59" s="46" t="s">
        <v>2782</v>
      </c>
      <c r="B59" s="46" t="s">
        <v>2783</v>
      </c>
      <c r="C59" s="73">
        <v>0.69020919999999997</v>
      </c>
      <c r="D59" s="73">
        <v>0.74579669999999998</v>
      </c>
      <c r="E59" s="74">
        <f t="shared" si="4"/>
        <v>-7.453438718621308E-2</v>
      </c>
      <c r="F59" s="60">
        <f t="shared" si="5"/>
        <v>1.6690781321264411E-3</v>
      </c>
      <c r="G59" s="47">
        <v>8.3846329742811641</v>
      </c>
      <c r="H59" s="119">
        <v>162.66999999999999</v>
      </c>
      <c r="I59" s="125"/>
      <c r="J59" s="73">
        <v>0</v>
      </c>
      <c r="K59" s="73">
        <v>0</v>
      </c>
      <c r="L59" s="74" t="str">
        <f t="shared" si="6"/>
        <v/>
      </c>
      <c r="M59" s="60">
        <f t="shared" si="7"/>
        <v>0</v>
      </c>
    </row>
    <row r="60" spans="1:15" ht="12.75" customHeight="1" x14ac:dyDescent="0.2">
      <c r="A60" s="46" t="s">
        <v>1366</v>
      </c>
      <c r="B60" s="46" t="s">
        <v>1367</v>
      </c>
      <c r="C60" s="73">
        <v>0.64907503200000005</v>
      </c>
      <c r="D60" s="73">
        <v>0.21728665</v>
      </c>
      <c r="E60" s="74">
        <f t="shared" si="4"/>
        <v>1.9871832070677149</v>
      </c>
      <c r="F60" s="60">
        <f t="shared" si="5"/>
        <v>1.5696066381330038E-3</v>
      </c>
      <c r="G60" s="47">
        <v>2.1663528900000002</v>
      </c>
      <c r="H60" s="119">
        <v>60.35</v>
      </c>
      <c r="I60" s="125"/>
      <c r="J60" s="73">
        <v>0.40277750000000001</v>
      </c>
      <c r="K60" s="73">
        <v>0.29231566999999997</v>
      </c>
      <c r="L60" s="74">
        <f t="shared" si="6"/>
        <v>0.37788542092184119</v>
      </c>
      <c r="M60" s="60">
        <f t="shared" si="7"/>
        <v>0.62054073896344231</v>
      </c>
    </row>
    <row r="61" spans="1:15" ht="12.75" customHeight="1" x14ac:dyDescent="0.2">
      <c r="A61" s="46" t="s">
        <v>784</v>
      </c>
      <c r="B61" s="46" t="s">
        <v>688</v>
      </c>
      <c r="C61" s="73">
        <v>0.6338491260000001</v>
      </c>
      <c r="D61" s="73">
        <v>3.7795199999999994E-2</v>
      </c>
      <c r="E61" s="74">
        <f t="shared" si="4"/>
        <v>15.770625000000006</v>
      </c>
      <c r="F61" s="60">
        <f t="shared" si="5"/>
        <v>1.5327870380082696E-3</v>
      </c>
      <c r="G61" s="47">
        <v>4.73810457</v>
      </c>
      <c r="H61" s="119">
        <v>163.94</v>
      </c>
      <c r="I61" s="125"/>
      <c r="J61" s="73">
        <v>1.2342000000000001E-2</v>
      </c>
      <c r="K61" s="73">
        <v>0</v>
      </c>
      <c r="L61" s="74" t="str">
        <f t="shared" si="6"/>
        <v/>
      </c>
      <c r="M61" s="60">
        <f t="shared" si="7"/>
        <v>1.9471510638321837E-2</v>
      </c>
    </row>
    <row r="62" spans="1:15" ht="12.75" customHeight="1" x14ac:dyDescent="0.2">
      <c r="A62" s="46" t="s">
        <v>1108</v>
      </c>
      <c r="B62" s="46" t="s">
        <v>1116</v>
      </c>
      <c r="C62" s="73">
        <v>0.59523303999999999</v>
      </c>
      <c r="D62" s="73">
        <v>0.36665005000000001</v>
      </c>
      <c r="E62" s="74">
        <f t="shared" si="4"/>
        <v>0.62343640754992391</v>
      </c>
      <c r="F62" s="60">
        <f t="shared" si="5"/>
        <v>1.4394048218759519E-3</v>
      </c>
      <c r="G62" s="47">
        <v>23.043296980999997</v>
      </c>
      <c r="H62" s="119">
        <v>24.98</v>
      </c>
      <c r="I62" s="125"/>
      <c r="J62" s="73">
        <v>0.18522449999999999</v>
      </c>
      <c r="K62" s="73">
        <v>0.17944415999999999</v>
      </c>
      <c r="L62" s="74">
        <f t="shared" si="6"/>
        <v>3.2212472113887669E-2</v>
      </c>
      <c r="M62" s="60">
        <f t="shared" si="7"/>
        <v>0.31117980278782909</v>
      </c>
    </row>
    <row r="63" spans="1:15" ht="12.75" customHeight="1" x14ac:dyDescent="0.2">
      <c r="A63" s="46" t="s">
        <v>956</v>
      </c>
      <c r="B63" s="46" t="s">
        <v>474</v>
      </c>
      <c r="C63" s="73">
        <v>0.58352738999999998</v>
      </c>
      <c r="D63" s="73">
        <v>0.11406967999999999</v>
      </c>
      <c r="E63" s="74">
        <f t="shared" si="4"/>
        <v>4.1155345574739934</v>
      </c>
      <c r="F63" s="60">
        <f t="shared" si="5"/>
        <v>1.4110979774622206E-3</v>
      </c>
      <c r="G63" s="47">
        <v>6.4803680799999999</v>
      </c>
      <c r="H63" s="119">
        <v>91.1</v>
      </c>
      <c r="I63" s="125"/>
      <c r="J63" s="73">
        <v>0.66494549999999997</v>
      </c>
      <c r="K63" s="73">
        <v>163.28930975</v>
      </c>
      <c r="L63" s="74">
        <f t="shared" si="6"/>
        <v>-0.99592780751527432</v>
      </c>
      <c r="M63" s="60">
        <f t="shared" si="7"/>
        <v>1.1395274864475513</v>
      </c>
    </row>
    <row r="64" spans="1:15" ht="12.75" customHeight="1" x14ac:dyDescent="0.2">
      <c r="A64" s="46" t="s">
        <v>1236</v>
      </c>
      <c r="B64" s="46" t="s">
        <v>1237</v>
      </c>
      <c r="C64" s="73">
        <v>0.57464073999999998</v>
      </c>
      <c r="D64" s="73">
        <v>2.923568E-2</v>
      </c>
      <c r="E64" s="74">
        <f t="shared" si="4"/>
        <v>18.655460040607913</v>
      </c>
      <c r="F64" s="60">
        <f t="shared" si="5"/>
        <v>1.38960809702762E-3</v>
      </c>
      <c r="G64" s="47">
        <v>0.68790373999999999</v>
      </c>
      <c r="H64" s="119">
        <v>99.92</v>
      </c>
      <c r="I64" s="125"/>
      <c r="J64" s="73">
        <v>0.19923099999999999</v>
      </c>
      <c r="K64" s="73">
        <v>1.2061569999999999E-2</v>
      </c>
      <c r="L64" s="74">
        <f t="shared" si="6"/>
        <v>15.517833084747675</v>
      </c>
      <c r="M64" s="60">
        <f t="shared" si="7"/>
        <v>0.34670531713431946</v>
      </c>
    </row>
    <row r="65" spans="1:13" ht="12.75" customHeight="1" x14ac:dyDescent="0.2">
      <c r="A65" s="46" t="s">
        <v>789</v>
      </c>
      <c r="B65" s="46" t="s">
        <v>695</v>
      </c>
      <c r="C65" s="73">
        <v>0.56094084999999994</v>
      </c>
      <c r="D65" s="73">
        <v>3.0675403599999997</v>
      </c>
      <c r="E65" s="74">
        <f t="shared" si="4"/>
        <v>-0.81713660321652626</v>
      </c>
      <c r="F65" s="60">
        <f t="shared" si="5"/>
        <v>1.356478740288333E-3</v>
      </c>
      <c r="G65" s="47">
        <v>5.4837107500000002</v>
      </c>
      <c r="H65" s="119">
        <v>19.39</v>
      </c>
      <c r="I65" s="125"/>
      <c r="J65" s="73">
        <v>0.105434</v>
      </c>
      <c r="K65" s="73">
        <v>1.9738926299999999</v>
      </c>
      <c r="L65" s="74">
        <f t="shared" si="6"/>
        <v>-0.94658574716903421</v>
      </c>
      <c r="M65" s="60">
        <f t="shared" si="7"/>
        <v>0.18795921174220065</v>
      </c>
    </row>
    <row r="66" spans="1:13" ht="12.75" customHeight="1" x14ac:dyDescent="0.2">
      <c r="A66" s="46" t="s">
        <v>2778</v>
      </c>
      <c r="B66" s="46" t="s">
        <v>2779</v>
      </c>
      <c r="C66" s="73">
        <v>0.5512956</v>
      </c>
      <c r="D66" s="73">
        <v>0.36825340999999995</v>
      </c>
      <c r="E66" s="74">
        <f t="shared" si="4"/>
        <v>0.49705497635446227</v>
      </c>
      <c r="F66" s="60">
        <f t="shared" si="5"/>
        <v>1.3331543976775819E-3</v>
      </c>
      <c r="G66" s="47">
        <v>13.153941985676591</v>
      </c>
      <c r="H66" s="119">
        <v>77.150000000000006</v>
      </c>
      <c r="I66" s="125"/>
      <c r="J66" s="73">
        <v>0.20762749999999999</v>
      </c>
      <c r="K66" s="73">
        <v>3.6221089999999997E-2</v>
      </c>
      <c r="L66" s="74">
        <f t="shared" si="6"/>
        <v>4.7322267220561285</v>
      </c>
      <c r="M66" s="60">
        <f t="shared" si="7"/>
        <v>0.37661737187817207</v>
      </c>
    </row>
    <row r="67" spans="1:13" ht="12.75" customHeight="1" x14ac:dyDescent="0.2">
      <c r="A67" s="46" t="s">
        <v>732</v>
      </c>
      <c r="B67" s="46" t="s">
        <v>651</v>
      </c>
      <c r="C67" s="73">
        <v>0.54175865499999998</v>
      </c>
      <c r="D67" s="73">
        <v>1.0053417849999999</v>
      </c>
      <c r="E67" s="74">
        <f t="shared" si="4"/>
        <v>-0.46111992649345612</v>
      </c>
      <c r="F67" s="60">
        <f t="shared" si="5"/>
        <v>1.3100919604530526E-3</v>
      </c>
      <c r="G67" s="47">
        <v>233.64770003999999</v>
      </c>
      <c r="H67" s="119">
        <v>36.07</v>
      </c>
      <c r="I67" s="125"/>
      <c r="J67" s="73">
        <v>4.0724105000000002</v>
      </c>
      <c r="K67" s="73">
        <v>0.18642188000000001</v>
      </c>
      <c r="L67" s="74">
        <f t="shared" si="6"/>
        <v>20.845131590776791</v>
      </c>
      <c r="M67" s="60">
        <f t="shared" si="7"/>
        <v>7.5170197327073627</v>
      </c>
    </row>
    <row r="68" spans="1:13" ht="12.75" customHeight="1" x14ac:dyDescent="0.2">
      <c r="A68" s="46" t="s">
        <v>735</v>
      </c>
      <c r="B68" s="46" t="s">
        <v>658</v>
      </c>
      <c r="C68" s="73">
        <v>0.51876595000000003</v>
      </c>
      <c r="D68" s="73">
        <v>1.4444938799999998</v>
      </c>
      <c r="E68" s="74">
        <f t="shared" si="4"/>
        <v>-0.64086663350903217</v>
      </c>
      <c r="F68" s="60">
        <f t="shared" si="5"/>
        <v>1.2544905266936442E-3</v>
      </c>
      <c r="G68" s="47">
        <v>26.154777600000003</v>
      </c>
      <c r="H68" s="119">
        <v>18.91</v>
      </c>
      <c r="I68" s="125"/>
      <c r="J68" s="73">
        <v>0.88037549999999998</v>
      </c>
      <c r="K68" s="73">
        <v>2.2568592700000001</v>
      </c>
      <c r="L68" s="74">
        <f t="shared" si="6"/>
        <v>-0.60991121081289223</v>
      </c>
      <c r="M68" s="60">
        <f t="shared" si="7"/>
        <v>1.6970572181925201</v>
      </c>
    </row>
    <row r="69" spans="1:13" ht="12.75" customHeight="1" x14ac:dyDescent="0.2">
      <c r="A69" s="46" t="s">
        <v>739</v>
      </c>
      <c r="B69" s="46" t="s">
        <v>664</v>
      </c>
      <c r="C69" s="73">
        <v>0.45327380499999997</v>
      </c>
      <c r="D69" s="73">
        <v>0.66806895499999996</v>
      </c>
      <c r="E69" s="74">
        <f t="shared" si="4"/>
        <v>-0.32151643687738796</v>
      </c>
      <c r="F69" s="60">
        <f t="shared" si="5"/>
        <v>1.09611607001362E-3</v>
      </c>
      <c r="G69" s="47">
        <v>103.0283074</v>
      </c>
      <c r="H69" s="119">
        <v>30.15</v>
      </c>
      <c r="I69" s="125"/>
      <c r="J69" s="73">
        <v>2.0773709999999999</v>
      </c>
      <c r="K69" s="73">
        <v>3.89342853</v>
      </c>
      <c r="L69" s="74">
        <f t="shared" si="6"/>
        <v>-0.46644172764614744</v>
      </c>
      <c r="M69" s="60">
        <f t="shared" si="7"/>
        <v>4.5830378395680729</v>
      </c>
    </row>
    <row r="70" spans="1:13" ht="12.75" customHeight="1" x14ac:dyDescent="0.2">
      <c r="A70" s="46" t="s">
        <v>953</v>
      </c>
      <c r="B70" s="46" t="s">
        <v>162</v>
      </c>
      <c r="C70" s="73">
        <v>0.45165004999999997</v>
      </c>
      <c r="D70" s="73">
        <v>0.19649107000000002</v>
      </c>
      <c r="E70" s="74">
        <f t="shared" si="4"/>
        <v>1.2985779964453341</v>
      </c>
      <c r="F70" s="60">
        <f t="shared" si="5"/>
        <v>1.0921894721612139E-3</v>
      </c>
      <c r="G70" s="47">
        <v>15.580283230000001</v>
      </c>
      <c r="H70" s="119">
        <v>99.98</v>
      </c>
      <c r="I70" s="125"/>
      <c r="J70" s="73">
        <v>11.286279</v>
      </c>
      <c r="K70" s="73">
        <v>3.062293E-2</v>
      </c>
      <c r="L70" s="74" t="str">
        <f t="shared" si="6"/>
        <v/>
      </c>
      <c r="M70" s="60">
        <f t="shared" si="7"/>
        <v>24.988990923393015</v>
      </c>
    </row>
    <row r="71" spans="1:13" ht="12.75" customHeight="1" x14ac:dyDescent="0.2">
      <c r="A71" s="46" t="s">
        <v>1109</v>
      </c>
      <c r="B71" s="46" t="s">
        <v>1117</v>
      </c>
      <c r="C71" s="73">
        <v>0.44917062000000002</v>
      </c>
      <c r="D71" s="73">
        <v>0.31686956999999999</v>
      </c>
      <c r="E71" s="74">
        <f t="shared" ref="E71:E102" si="8">IF(ISERROR(C71/D71-1),"",IF((C71/D71-1)&gt;10000%,"",C71/D71-1))</f>
        <v>0.41752526126128187</v>
      </c>
      <c r="F71" s="60">
        <f t="shared" ref="F71:F102" si="9">C71/$C$197</f>
        <v>1.0861936633642026E-3</v>
      </c>
      <c r="G71" s="47">
        <v>4.4075184699999994</v>
      </c>
      <c r="H71" s="119">
        <v>49.95</v>
      </c>
      <c r="I71" s="125"/>
      <c r="J71" s="73">
        <v>9.7734999999999992E-3</v>
      </c>
      <c r="K71" s="73">
        <v>2.1502029999999998E-2</v>
      </c>
      <c r="L71" s="74">
        <f t="shared" ref="L71:L102" si="10">IF(ISERROR(J71/K71-1),"",IF((J71/K71-1)&gt;10000%,"",J71/K71-1))</f>
        <v>-0.54546152154005922</v>
      </c>
      <c r="M71" s="60">
        <f t="shared" ref="M71:M102" si="11">IF(ISERROR(J71/C71),"",IF(J71/C71&gt;10000%,"",J71/C71))</f>
        <v>2.1758992162043009E-2</v>
      </c>
    </row>
    <row r="72" spans="1:13" ht="12.75" customHeight="1" x14ac:dyDescent="0.2">
      <c r="A72" s="46" t="s">
        <v>960</v>
      </c>
      <c r="B72" s="46" t="s">
        <v>125</v>
      </c>
      <c r="C72" s="73">
        <v>0.42540306</v>
      </c>
      <c r="D72" s="73">
        <v>1.09893793</v>
      </c>
      <c r="E72" s="74">
        <f t="shared" si="8"/>
        <v>-0.61289618968743764</v>
      </c>
      <c r="F72" s="60">
        <f t="shared" si="9"/>
        <v>1.0287184592521694E-3</v>
      </c>
      <c r="G72" s="47">
        <v>7.2065616500000003</v>
      </c>
      <c r="H72" s="119">
        <v>79.19</v>
      </c>
      <c r="I72" s="125"/>
      <c r="J72" s="73">
        <v>5.8945924999999999</v>
      </c>
      <c r="K72" s="73">
        <v>2.58744247</v>
      </c>
      <c r="L72" s="74">
        <f t="shared" si="10"/>
        <v>1.2781540337010853</v>
      </c>
      <c r="M72" s="60">
        <f t="shared" si="11"/>
        <v>13.856488244348784</v>
      </c>
    </row>
    <row r="73" spans="1:13" ht="12.75" customHeight="1" x14ac:dyDescent="0.2">
      <c r="A73" s="46" t="s">
        <v>1234</v>
      </c>
      <c r="B73" s="46" t="s">
        <v>1235</v>
      </c>
      <c r="C73" s="73">
        <v>0.41934324000000001</v>
      </c>
      <c r="D73" s="73">
        <v>0.10508074000000001</v>
      </c>
      <c r="E73" s="74">
        <f t="shared" si="8"/>
        <v>2.9906765026588125</v>
      </c>
      <c r="F73" s="60">
        <f t="shared" si="9"/>
        <v>1.0140644774642962E-3</v>
      </c>
      <c r="G73" s="47">
        <v>7.7826028999999991E-2</v>
      </c>
      <c r="H73" s="119">
        <v>74.86</v>
      </c>
      <c r="I73" s="125"/>
      <c r="J73" s="73">
        <v>0</v>
      </c>
      <c r="K73" s="73">
        <v>3.8924E-2</v>
      </c>
      <c r="L73" s="74">
        <f t="shared" si="10"/>
        <v>-1</v>
      </c>
      <c r="M73" s="60">
        <f t="shared" si="11"/>
        <v>0</v>
      </c>
    </row>
    <row r="74" spans="1:13" ht="12.75" customHeight="1" x14ac:dyDescent="0.2">
      <c r="A74" s="46" t="s">
        <v>2780</v>
      </c>
      <c r="B74" s="46" t="s">
        <v>2781</v>
      </c>
      <c r="C74" s="73">
        <v>0.37563259000000004</v>
      </c>
      <c r="D74" s="73">
        <v>0.63384814499999997</v>
      </c>
      <c r="E74" s="74">
        <f t="shared" si="8"/>
        <v>-0.40737762985801584</v>
      </c>
      <c r="F74" s="60">
        <f t="shared" si="9"/>
        <v>9.0836248152446734E-4</v>
      </c>
      <c r="G74" s="47">
        <v>25.28410488530168</v>
      </c>
      <c r="H74" s="119">
        <v>185.72</v>
      </c>
      <c r="I74" s="125"/>
      <c r="J74" s="73">
        <v>0</v>
      </c>
      <c r="K74" s="73">
        <v>0.14387086999999998</v>
      </c>
      <c r="L74" s="74">
        <f t="shared" si="10"/>
        <v>-1</v>
      </c>
      <c r="M74" s="60">
        <f t="shared" si="11"/>
        <v>0</v>
      </c>
    </row>
    <row r="75" spans="1:13" ht="12.75" customHeight="1" x14ac:dyDescent="0.2">
      <c r="A75" s="46" t="s">
        <v>2776</v>
      </c>
      <c r="B75" s="46" t="s">
        <v>2777</v>
      </c>
      <c r="C75" s="73">
        <v>0.36034349999999998</v>
      </c>
      <c r="D75" s="73">
        <v>0.20294332000000001</v>
      </c>
      <c r="E75" s="74">
        <f t="shared" si="8"/>
        <v>0.77558689785896862</v>
      </c>
      <c r="F75" s="60">
        <f t="shared" si="9"/>
        <v>8.7139008854692781E-4</v>
      </c>
      <c r="G75" s="47">
        <v>117.2372285320567</v>
      </c>
      <c r="H75" s="119">
        <v>64.099999999999994</v>
      </c>
      <c r="I75" s="125"/>
      <c r="J75" s="73">
        <v>6.6677E-2</v>
      </c>
      <c r="K75" s="73">
        <v>0</v>
      </c>
      <c r="L75" s="74" t="str">
        <f t="shared" si="10"/>
        <v/>
      </c>
      <c r="M75" s="60">
        <f t="shared" si="11"/>
        <v>0.18503733243419127</v>
      </c>
    </row>
    <row r="76" spans="1:13" ht="12.75" customHeight="1" x14ac:dyDescent="0.2">
      <c r="A76" s="46" t="s">
        <v>1340</v>
      </c>
      <c r="B76" s="46" t="s">
        <v>686</v>
      </c>
      <c r="C76" s="73">
        <v>0.34796320000000003</v>
      </c>
      <c r="D76" s="73">
        <v>6.4666349999999997E-2</v>
      </c>
      <c r="E76" s="74">
        <f t="shared" si="8"/>
        <v>4.3809005765749891</v>
      </c>
      <c r="F76" s="60">
        <f t="shared" si="9"/>
        <v>8.4145179157962444E-4</v>
      </c>
      <c r="G76" s="47">
        <v>5.5386361700000002</v>
      </c>
      <c r="H76" s="119">
        <v>92.99</v>
      </c>
      <c r="I76" s="125"/>
      <c r="J76" s="73">
        <v>8.4401500000000004E-2</v>
      </c>
      <c r="K76" s="73">
        <v>5.8617959999999997E-2</v>
      </c>
      <c r="L76" s="74">
        <f t="shared" si="10"/>
        <v>0.43985734065122717</v>
      </c>
      <c r="M76" s="60">
        <f t="shared" si="11"/>
        <v>0.24255869586209117</v>
      </c>
    </row>
    <row r="77" spans="1:13" ht="12.75" customHeight="1" x14ac:dyDescent="0.2">
      <c r="A77" s="46" t="s">
        <v>2770</v>
      </c>
      <c r="B77" s="46" t="s">
        <v>2771</v>
      </c>
      <c r="C77" s="73">
        <v>0.34638504999999997</v>
      </c>
      <c r="D77" s="73">
        <v>4.9517506999999995E-2</v>
      </c>
      <c r="E77" s="74">
        <f t="shared" si="8"/>
        <v>5.9952037367309305</v>
      </c>
      <c r="F77" s="60">
        <f t="shared" si="9"/>
        <v>8.37635476679424E-4</v>
      </c>
      <c r="G77" s="47">
        <v>14.483891237173607</v>
      </c>
      <c r="H77" s="119">
        <v>324.27999999999997</v>
      </c>
      <c r="I77" s="125"/>
      <c r="J77" s="73">
        <v>0</v>
      </c>
      <c r="K77" s="73">
        <v>0</v>
      </c>
      <c r="L77" s="74" t="str">
        <f t="shared" si="10"/>
        <v/>
      </c>
      <c r="M77" s="60">
        <f t="shared" si="11"/>
        <v>0</v>
      </c>
    </row>
    <row r="78" spans="1:13" ht="12.75" customHeight="1" x14ac:dyDescent="0.2">
      <c r="A78" s="46" t="s">
        <v>1110</v>
      </c>
      <c r="B78" s="46" t="s">
        <v>1118</v>
      </c>
      <c r="C78" s="73">
        <v>0.33861715000000003</v>
      </c>
      <c r="D78" s="73">
        <v>1.1630940000000001E-2</v>
      </c>
      <c r="E78" s="74">
        <f t="shared" si="8"/>
        <v>28.113480939631707</v>
      </c>
      <c r="F78" s="60">
        <f t="shared" si="9"/>
        <v>8.1885098058382733E-4</v>
      </c>
      <c r="G78" s="47">
        <v>0.101400644</v>
      </c>
      <c r="H78" s="119">
        <v>24.99</v>
      </c>
      <c r="I78" s="125"/>
      <c r="J78" s="73">
        <v>4.2923500000000003E-2</v>
      </c>
      <c r="K78" s="73">
        <v>0</v>
      </c>
      <c r="L78" s="74" t="str">
        <f t="shared" si="10"/>
        <v/>
      </c>
      <c r="M78" s="60">
        <f t="shared" si="11"/>
        <v>0.12676115193811063</v>
      </c>
    </row>
    <row r="79" spans="1:13" ht="12.75" customHeight="1" x14ac:dyDescent="0.2">
      <c r="A79" s="46" t="s">
        <v>2768</v>
      </c>
      <c r="B79" s="46" t="s">
        <v>2769</v>
      </c>
      <c r="C79" s="73">
        <v>0.32331956000000001</v>
      </c>
      <c r="D79" s="73">
        <v>6.5733E-2</v>
      </c>
      <c r="E79" s="74">
        <f t="shared" si="8"/>
        <v>3.9186795064883695</v>
      </c>
      <c r="F79" s="60">
        <f t="shared" si="9"/>
        <v>7.8185803273086313E-4</v>
      </c>
      <c r="G79" s="47">
        <v>1.0095403833703527</v>
      </c>
      <c r="H79" s="119">
        <v>259.66000000000003</v>
      </c>
      <c r="I79" s="125"/>
      <c r="J79" s="73">
        <v>0</v>
      </c>
      <c r="K79" s="73">
        <v>0</v>
      </c>
      <c r="L79" s="74" t="str">
        <f t="shared" si="10"/>
        <v/>
      </c>
      <c r="M79" s="60">
        <f t="shared" si="11"/>
        <v>0</v>
      </c>
    </row>
    <row r="80" spans="1:13" ht="12.75" customHeight="1" x14ac:dyDescent="0.2">
      <c r="A80" s="46" t="s">
        <v>1362</v>
      </c>
      <c r="B80" s="46" t="s">
        <v>1363</v>
      </c>
      <c r="C80" s="73">
        <v>0.31828538500000003</v>
      </c>
      <c r="D80" s="73">
        <v>1.047444305</v>
      </c>
      <c r="E80" s="74">
        <f t="shared" si="8"/>
        <v>-0.69613144729446974</v>
      </c>
      <c r="F80" s="60">
        <f t="shared" si="9"/>
        <v>7.6968428684947297E-4</v>
      </c>
      <c r="G80" s="47">
        <v>1.6955075500000001</v>
      </c>
      <c r="H80" s="119">
        <v>88.49</v>
      </c>
      <c r="I80" s="125"/>
      <c r="J80" s="73">
        <v>0.19842099999999999</v>
      </c>
      <c r="K80" s="73">
        <v>0.77242669999999991</v>
      </c>
      <c r="L80" s="74">
        <f t="shared" si="10"/>
        <v>-0.74311996206241959</v>
      </c>
      <c r="M80" s="60">
        <f t="shared" si="11"/>
        <v>0.62340594118074244</v>
      </c>
    </row>
    <row r="81" spans="1:13" ht="12.75" customHeight="1" x14ac:dyDescent="0.2">
      <c r="A81" s="46" t="s">
        <v>1018</v>
      </c>
      <c r="B81" s="46" t="s">
        <v>713</v>
      </c>
      <c r="C81" s="73">
        <v>0.31061467999999998</v>
      </c>
      <c r="D81" s="73">
        <v>4.4977999999999997E-2</v>
      </c>
      <c r="E81" s="74">
        <f t="shared" si="8"/>
        <v>5.9059246742852061</v>
      </c>
      <c r="F81" s="60">
        <f t="shared" si="9"/>
        <v>7.5113482970880739E-4</v>
      </c>
      <c r="G81" s="47">
        <v>2.5115004399999998</v>
      </c>
      <c r="H81" s="119">
        <v>124.92</v>
      </c>
      <c r="I81" s="125"/>
      <c r="J81" s="73">
        <v>4.4545000000000001E-3</v>
      </c>
      <c r="K81" s="73">
        <v>3.5774769999999997E-2</v>
      </c>
      <c r="L81" s="74">
        <f t="shared" si="10"/>
        <v>-0.87548487383706453</v>
      </c>
      <c r="M81" s="60">
        <f t="shared" si="11"/>
        <v>1.4340919109167669E-2</v>
      </c>
    </row>
    <row r="82" spans="1:13" ht="12.75" customHeight="1" x14ac:dyDescent="0.2">
      <c r="A82" s="46" t="s">
        <v>1111</v>
      </c>
      <c r="B82" s="46" t="s">
        <v>1119</v>
      </c>
      <c r="C82" s="73">
        <v>0.30993835999999997</v>
      </c>
      <c r="D82" s="73">
        <v>2.9049560000000002E-2</v>
      </c>
      <c r="E82" s="74">
        <f t="shared" si="8"/>
        <v>9.6692961958804169</v>
      </c>
      <c r="F82" s="60">
        <f t="shared" si="9"/>
        <v>7.4949933872676922E-4</v>
      </c>
      <c r="G82" s="47">
        <v>0.12973820999999999</v>
      </c>
      <c r="H82" s="119">
        <v>49.97</v>
      </c>
      <c r="I82" s="125"/>
      <c r="J82" s="73">
        <v>0</v>
      </c>
      <c r="K82" s="73">
        <v>0</v>
      </c>
      <c r="L82" s="74" t="str">
        <f t="shared" si="10"/>
        <v/>
      </c>
      <c r="M82" s="60">
        <f t="shared" si="11"/>
        <v>0</v>
      </c>
    </row>
    <row r="83" spans="1:13" ht="12.75" customHeight="1" x14ac:dyDescent="0.2">
      <c r="A83" s="46" t="s">
        <v>1153</v>
      </c>
      <c r="B83" s="46" t="s">
        <v>1152</v>
      </c>
      <c r="C83" s="73">
        <v>0.30653237999999999</v>
      </c>
      <c r="D83" s="73">
        <v>0.53278223000000002</v>
      </c>
      <c r="E83" s="74">
        <f t="shared" si="8"/>
        <v>-0.42465727507465856</v>
      </c>
      <c r="F83" s="60">
        <f t="shared" si="9"/>
        <v>7.4126292759741893E-4</v>
      </c>
      <c r="G83" s="47">
        <v>3.4032046330000001</v>
      </c>
      <c r="H83" s="119">
        <v>295.81</v>
      </c>
      <c r="I83" s="125"/>
      <c r="J83" s="73">
        <v>0.22131200000000001</v>
      </c>
      <c r="K83" s="73">
        <v>0.21508863</v>
      </c>
      <c r="L83" s="74">
        <f t="shared" si="10"/>
        <v>2.8933979448378944E-2</v>
      </c>
      <c r="M83" s="60">
        <f t="shared" si="11"/>
        <v>0.72198571648450327</v>
      </c>
    </row>
    <row r="84" spans="1:13" ht="12.75" customHeight="1" x14ac:dyDescent="0.2">
      <c r="A84" s="46" t="s">
        <v>1298</v>
      </c>
      <c r="B84" s="46" t="s">
        <v>1299</v>
      </c>
      <c r="C84" s="73">
        <v>0.30509799999999998</v>
      </c>
      <c r="D84" s="73">
        <v>0.11619742999999999</v>
      </c>
      <c r="E84" s="74">
        <f t="shared" si="8"/>
        <v>1.6256862996023234</v>
      </c>
      <c r="F84" s="60">
        <f t="shared" si="9"/>
        <v>7.3779428027837489E-4</v>
      </c>
      <c r="G84" s="47">
        <v>1.3154192919999999</v>
      </c>
      <c r="H84" s="119">
        <v>99.93</v>
      </c>
      <c r="I84" s="125"/>
      <c r="J84" s="73">
        <v>0</v>
      </c>
      <c r="K84" s="73">
        <v>0.11085908999999999</v>
      </c>
      <c r="L84" s="74">
        <f t="shared" si="10"/>
        <v>-1</v>
      </c>
      <c r="M84" s="60">
        <f t="shared" si="11"/>
        <v>0</v>
      </c>
    </row>
    <row r="85" spans="1:13" ht="12.75" customHeight="1" x14ac:dyDescent="0.2">
      <c r="A85" s="46" t="s">
        <v>1021</v>
      </c>
      <c r="B85" s="46" t="s">
        <v>709</v>
      </c>
      <c r="C85" s="73">
        <v>0.29002067999999998</v>
      </c>
      <c r="D85" s="73">
        <v>1.0195390550000001</v>
      </c>
      <c r="E85" s="74">
        <f t="shared" si="8"/>
        <v>-0.71553744942119946</v>
      </c>
      <c r="F85" s="60">
        <f t="shared" si="9"/>
        <v>7.0133399388539049E-4</v>
      </c>
      <c r="G85" s="47">
        <v>1.23665326</v>
      </c>
      <c r="H85" s="119">
        <v>25.72</v>
      </c>
      <c r="I85" s="125"/>
      <c r="J85" s="73">
        <v>3.4941E-2</v>
      </c>
      <c r="K85" s="73">
        <v>1.7598249999999999E-2</v>
      </c>
      <c r="L85" s="74">
        <f t="shared" si="10"/>
        <v>0.9854815109456907</v>
      </c>
      <c r="M85" s="60">
        <f t="shared" si="11"/>
        <v>0.12047761559623955</v>
      </c>
    </row>
    <row r="86" spans="1:13" ht="12.75" customHeight="1" x14ac:dyDescent="0.2">
      <c r="A86" s="46" t="s">
        <v>736</v>
      </c>
      <c r="B86" s="46" t="s">
        <v>659</v>
      </c>
      <c r="C86" s="73">
        <v>0.28631819000000003</v>
      </c>
      <c r="D86" s="73">
        <v>0.15353217000000002</v>
      </c>
      <c r="E86" s="74">
        <f t="shared" si="8"/>
        <v>0.86487424752740738</v>
      </c>
      <c r="F86" s="60">
        <f t="shared" si="9"/>
        <v>6.9238055615460288E-4</v>
      </c>
      <c r="G86" s="47">
        <v>131.97559845999999</v>
      </c>
      <c r="H86" s="119">
        <v>48.54</v>
      </c>
      <c r="I86" s="125"/>
      <c r="J86" s="73">
        <v>71.407277500000006</v>
      </c>
      <c r="K86" s="73">
        <v>0.79872098000000002</v>
      </c>
      <c r="L86" s="74">
        <f t="shared" si="10"/>
        <v>88.402030606482882</v>
      </c>
      <c r="M86" s="60" t="str">
        <f t="shared" si="11"/>
        <v/>
      </c>
    </row>
    <row r="87" spans="1:13" ht="12.75" customHeight="1" x14ac:dyDescent="0.2">
      <c r="A87" s="46" t="s">
        <v>1033</v>
      </c>
      <c r="B87" s="46" t="s">
        <v>714</v>
      </c>
      <c r="C87" s="73">
        <v>0.27562049999999999</v>
      </c>
      <c r="D87" s="73">
        <v>4.1599999999999996E-3</v>
      </c>
      <c r="E87" s="74">
        <f t="shared" si="8"/>
        <v>65.254927884615384</v>
      </c>
      <c r="F87" s="60">
        <f t="shared" si="9"/>
        <v>6.6651118141536759E-4</v>
      </c>
      <c r="G87" s="47">
        <v>1.68479275</v>
      </c>
      <c r="H87" s="119">
        <v>194.86</v>
      </c>
      <c r="I87" s="125"/>
      <c r="J87" s="73">
        <v>6.4231999999999997E-2</v>
      </c>
      <c r="K87" s="73">
        <v>0</v>
      </c>
      <c r="L87" s="74" t="str">
        <f t="shared" si="10"/>
        <v/>
      </c>
      <c r="M87" s="60">
        <f t="shared" si="11"/>
        <v>0.2330450746588153</v>
      </c>
    </row>
    <row r="88" spans="1:13" ht="12.75" customHeight="1" x14ac:dyDescent="0.2">
      <c r="A88" s="46" t="s">
        <v>1037</v>
      </c>
      <c r="B88" s="46" t="s">
        <v>663</v>
      </c>
      <c r="C88" s="73">
        <v>0.26026913000000002</v>
      </c>
      <c r="D88" s="73">
        <v>1.0314360600000001</v>
      </c>
      <c r="E88" s="74">
        <f t="shared" si="8"/>
        <v>-0.74766334037225723</v>
      </c>
      <c r="F88" s="60">
        <f t="shared" si="9"/>
        <v>6.2938818165648026E-4</v>
      </c>
      <c r="G88" s="47">
        <v>4.15045412</v>
      </c>
      <c r="H88" s="119">
        <v>45.82</v>
      </c>
      <c r="I88" s="125"/>
      <c r="J88" s="73">
        <v>0.16773550000000001</v>
      </c>
      <c r="K88" s="73">
        <v>0.2291909</v>
      </c>
      <c r="L88" s="74">
        <f t="shared" si="10"/>
        <v>-0.2681406635254715</v>
      </c>
      <c r="M88" s="60">
        <f t="shared" si="11"/>
        <v>0.64446943823111102</v>
      </c>
    </row>
    <row r="89" spans="1:13" ht="12.75" customHeight="1" x14ac:dyDescent="0.2">
      <c r="A89" s="46" t="s">
        <v>1284</v>
      </c>
      <c r="B89" s="46" t="s">
        <v>1285</v>
      </c>
      <c r="C89" s="73">
        <v>0.25951163999999999</v>
      </c>
      <c r="D89" s="73">
        <v>9.1424500000000006E-2</v>
      </c>
      <c r="E89" s="74">
        <f t="shared" si="8"/>
        <v>1.8385349660102048</v>
      </c>
      <c r="F89" s="60">
        <f t="shared" si="9"/>
        <v>6.2755640370523811E-4</v>
      </c>
      <c r="G89" s="47">
        <v>13.140282336999999</v>
      </c>
      <c r="H89" s="119">
        <v>25</v>
      </c>
      <c r="I89" s="125"/>
      <c r="J89" s="73">
        <v>2.0255E-3</v>
      </c>
      <c r="K89" s="73">
        <v>0</v>
      </c>
      <c r="L89" s="74" t="str">
        <f t="shared" si="10"/>
        <v/>
      </c>
      <c r="M89" s="60">
        <f t="shared" si="11"/>
        <v>7.8050448912426436E-3</v>
      </c>
    </row>
    <row r="90" spans="1:13" ht="12.75" customHeight="1" x14ac:dyDescent="0.2">
      <c r="A90" s="46" t="s">
        <v>1020</v>
      </c>
      <c r="B90" s="46" t="s">
        <v>667</v>
      </c>
      <c r="C90" s="73">
        <v>0.24459776999999999</v>
      </c>
      <c r="D90" s="73">
        <v>1.7191700000000001E-2</v>
      </c>
      <c r="E90" s="74">
        <f t="shared" si="8"/>
        <v>13.227666257554516</v>
      </c>
      <c r="F90" s="60">
        <f t="shared" si="9"/>
        <v>5.914913754755701E-4</v>
      </c>
      <c r="G90" s="47">
        <v>8.3816957300000006</v>
      </c>
      <c r="H90" s="119">
        <v>37.49</v>
      </c>
      <c r="I90" s="125"/>
      <c r="J90" s="73">
        <v>2.5474999999999999E-3</v>
      </c>
      <c r="K90" s="73">
        <v>5.9084100000000002E-3</v>
      </c>
      <c r="L90" s="74">
        <f t="shared" si="10"/>
        <v>-0.56883493190215306</v>
      </c>
      <c r="M90" s="60">
        <f t="shared" si="11"/>
        <v>1.041505815854331E-2</v>
      </c>
    </row>
    <row r="91" spans="1:13" ht="12.75" customHeight="1" x14ac:dyDescent="0.2">
      <c r="A91" s="46" t="s">
        <v>1031</v>
      </c>
      <c r="B91" s="46" t="s">
        <v>708</v>
      </c>
      <c r="C91" s="73">
        <v>0.23686222000000001</v>
      </c>
      <c r="D91" s="73">
        <v>9.4884820000000009E-2</v>
      </c>
      <c r="E91" s="74">
        <f t="shared" si="8"/>
        <v>1.4963131088829593</v>
      </c>
      <c r="F91" s="60">
        <f t="shared" si="9"/>
        <v>5.7278510881761965E-4</v>
      </c>
      <c r="G91" s="47">
        <v>1.1828115800000001</v>
      </c>
      <c r="H91" s="119">
        <v>134.9</v>
      </c>
      <c r="I91" s="125"/>
      <c r="J91" s="73">
        <v>0</v>
      </c>
      <c r="K91" s="73">
        <v>0</v>
      </c>
      <c r="L91" s="74" t="str">
        <f t="shared" si="10"/>
        <v/>
      </c>
      <c r="M91" s="60">
        <f t="shared" si="11"/>
        <v>0</v>
      </c>
    </row>
    <row r="92" spans="1:13" ht="12.75" customHeight="1" x14ac:dyDescent="0.2">
      <c r="A92" s="46" t="s">
        <v>1352</v>
      </c>
      <c r="B92" s="46" t="s">
        <v>1353</v>
      </c>
      <c r="C92" s="73">
        <v>0.22552830499999998</v>
      </c>
      <c r="D92" s="73">
        <v>0.24625761999999998</v>
      </c>
      <c r="E92" s="74">
        <f t="shared" si="8"/>
        <v>-8.4177354593128917E-2</v>
      </c>
      <c r="F92" s="60">
        <f t="shared" si="9"/>
        <v>5.4537720165283548E-4</v>
      </c>
      <c r="G92" s="47">
        <v>0.92107461000000002</v>
      </c>
      <c r="H92" s="119">
        <v>52.08</v>
      </c>
      <c r="I92" s="125"/>
      <c r="J92" s="73">
        <v>1.40175E-2</v>
      </c>
      <c r="K92" s="73">
        <v>11.55575335</v>
      </c>
      <c r="L92" s="74">
        <f t="shared" si="10"/>
        <v>-0.99878696787864552</v>
      </c>
      <c r="M92" s="60">
        <f t="shared" si="11"/>
        <v>6.2154060883843391E-2</v>
      </c>
    </row>
    <row r="93" spans="1:13" ht="12.75" customHeight="1" x14ac:dyDescent="0.2">
      <c r="A93" s="46" t="s">
        <v>957</v>
      </c>
      <c r="B93" s="46" t="s">
        <v>475</v>
      </c>
      <c r="C93" s="73">
        <v>0.22288337999999999</v>
      </c>
      <c r="D93" s="73">
        <v>0.13350864000000001</v>
      </c>
      <c r="E93" s="74">
        <f t="shared" si="8"/>
        <v>0.66943038293252011</v>
      </c>
      <c r="F93" s="60">
        <f t="shared" si="9"/>
        <v>5.3898118943130258E-4</v>
      </c>
      <c r="G93" s="47">
        <v>11.30015588</v>
      </c>
      <c r="H93" s="119">
        <v>86.95</v>
      </c>
      <c r="I93" s="125"/>
      <c r="J93" s="73">
        <v>82.4956605</v>
      </c>
      <c r="K93" s="73">
        <v>0.26966931999999999</v>
      </c>
      <c r="L93" s="74" t="str">
        <f t="shared" si="10"/>
        <v/>
      </c>
      <c r="M93" s="60" t="str">
        <f t="shared" si="11"/>
        <v/>
      </c>
    </row>
    <row r="94" spans="1:13" ht="12.75" customHeight="1" x14ac:dyDescent="0.2">
      <c r="A94" s="46" t="s">
        <v>790</v>
      </c>
      <c r="B94" s="46" t="s">
        <v>696</v>
      </c>
      <c r="C94" s="73">
        <v>0.22223108999999999</v>
      </c>
      <c r="D94" s="73">
        <v>0.13245539000000001</v>
      </c>
      <c r="E94" s="74">
        <f t="shared" si="8"/>
        <v>0.67778064750705869</v>
      </c>
      <c r="F94" s="60">
        <f t="shared" si="9"/>
        <v>5.3740380829120067E-4</v>
      </c>
      <c r="G94" s="47">
        <v>12.273833269999999</v>
      </c>
      <c r="H94" s="119">
        <v>27.55</v>
      </c>
      <c r="I94" s="125"/>
      <c r="J94" s="73">
        <v>0</v>
      </c>
      <c r="K94" s="73">
        <v>2.4926039900000001</v>
      </c>
      <c r="L94" s="74">
        <f t="shared" si="10"/>
        <v>-1</v>
      </c>
      <c r="M94" s="60">
        <f t="shared" si="11"/>
        <v>0</v>
      </c>
    </row>
    <row r="95" spans="1:13" ht="12.75" customHeight="1" x14ac:dyDescent="0.2">
      <c r="A95" s="46" t="s">
        <v>1038</v>
      </c>
      <c r="B95" s="46" t="s">
        <v>721</v>
      </c>
      <c r="C95" s="73">
        <v>0.19012829000000001</v>
      </c>
      <c r="D95" s="73">
        <v>0.16557005</v>
      </c>
      <c r="E95" s="74">
        <f t="shared" si="8"/>
        <v>0.14832537647962307</v>
      </c>
      <c r="F95" s="60">
        <f t="shared" si="9"/>
        <v>4.5977215478668542E-4</v>
      </c>
      <c r="G95" s="47">
        <v>0.36595702000000002</v>
      </c>
      <c r="H95" s="119">
        <v>60.58</v>
      </c>
      <c r="I95" s="125"/>
      <c r="J95" s="73">
        <v>0</v>
      </c>
      <c r="K95" s="73">
        <v>0</v>
      </c>
      <c r="L95" s="74" t="str">
        <f t="shared" si="10"/>
        <v/>
      </c>
      <c r="M95" s="60">
        <f t="shared" si="11"/>
        <v>0</v>
      </c>
    </row>
    <row r="96" spans="1:13" ht="12.75" customHeight="1" x14ac:dyDescent="0.2">
      <c r="A96" s="46" t="s">
        <v>782</v>
      </c>
      <c r="B96" s="46" t="s">
        <v>685</v>
      </c>
      <c r="C96" s="73">
        <v>0.18973917499999998</v>
      </c>
      <c r="D96" s="73">
        <v>3.2397299999999997E-2</v>
      </c>
      <c r="E96" s="74">
        <f t="shared" si="8"/>
        <v>4.8566354294956682</v>
      </c>
      <c r="F96" s="60">
        <f t="shared" si="9"/>
        <v>4.5883118886304601E-4</v>
      </c>
      <c r="G96" s="47">
        <v>31.165291570000001</v>
      </c>
      <c r="H96" s="119">
        <v>130.02000000000001</v>
      </c>
      <c r="I96" s="125"/>
      <c r="J96" s="73">
        <v>2.8195499999999998E-2</v>
      </c>
      <c r="K96" s="73">
        <v>2.9122009999999997E-2</v>
      </c>
      <c r="L96" s="74">
        <f t="shared" si="10"/>
        <v>-3.1814768280074013E-2</v>
      </c>
      <c r="M96" s="60">
        <f t="shared" si="11"/>
        <v>0.14860136289725093</v>
      </c>
    </row>
    <row r="97" spans="1:13" ht="12.75" customHeight="1" x14ac:dyDescent="0.2">
      <c r="A97" s="46" t="s">
        <v>1286</v>
      </c>
      <c r="B97" s="46" t="s">
        <v>1287</v>
      </c>
      <c r="C97" s="73">
        <v>0.18403376000000002</v>
      </c>
      <c r="D97" s="73">
        <v>0.72146785000000002</v>
      </c>
      <c r="E97" s="74">
        <f t="shared" si="8"/>
        <v>-0.74491758711077694</v>
      </c>
      <c r="F97" s="60">
        <f t="shared" si="9"/>
        <v>4.4503423656045994E-4</v>
      </c>
      <c r="G97" s="47">
        <v>1.354925494</v>
      </c>
      <c r="H97" s="119">
        <v>50.65</v>
      </c>
      <c r="I97" s="125"/>
      <c r="J97" s="73">
        <v>8.4302500000000002E-2</v>
      </c>
      <c r="K97" s="73">
        <v>2.0159090000000001E-2</v>
      </c>
      <c r="L97" s="74">
        <f t="shared" si="10"/>
        <v>3.1818603915156887</v>
      </c>
      <c r="M97" s="60">
        <f t="shared" si="11"/>
        <v>0.45808171283355831</v>
      </c>
    </row>
    <row r="98" spans="1:13" ht="12.75" customHeight="1" x14ac:dyDescent="0.2">
      <c r="A98" s="46" t="s">
        <v>1149</v>
      </c>
      <c r="B98" s="46" t="s">
        <v>1148</v>
      </c>
      <c r="C98" s="73">
        <v>0.17304429999999998</v>
      </c>
      <c r="D98" s="73">
        <v>0.10727239999999999</v>
      </c>
      <c r="E98" s="74">
        <f t="shared" si="8"/>
        <v>0.61312975192127706</v>
      </c>
      <c r="F98" s="60">
        <f t="shared" si="9"/>
        <v>4.1845929758561244E-4</v>
      </c>
      <c r="G98" s="47">
        <v>3.7192482689999999</v>
      </c>
      <c r="H98" s="119">
        <v>96.18</v>
      </c>
      <c r="I98" s="125"/>
      <c r="J98" s="73">
        <v>2.3709000000000001E-2</v>
      </c>
      <c r="K98" s="73">
        <v>4.2455889999999996E-2</v>
      </c>
      <c r="L98" s="74">
        <f t="shared" si="10"/>
        <v>-0.4415615830924754</v>
      </c>
      <c r="M98" s="60">
        <f t="shared" si="11"/>
        <v>0.13701115841434824</v>
      </c>
    </row>
    <row r="99" spans="1:13" ht="12.75" customHeight="1" x14ac:dyDescent="0.2">
      <c r="A99" s="46" t="s">
        <v>740</v>
      </c>
      <c r="B99" s="46" t="s">
        <v>665</v>
      </c>
      <c r="C99" s="73">
        <v>0.15556964000000001</v>
      </c>
      <c r="D99" s="73">
        <v>0.17183558499999999</v>
      </c>
      <c r="E99" s="74">
        <f t="shared" si="8"/>
        <v>-9.4659933214648051E-2</v>
      </c>
      <c r="F99" s="60">
        <f t="shared" si="9"/>
        <v>3.7620171412780778E-4</v>
      </c>
      <c r="G99" s="47">
        <v>5.0755534800000008</v>
      </c>
      <c r="H99" s="119">
        <v>552.66999999999996</v>
      </c>
      <c r="I99" s="125"/>
      <c r="J99" s="73">
        <v>0</v>
      </c>
      <c r="K99" s="73">
        <v>6.1220199999999995E-2</v>
      </c>
      <c r="L99" s="74">
        <f t="shared" si="10"/>
        <v>-1</v>
      </c>
      <c r="M99" s="60">
        <f t="shared" si="11"/>
        <v>0</v>
      </c>
    </row>
    <row r="100" spans="1:13" ht="12.75" customHeight="1" x14ac:dyDescent="0.2">
      <c r="A100" s="46" t="s">
        <v>1290</v>
      </c>
      <c r="B100" s="46" t="s">
        <v>1291</v>
      </c>
      <c r="C100" s="73">
        <v>0.14925963</v>
      </c>
      <c r="D100" s="73">
        <v>0.28796874</v>
      </c>
      <c r="E100" s="74">
        <f t="shared" si="8"/>
        <v>-0.48168113664003942</v>
      </c>
      <c r="F100" s="60">
        <f t="shared" si="9"/>
        <v>3.6094271771845943E-4</v>
      </c>
      <c r="G100" s="47">
        <v>4.7746373059999998</v>
      </c>
      <c r="H100" s="119">
        <v>237.01</v>
      </c>
      <c r="I100" s="125"/>
      <c r="J100" s="73">
        <v>0.12731149999999999</v>
      </c>
      <c r="K100" s="73">
        <v>0.23282003000000001</v>
      </c>
      <c r="L100" s="74">
        <f t="shared" si="10"/>
        <v>-0.45317634397693363</v>
      </c>
      <c r="M100" s="60">
        <f t="shared" si="11"/>
        <v>0.85295334043103277</v>
      </c>
    </row>
    <row r="101" spans="1:13" ht="12.75" customHeight="1" x14ac:dyDescent="0.2">
      <c r="A101" s="46" t="s">
        <v>1026</v>
      </c>
      <c r="B101" s="46" t="s">
        <v>682</v>
      </c>
      <c r="C101" s="73">
        <v>0.133998586</v>
      </c>
      <c r="D101" s="73">
        <v>0.31743295700000002</v>
      </c>
      <c r="E101" s="74">
        <f t="shared" si="8"/>
        <v>-0.57786807246986638</v>
      </c>
      <c r="F101" s="60">
        <f t="shared" si="9"/>
        <v>3.2403814615693949E-4</v>
      </c>
      <c r="G101" s="47">
        <v>11.565509349999999</v>
      </c>
      <c r="H101" s="119">
        <v>198.89</v>
      </c>
      <c r="I101" s="125"/>
      <c r="J101" s="73">
        <v>0.24821950000000001</v>
      </c>
      <c r="K101" s="73">
        <v>0.49295132000000003</v>
      </c>
      <c r="L101" s="74">
        <f t="shared" si="10"/>
        <v>-0.49646244988247523</v>
      </c>
      <c r="M101" s="60">
        <f t="shared" si="11"/>
        <v>1.852403875366267</v>
      </c>
    </row>
    <row r="102" spans="1:13" ht="12.75" customHeight="1" x14ac:dyDescent="0.2">
      <c r="A102" s="46" t="s">
        <v>793</v>
      </c>
      <c r="B102" s="46" t="s">
        <v>699</v>
      </c>
      <c r="C102" s="73">
        <v>0.13337006500000001</v>
      </c>
      <c r="D102" s="73">
        <v>0.63598428500000004</v>
      </c>
      <c r="E102" s="74">
        <f t="shared" si="8"/>
        <v>-0.79029345827310815</v>
      </c>
      <c r="F102" s="60">
        <f t="shared" si="9"/>
        <v>3.2251824370318745E-4</v>
      </c>
      <c r="G102" s="47">
        <v>2.6855648700000003</v>
      </c>
      <c r="H102" s="119">
        <v>57.67</v>
      </c>
      <c r="I102" s="125"/>
      <c r="J102" s="73">
        <v>7.8802999999999998E-2</v>
      </c>
      <c r="K102" s="73">
        <v>0.30214190000000002</v>
      </c>
      <c r="L102" s="74">
        <f t="shared" si="10"/>
        <v>-0.73918546219508119</v>
      </c>
      <c r="M102" s="60">
        <f t="shared" si="11"/>
        <v>0.59085972553136257</v>
      </c>
    </row>
    <row r="103" spans="1:13" ht="12.75" customHeight="1" x14ac:dyDescent="0.2">
      <c r="A103" s="46" t="s">
        <v>742</v>
      </c>
      <c r="B103" s="46" t="s">
        <v>670</v>
      </c>
      <c r="C103" s="73">
        <v>0.10841289999999999</v>
      </c>
      <c r="D103" s="73">
        <v>5.7422399999999998E-2</v>
      </c>
      <c r="E103" s="74">
        <f t="shared" ref="E103:E134" si="12">IF(ISERROR(C103/D103-1),"",IF((C103/D103-1)&gt;10000%,"",C103/D103-1))</f>
        <v>0.88798970436624036</v>
      </c>
      <c r="F103" s="60">
        <f t="shared" ref="F103:F134" si="13">C103/$C$197</f>
        <v>2.6216631222882953E-4</v>
      </c>
      <c r="G103" s="47">
        <v>32.613897789999996</v>
      </c>
      <c r="H103" s="119">
        <v>39.86</v>
      </c>
      <c r="I103" s="125"/>
      <c r="J103" s="73">
        <v>2.5076000000000001E-2</v>
      </c>
      <c r="K103" s="73">
        <v>4.3429620000000002E-2</v>
      </c>
      <c r="L103" s="74">
        <f t="shared" ref="L103:L134" si="14">IF(ISERROR(J103/K103-1),"",IF((J103/K103-1)&gt;10000%,"",J103/K103-1))</f>
        <v>-0.42260604628822451</v>
      </c>
      <c r="M103" s="60">
        <f t="shared" ref="M103:M134" si="15">IF(ISERROR(J103/C103),"",IF(J103/C103&gt;10000%,"",J103/C103))</f>
        <v>0.23130088762499668</v>
      </c>
    </row>
    <row r="104" spans="1:13" ht="12.75" customHeight="1" x14ac:dyDescent="0.2">
      <c r="A104" s="46" t="s">
        <v>741</v>
      </c>
      <c r="B104" s="46" t="s">
        <v>666</v>
      </c>
      <c r="C104" s="73">
        <v>9.4079079999999995E-2</v>
      </c>
      <c r="D104" s="73">
        <v>0.14763167999999999</v>
      </c>
      <c r="E104" s="74">
        <f t="shared" si="12"/>
        <v>-0.36274463583967886</v>
      </c>
      <c r="F104" s="60">
        <f t="shared" si="13"/>
        <v>2.2750397288035862E-4</v>
      </c>
      <c r="G104" s="47">
        <v>70.669753239999991</v>
      </c>
      <c r="H104" s="119">
        <v>31.91</v>
      </c>
      <c r="I104" s="125"/>
      <c r="J104" s="73">
        <v>9.8139000000000004E-2</v>
      </c>
      <c r="K104" s="73">
        <v>4.5615200000000003E-3</v>
      </c>
      <c r="L104" s="74">
        <f t="shared" si="14"/>
        <v>20.514539013311353</v>
      </c>
      <c r="M104" s="60">
        <f t="shared" si="15"/>
        <v>1.0431543335670375</v>
      </c>
    </row>
    <row r="105" spans="1:13" ht="12.75" customHeight="1" x14ac:dyDescent="0.2">
      <c r="A105" s="46" t="s">
        <v>1244</v>
      </c>
      <c r="B105" s="46" t="s">
        <v>1245</v>
      </c>
      <c r="C105" s="73">
        <v>9.3074070000000009E-2</v>
      </c>
      <c r="D105" s="73">
        <v>2.61137E-2</v>
      </c>
      <c r="E105" s="74">
        <f t="shared" si="12"/>
        <v>2.5641854658665761</v>
      </c>
      <c r="F105" s="60">
        <f t="shared" si="13"/>
        <v>2.2507363695674536E-4</v>
      </c>
      <c r="G105" s="47">
        <v>0.157977385</v>
      </c>
      <c r="H105" s="119">
        <v>248.92</v>
      </c>
      <c r="I105" s="125"/>
      <c r="J105" s="73">
        <v>1.17E-2</v>
      </c>
      <c r="K105" s="73">
        <v>1.192E-2</v>
      </c>
      <c r="L105" s="74">
        <f t="shared" si="14"/>
        <v>-1.845637583892612E-2</v>
      </c>
      <c r="M105" s="60">
        <f t="shared" si="15"/>
        <v>0.12570633260155056</v>
      </c>
    </row>
    <row r="106" spans="1:13" ht="12.75" customHeight="1" x14ac:dyDescent="0.2">
      <c r="A106" s="46" t="s">
        <v>1151</v>
      </c>
      <c r="B106" s="46" t="s">
        <v>1150</v>
      </c>
      <c r="C106" s="73">
        <v>8.5035550000000001E-2</v>
      </c>
      <c r="D106" s="73">
        <v>7.04355E-3</v>
      </c>
      <c r="E106" s="74">
        <f t="shared" si="12"/>
        <v>11.072825492826771</v>
      </c>
      <c r="F106" s="60">
        <f t="shared" si="13"/>
        <v>2.0563472199203458E-4</v>
      </c>
      <c r="G106" s="47">
        <v>0.224963785</v>
      </c>
      <c r="H106" s="119">
        <v>60</v>
      </c>
      <c r="I106" s="125"/>
      <c r="J106" s="73">
        <v>2.0237999999999999E-2</v>
      </c>
      <c r="K106" s="73">
        <v>2.9861999999999996E-3</v>
      </c>
      <c r="L106" s="74">
        <f t="shared" si="14"/>
        <v>5.777175005023107</v>
      </c>
      <c r="M106" s="60">
        <f t="shared" si="15"/>
        <v>0.23799457991393011</v>
      </c>
    </row>
    <row r="107" spans="1:13" ht="12.75" customHeight="1" x14ac:dyDescent="0.2">
      <c r="A107" s="46" t="s">
        <v>1356</v>
      </c>
      <c r="B107" s="46" t="s">
        <v>1357</v>
      </c>
      <c r="C107" s="73">
        <v>8.2963999999999996E-2</v>
      </c>
      <c r="D107" s="73">
        <v>0.12245560000000001</v>
      </c>
      <c r="E107" s="74">
        <f t="shared" si="12"/>
        <v>-0.32249729697947671</v>
      </c>
      <c r="F107" s="60">
        <f t="shared" si="13"/>
        <v>2.0062525702893856E-4</v>
      </c>
      <c r="G107" s="47">
        <v>1.24224377</v>
      </c>
      <c r="H107" s="119">
        <v>47.03</v>
      </c>
      <c r="I107" s="125"/>
      <c r="J107" s="73">
        <v>0.1134815</v>
      </c>
      <c r="K107" s="73">
        <v>3.001705E-2</v>
      </c>
      <c r="L107" s="74">
        <f t="shared" si="14"/>
        <v>2.7805680438284242</v>
      </c>
      <c r="M107" s="60">
        <f t="shared" si="15"/>
        <v>1.3678402680680777</v>
      </c>
    </row>
    <row r="108" spans="1:13" ht="12.75" customHeight="1" x14ac:dyDescent="0.2">
      <c r="A108" s="46" t="s">
        <v>792</v>
      </c>
      <c r="B108" s="46" t="s">
        <v>698</v>
      </c>
      <c r="C108" s="73">
        <v>8.2940800000000009E-2</v>
      </c>
      <c r="D108" s="73">
        <v>0.15755390999999999</v>
      </c>
      <c r="E108" s="74">
        <f t="shared" si="12"/>
        <v>-0.47357193483804993</v>
      </c>
      <c r="F108" s="60">
        <f t="shared" si="13"/>
        <v>2.0056915431013197E-4</v>
      </c>
      <c r="G108" s="47">
        <v>10.434702119999999</v>
      </c>
      <c r="H108" s="119">
        <v>35.71</v>
      </c>
      <c r="I108" s="125"/>
      <c r="J108" s="73">
        <v>9.9304500000000004E-2</v>
      </c>
      <c r="K108" s="73">
        <v>0.38543279999999996</v>
      </c>
      <c r="L108" s="74">
        <f t="shared" si="14"/>
        <v>-0.74235586592526626</v>
      </c>
      <c r="M108" s="60">
        <f t="shared" si="15"/>
        <v>1.1972937323970831</v>
      </c>
    </row>
    <row r="109" spans="1:13" ht="12.75" customHeight="1" x14ac:dyDescent="0.2">
      <c r="A109" s="46" t="s">
        <v>1036</v>
      </c>
      <c r="B109" s="46" t="s">
        <v>690</v>
      </c>
      <c r="C109" s="73">
        <v>8.2100630000000008E-2</v>
      </c>
      <c r="D109" s="73">
        <v>1.4900159999999999E-2</v>
      </c>
      <c r="E109" s="74">
        <f t="shared" si="12"/>
        <v>4.5100502276485628</v>
      </c>
      <c r="F109" s="60">
        <f t="shared" si="13"/>
        <v>1.9853743787652216E-4</v>
      </c>
      <c r="G109" s="47">
        <v>0.89462471999999993</v>
      </c>
      <c r="H109" s="119">
        <v>93.17</v>
      </c>
      <c r="I109" s="125"/>
      <c r="J109" s="73">
        <v>0</v>
      </c>
      <c r="K109" s="73">
        <v>0</v>
      </c>
      <c r="L109" s="74" t="str">
        <f t="shared" si="14"/>
        <v/>
      </c>
      <c r="M109" s="60">
        <f t="shared" si="15"/>
        <v>0</v>
      </c>
    </row>
    <row r="110" spans="1:13" ht="12.75" customHeight="1" x14ac:dyDescent="0.2">
      <c r="A110" s="46" t="s">
        <v>1428</v>
      </c>
      <c r="B110" s="46" t="s">
        <v>1417</v>
      </c>
      <c r="C110" s="73">
        <v>8.1589999999999996E-2</v>
      </c>
      <c r="D110" s="73">
        <v>0</v>
      </c>
      <c r="E110" s="74" t="str">
        <f t="shared" si="12"/>
        <v/>
      </c>
      <c r="F110" s="60">
        <f t="shared" si="13"/>
        <v>1.9730262187203E-4</v>
      </c>
      <c r="G110" s="47">
        <v>0.133324157</v>
      </c>
      <c r="H110" s="119">
        <v>74.88</v>
      </c>
      <c r="I110" s="125"/>
      <c r="J110" s="73">
        <v>0</v>
      </c>
      <c r="K110" s="73">
        <v>0</v>
      </c>
      <c r="L110" s="74" t="str">
        <f t="shared" si="14"/>
        <v/>
      </c>
      <c r="M110" s="60">
        <f t="shared" si="15"/>
        <v>0</v>
      </c>
    </row>
    <row r="111" spans="1:13" ht="12.75" customHeight="1" x14ac:dyDescent="0.2">
      <c r="A111" s="46" t="s">
        <v>1252</v>
      </c>
      <c r="B111" s="46" t="s">
        <v>1253</v>
      </c>
      <c r="C111" s="73">
        <v>8.0003270000000001E-2</v>
      </c>
      <c r="D111" s="73">
        <v>4.1197900000000003E-2</v>
      </c>
      <c r="E111" s="74">
        <f t="shared" si="12"/>
        <v>0.94192592340871739</v>
      </c>
      <c r="F111" s="60">
        <f t="shared" si="13"/>
        <v>1.934655586387538E-4</v>
      </c>
      <c r="G111" s="47">
        <v>0.68044588600000011</v>
      </c>
      <c r="H111" s="119">
        <v>79.98</v>
      </c>
      <c r="I111" s="125"/>
      <c r="J111" s="73">
        <v>1.8537999999999999E-2</v>
      </c>
      <c r="K111" s="73">
        <v>3.9174779999999999E-2</v>
      </c>
      <c r="L111" s="74">
        <f t="shared" si="14"/>
        <v>-0.52678738719145324</v>
      </c>
      <c r="M111" s="60">
        <f t="shared" si="15"/>
        <v>0.23171552862776731</v>
      </c>
    </row>
    <row r="112" spans="1:13" ht="12.75" customHeight="1" x14ac:dyDescent="0.2">
      <c r="A112" s="46" t="s">
        <v>1023</v>
      </c>
      <c r="B112" s="46" t="s">
        <v>711</v>
      </c>
      <c r="C112" s="73">
        <v>7.7048000000000005E-2</v>
      </c>
      <c r="D112" s="73">
        <v>8.6758705000000005E-2</v>
      </c>
      <c r="E112" s="74">
        <f t="shared" si="12"/>
        <v>-0.11192773105592113</v>
      </c>
      <c r="F112" s="60">
        <f t="shared" si="13"/>
        <v>1.863190637332537E-4</v>
      </c>
      <c r="G112" s="47">
        <v>1.2905513899999999</v>
      </c>
      <c r="H112" s="119">
        <v>980.41</v>
      </c>
      <c r="I112" s="125"/>
      <c r="J112" s="73">
        <v>7.6932E-2</v>
      </c>
      <c r="K112" s="73">
        <v>6.0467239999999998E-2</v>
      </c>
      <c r="L112" s="74">
        <f t="shared" si="14"/>
        <v>0.27229223625884047</v>
      </c>
      <c r="M112" s="60">
        <f t="shared" si="15"/>
        <v>0.99849444502128537</v>
      </c>
    </row>
    <row r="113" spans="1:13" ht="12.75" customHeight="1" x14ac:dyDescent="0.2">
      <c r="A113" s="46" t="s">
        <v>791</v>
      </c>
      <c r="B113" s="46" t="s">
        <v>697</v>
      </c>
      <c r="C113" s="73">
        <v>7.5205850000000005E-2</v>
      </c>
      <c r="D113" s="73">
        <v>1.0932049999999999E-2</v>
      </c>
      <c r="E113" s="74">
        <f t="shared" si="12"/>
        <v>5.8793913309946451</v>
      </c>
      <c r="F113" s="60">
        <f t="shared" si="13"/>
        <v>1.8186433858456439E-4</v>
      </c>
      <c r="G113" s="47">
        <v>0.29330311999999997</v>
      </c>
      <c r="H113" s="119">
        <v>44</v>
      </c>
      <c r="I113" s="125"/>
      <c r="J113" s="73">
        <v>0</v>
      </c>
      <c r="K113" s="73">
        <v>0</v>
      </c>
      <c r="L113" s="74" t="str">
        <f t="shared" si="14"/>
        <v/>
      </c>
      <c r="M113" s="60">
        <f t="shared" si="15"/>
        <v>0</v>
      </c>
    </row>
    <row r="114" spans="1:13" ht="12.75" customHeight="1" x14ac:dyDescent="0.2">
      <c r="A114" s="46" t="s">
        <v>780</v>
      </c>
      <c r="B114" s="46" t="s">
        <v>683</v>
      </c>
      <c r="C114" s="73">
        <v>7.2377220000000006E-2</v>
      </c>
      <c r="D114" s="73">
        <v>0.22080692000000002</v>
      </c>
      <c r="E114" s="74">
        <f t="shared" si="12"/>
        <v>-0.67221489254050559</v>
      </c>
      <c r="F114" s="60">
        <f t="shared" si="13"/>
        <v>1.7502408714068795E-4</v>
      </c>
      <c r="G114" s="47">
        <v>14.308066330000001</v>
      </c>
      <c r="H114" s="119">
        <v>68.23</v>
      </c>
      <c r="I114" s="125"/>
      <c r="J114" s="73">
        <v>8.5585000000000001E-3</v>
      </c>
      <c r="K114" s="73">
        <v>9.5002000000000003E-3</v>
      </c>
      <c r="L114" s="74">
        <f t="shared" si="14"/>
        <v>-9.9124228963600736E-2</v>
      </c>
      <c r="M114" s="60">
        <f t="shared" si="15"/>
        <v>0.11824853178942213</v>
      </c>
    </row>
    <row r="115" spans="1:13" ht="12.75" customHeight="1" x14ac:dyDescent="0.2">
      <c r="A115" s="46" t="s">
        <v>794</v>
      </c>
      <c r="B115" s="46" t="s">
        <v>710</v>
      </c>
      <c r="C115" s="73">
        <v>7.0881910000000006E-2</v>
      </c>
      <c r="D115" s="73">
        <v>8.9250009999999991E-2</v>
      </c>
      <c r="E115" s="74">
        <f t="shared" si="12"/>
        <v>-0.20580501895742065</v>
      </c>
      <c r="F115" s="60">
        <f t="shared" si="13"/>
        <v>1.7140809763815742E-4</v>
      </c>
      <c r="G115" s="47">
        <v>35.614648389999999</v>
      </c>
      <c r="H115" s="119">
        <v>67.760000000000005</v>
      </c>
      <c r="I115" s="125"/>
      <c r="J115" s="73">
        <v>0</v>
      </c>
      <c r="K115" s="73">
        <v>0</v>
      </c>
      <c r="L115" s="74" t="str">
        <f t="shared" si="14"/>
        <v/>
      </c>
      <c r="M115" s="60">
        <f t="shared" si="15"/>
        <v>0</v>
      </c>
    </row>
    <row r="116" spans="1:13" ht="12.75" customHeight="1" x14ac:dyDescent="0.2">
      <c r="A116" s="46" t="s">
        <v>801</v>
      </c>
      <c r="B116" s="46" t="s">
        <v>716</v>
      </c>
      <c r="C116" s="73">
        <v>7.0687800000000009E-2</v>
      </c>
      <c r="D116" s="73">
        <v>0.11992849999999999</v>
      </c>
      <c r="E116" s="74">
        <f t="shared" si="12"/>
        <v>-0.41058380618451817</v>
      </c>
      <c r="F116" s="60">
        <f t="shared" si="13"/>
        <v>1.7093869683007333E-4</v>
      </c>
      <c r="G116" s="47">
        <v>32.204757090000001</v>
      </c>
      <c r="H116" s="119">
        <v>46.13</v>
      </c>
      <c r="I116" s="125"/>
      <c r="J116" s="73">
        <v>7.0666499999999993E-2</v>
      </c>
      <c r="K116" s="73">
        <v>0</v>
      </c>
      <c r="L116" s="74" t="str">
        <f t="shared" si="14"/>
        <v/>
      </c>
      <c r="M116" s="60">
        <f t="shared" si="15"/>
        <v>0.99969867501888565</v>
      </c>
    </row>
    <row r="117" spans="1:13" ht="12.75" customHeight="1" x14ac:dyDescent="0.2">
      <c r="A117" s="46" t="s">
        <v>785</v>
      </c>
      <c r="B117" s="46" t="s">
        <v>689</v>
      </c>
      <c r="C117" s="73">
        <v>6.5598779999999995E-2</v>
      </c>
      <c r="D117" s="73">
        <v>0.11808</v>
      </c>
      <c r="E117" s="74">
        <f t="shared" si="12"/>
        <v>-0.44445477642276432</v>
      </c>
      <c r="F117" s="60">
        <f t="shared" si="13"/>
        <v>1.5863232363778017E-4</v>
      </c>
      <c r="G117" s="47">
        <v>1.42135411</v>
      </c>
      <c r="H117" s="119">
        <v>244.56</v>
      </c>
      <c r="I117" s="125"/>
      <c r="J117" s="73">
        <v>6.7315E-2</v>
      </c>
      <c r="K117" s="73">
        <v>0.11790514000000001</v>
      </c>
      <c r="L117" s="74">
        <f t="shared" si="14"/>
        <v>-0.42907493261108043</v>
      </c>
      <c r="M117" s="60">
        <f t="shared" si="15"/>
        <v>1.0261623768003003</v>
      </c>
    </row>
    <row r="118" spans="1:13" ht="12.75" customHeight="1" x14ac:dyDescent="0.2">
      <c r="A118" s="46" t="s">
        <v>1250</v>
      </c>
      <c r="B118" s="46" t="s">
        <v>1251</v>
      </c>
      <c r="C118" s="73">
        <v>6.083206E-2</v>
      </c>
      <c r="D118" s="73">
        <v>6.3599999999999996E-4</v>
      </c>
      <c r="E118" s="74">
        <f t="shared" si="12"/>
        <v>94.647893081761012</v>
      </c>
      <c r="F118" s="60">
        <f t="shared" si="13"/>
        <v>1.47105342957184E-4</v>
      </c>
      <c r="G118" s="47">
        <v>0.21825583900000001</v>
      </c>
      <c r="H118" s="119">
        <v>60.05</v>
      </c>
      <c r="I118" s="125"/>
      <c r="J118" s="73">
        <v>0</v>
      </c>
      <c r="K118" s="73">
        <v>0</v>
      </c>
      <c r="L118" s="74" t="str">
        <f t="shared" si="14"/>
        <v/>
      </c>
      <c r="M118" s="60">
        <f t="shared" si="15"/>
        <v>0</v>
      </c>
    </row>
    <row r="119" spans="1:13" ht="12.75" customHeight="1" x14ac:dyDescent="0.2">
      <c r="A119" s="46" t="s">
        <v>786</v>
      </c>
      <c r="B119" s="46" t="s">
        <v>691</v>
      </c>
      <c r="C119" s="73">
        <v>5.7563377999999998E-2</v>
      </c>
      <c r="D119" s="73">
        <v>5.9550627000000002E-2</v>
      </c>
      <c r="E119" s="74">
        <f t="shared" si="12"/>
        <v>-3.3370748556518226E-2</v>
      </c>
      <c r="F119" s="60">
        <f t="shared" si="13"/>
        <v>1.3920094868501937E-4</v>
      </c>
      <c r="G119" s="47">
        <v>2.18941023</v>
      </c>
      <c r="H119" s="119">
        <v>190.6</v>
      </c>
      <c r="I119" s="125"/>
      <c r="J119" s="73">
        <v>2.1124999999999998E-3</v>
      </c>
      <c r="K119" s="73">
        <v>0</v>
      </c>
      <c r="L119" s="74" t="str">
        <f t="shared" si="14"/>
        <v/>
      </c>
      <c r="M119" s="60">
        <f t="shared" si="15"/>
        <v>3.6698680192117979E-2</v>
      </c>
    </row>
    <row r="120" spans="1:13" ht="12.75" customHeight="1" x14ac:dyDescent="0.2">
      <c r="A120" s="46" t="s">
        <v>731</v>
      </c>
      <c r="B120" s="46" t="s">
        <v>650</v>
      </c>
      <c r="C120" s="73">
        <v>5.2903749999999999E-2</v>
      </c>
      <c r="D120" s="73">
        <v>4.7241999999999999E-2</v>
      </c>
      <c r="E120" s="74">
        <f t="shared" si="12"/>
        <v>0.11984568815884167</v>
      </c>
      <c r="F120" s="60">
        <f t="shared" si="13"/>
        <v>1.2793294008901098E-4</v>
      </c>
      <c r="G120" s="47">
        <v>34.221903249999997</v>
      </c>
      <c r="H120" s="119">
        <v>49.04</v>
      </c>
      <c r="I120" s="125"/>
      <c r="J120" s="73">
        <v>0.14434549999999999</v>
      </c>
      <c r="K120" s="73">
        <v>2.1969136800000002</v>
      </c>
      <c r="L120" s="74">
        <f t="shared" si="14"/>
        <v>-0.93429623507101112</v>
      </c>
      <c r="M120" s="60">
        <f t="shared" si="15"/>
        <v>2.7284549771991586</v>
      </c>
    </row>
    <row r="121" spans="1:13" ht="12.75" customHeight="1" x14ac:dyDescent="0.2">
      <c r="A121" s="46" t="s">
        <v>1288</v>
      </c>
      <c r="B121" s="46" t="s">
        <v>1289</v>
      </c>
      <c r="C121" s="73">
        <v>5.2075129999999997E-2</v>
      </c>
      <c r="D121" s="73">
        <v>3.2801879999999999E-2</v>
      </c>
      <c r="E121" s="74">
        <f t="shared" si="12"/>
        <v>0.58756540783638012</v>
      </c>
      <c r="F121" s="60">
        <f t="shared" si="13"/>
        <v>1.259291541037726E-4</v>
      </c>
      <c r="G121" s="47">
        <v>1.124942068</v>
      </c>
      <c r="H121" s="119">
        <v>129.9</v>
      </c>
      <c r="I121" s="125"/>
      <c r="J121" s="73">
        <v>2.94945E-2</v>
      </c>
      <c r="K121" s="73">
        <v>5.4604609999999998E-2</v>
      </c>
      <c r="L121" s="74">
        <f t="shared" si="14"/>
        <v>-0.45985329810065489</v>
      </c>
      <c r="M121" s="60">
        <f t="shared" si="15"/>
        <v>0.56638360768374463</v>
      </c>
    </row>
    <row r="122" spans="1:13" ht="12.75" customHeight="1" x14ac:dyDescent="0.2">
      <c r="A122" s="46" t="s">
        <v>1112</v>
      </c>
      <c r="B122" s="46" t="s">
        <v>1120</v>
      </c>
      <c r="C122" s="73">
        <v>4.5205260000000004E-2</v>
      </c>
      <c r="D122" s="73">
        <v>2.63605E-3</v>
      </c>
      <c r="E122" s="74">
        <f t="shared" si="12"/>
        <v>16.148862881963545</v>
      </c>
      <c r="F122" s="60">
        <f t="shared" si="13"/>
        <v>1.0931629268791279E-4</v>
      </c>
      <c r="G122" s="47">
        <v>0.29607202899999996</v>
      </c>
      <c r="H122" s="119">
        <v>44.99</v>
      </c>
      <c r="I122" s="125"/>
      <c r="J122" s="73">
        <v>4.3110000000000002E-2</v>
      </c>
      <c r="K122" s="73">
        <v>0</v>
      </c>
      <c r="L122" s="74" t="str">
        <f t="shared" si="14"/>
        <v/>
      </c>
      <c r="M122" s="60">
        <f t="shared" si="15"/>
        <v>0.95365008408313545</v>
      </c>
    </row>
    <row r="123" spans="1:13" ht="12.75" customHeight="1" x14ac:dyDescent="0.2">
      <c r="A123" s="46" t="s">
        <v>958</v>
      </c>
      <c r="B123" s="46" t="s">
        <v>473</v>
      </c>
      <c r="C123" s="73">
        <v>4.4275800000000004E-2</v>
      </c>
      <c r="D123" s="73">
        <v>1.747319E-2</v>
      </c>
      <c r="E123" s="74">
        <f t="shared" si="12"/>
        <v>1.5339276915091067</v>
      </c>
      <c r="F123" s="60">
        <f t="shared" si="13"/>
        <v>1.0706865333351669E-4</v>
      </c>
      <c r="G123" s="47">
        <v>0.93389857999999992</v>
      </c>
      <c r="H123" s="119">
        <v>103.65</v>
      </c>
      <c r="I123" s="125"/>
      <c r="J123" s="73">
        <v>5.1653499999999998E-2</v>
      </c>
      <c r="K123" s="73">
        <v>0.1125622</v>
      </c>
      <c r="L123" s="74">
        <f t="shared" si="14"/>
        <v>-0.54111149213501508</v>
      </c>
      <c r="M123" s="60">
        <f t="shared" si="15"/>
        <v>1.166630529544356</v>
      </c>
    </row>
    <row r="124" spans="1:13" ht="12.75" customHeight="1" x14ac:dyDescent="0.2">
      <c r="A124" s="46" t="s">
        <v>948</v>
      </c>
      <c r="B124" s="46" t="s">
        <v>478</v>
      </c>
      <c r="C124" s="73">
        <v>4.146155E-2</v>
      </c>
      <c r="D124" s="73">
        <v>4.839106E-2</v>
      </c>
      <c r="E124" s="74">
        <f t="shared" si="12"/>
        <v>-0.14319814445064849</v>
      </c>
      <c r="F124" s="60">
        <f t="shared" si="13"/>
        <v>1.0026317590241777E-4</v>
      </c>
      <c r="G124" s="47">
        <v>77.521500000000003</v>
      </c>
      <c r="H124" s="119">
        <v>39.159999999999997</v>
      </c>
      <c r="I124" s="125"/>
      <c r="J124" s="73">
        <v>83.647957500000004</v>
      </c>
      <c r="K124" s="73">
        <v>0</v>
      </c>
      <c r="L124" s="74" t="str">
        <f t="shared" si="14"/>
        <v/>
      </c>
      <c r="M124" s="60" t="str">
        <f t="shared" si="15"/>
        <v/>
      </c>
    </row>
    <row r="125" spans="1:13" ht="12.75" customHeight="1" x14ac:dyDescent="0.2">
      <c r="A125" s="46" t="s">
        <v>1742</v>
      </c>
      <c r="B125" s="46" t="s">
        <v>1743</v>
      </c>
      <c r="C125" s="73">
        <v>4.0778250000000002E-2</v>
      </c>
      <c r="D125" s="73">
        <v>0.10082153999999999</v>
      </c>
      <c r="E125" s="74">
        <f t="shared" si="12"/>
        <v>-0.59554029823388921</v>
      </c>
      <c r="F125" s="60">
        <f t="shared" si="13"/>
        <v>9.861080574032489E-5</v>
      </c>
      <c r="G125" s="47">
        <v>0.82676322000000002</v>
      </c>
      <c r="H125" s="119">
        <v>34.47</v>
      </c>
      <c r="I125" s="125"/>
      <c r="J125" s="73">
        <v>0.136014</v>
      </c>
      <c r="K125" s="73">
        <v>0.31926065999999997</v>
      </c>
      <c r="L125" s="74">
        <f t="shared" si="14"/>
        <v>-0.57397193879133113</v>
      </c>
      <c r="M125" s="60">
        <f t="shared" si="15"/>
        <v>3.3354545621746885</v>
      </c>
    </row>
    <row r="126" spans="1:13" ht="12.75" customHeight="1" x14ac:dyDescent="0.2">
      <c r="A126" s="46" t="s">
        <v>804</v>
      </c>
      <c r="B126" s="46" t="s">
        <v>719</v>
      </c>
      <c r="C126" s="73">
        <v>3.8792235000000001E-2</v>
      </c>
      <c r="D126" s="73">
        <v>6.2460000000000002E-2</v>
      </c>
      <c r="E126" s="74">
        <f t="shared" si="12"/>
        <v>-0.37892675312199808</v>
      </c>
      <c r="F126" s="60">
        <f t="shared" si="13"/>
        <v>9.3808183279518671E-5</v>
      </c>
      <c r="G126" s="47">
        <v>2.17087852</v>
      </c>
      <c r="H126" s="119">
        <v>56.18</v>
      </c>
      <c r="I126" s="125"/>
      <c r="J126" s="73">
        <v>1.9387499999999998E-2</v>
      </c>
      <c r="K126" s="73">
        <v>4.215E-2</v>
      </c>
      <c r="L126" s="74">
        <f t="shared" si="14"/>
        <v>-0.54003558718861211</v>
      </c>
      <c r="M126" s="60">
        <f t="shared" si="15"/>
        <v>0.49977785502691446</v>
      </c>
    </row>
    <row r="127" spans="1:13" ht="12.75" customHeight="1" x14ac:dyDescent="0.2">
      <c r="A127" s="46" t="s">
        <v>1294</v>
      </c>
      <c r="B127" s="46" t="s">
        <v>1295</v>
      </c>
      <c r="C127" s="73">
        <v>3.2323499999999998E-2</v>
      </c>
      <c r="D127" s="73">
        <v>2.2915499999999998E-2</v>
      </c>
      <c r="E127" s="74">
        <f t="shared" si="12"/>
        <v>0.4105518099103227</v>
      </c>
      <c r="F127" s="60">
        <f t="shared" si="13"/>
        <v>7.8165354799369552E-5</v>
      </c>
      <c r="G127" s="47">
        <v>9.992200100000001E-2</v>
      </c>
      <c r="H127" s="119">
        <v>49.97</v>
      </c>
      <c r="I127" s="125"/>
      <c r="J127" s="73">
        <v>9.8305000000000007E-3</v>
      </c>
      <c r="K127" s="73">
        <v>0.4111958</v>
      </c>
      <c r="L127" s="74">
        <f t="shared" si="14"/>
        <v>-0.97609289783601871</v>
      </c>
      <c r="M127" s="60">
        <f t="shared" si="15"/>
        <v>0.30412857518523678</v>
      </c>
    </row>
    <row r="128" spans="1:13" ht="12.75" customHeight="1" x14ac:dyDescent="0.2">
      <c r="A128" s="46" t="s">
        <v>749</v>
      </c>
      <c r="B128" s="46" t="s">
        <v>679</v>
      </c>
      <c r="C128" s="73">
        <v>3.0525179999999999E-2</v>
      </c>
      <c r="D128" s="73">
        <v>0.100984</v>
      </c>
      <c r="E128" s="74">
        <f t="shared" si="12"/>
        <v>-0.69772260952230059</v>
      </c>
      <c r="F128" s="60">
        <f t="shared" si="13"/>
        <v>7.3816620261253247E-5</v>
      </c>
      <c r="G128" s="47">
        <v>3.1499523199999997</v>
      </c>
      <c r="H128" s="119">
        <v>270.39999999999998</v>
      </c>
      <c r="I128" s="125"/>
      <c r="J128" s="73">
        <v>2.771E-3</v>
      </c>
      <c r="K128" s="73">
        <v>0</v>
      </c>
      <c r="L128" s="74" t="str">
        <f t="shared" si="14"/>
        <v/>
      </c>
      <c r="M128" s="60">
        <f t="shared" si="15"/>
        <v>9.0777515480662194E-2</v>
      </c>
    </row>
    <row r="129" spans="1:13" ht="12.75" customHeight="1" x14ac:dyDescent="0.2">
      <c r="A129" s="46" t="s">
        <v>977</v>
      </c>
      <c r="B129" s="46" t="s">
        <v>978</v>
      </c>
      <c r="C129" s="73">
        <v>2.9458540000000002E-2</v>
      </c>
      <c r="D129" s="73">
        <v>1.0561319999999999E-2</v>
      </c>
      <c r="E129" s="74">
        <f t="shared" si="12"/>
        <v>1.7892858089708485</v>
      </c>
      <c r="F129" s="60">
        <f t="shared" si="13"/>
        <v>7.123724939970672E-5</v>
      </c>
      <c r="G129" s="47">
        <v>0.49295707099999997</v>
      </c>
      <c r="H129" s="119">
        <v>30</v>
      </c>
      <c r="I129" s="125"/>
      <c r="J129" s="73">
        <v>0</v>
      </c>
      <c r="K129" s="73">
        <v>1.3334100000000002E-3</v>
      </c>
      <c r="L129" s="74">
        <f t="shared" si="14"/>
        <v>-1</v>
      </c>
      <c r="M129" s="60">
        <f t="shared" si="15"/>
        <v>0</v>
      </c>
    </row>
    <row r="130" spans="1:13" ht="12.75" customHeight="1" x14ac:dyDescent="0.2">
      <c r="A130" s="46" t="s">
        <v>1360</v>
      </c>
      <c r="B130" s="46" t="s">
        <v>1361</v>
      </c>
      <c r="C130" s="73">
        <v>2.9078490000000002E-2</v>
      </c>
      <c r="D130" s="73">
        <v>2.321314E-2</v>
      </c>
      <c r="E130" s="74">
        <f t="shared" si="12"/>
        <v>0.25267370118820631</v>
      </c>
      <c r="F130" s="60">
        <f t="shared" si="13"/>
        <v>7.0318204646152793E-5</v>
      </c>
      <c r="G130" s="47">
        <v>3.8735970099999997</v>
      </c>
      <c r="H130" s="119">
        <v>47.38</v>
      </c>
      <c r="I130" s="125"/>
      <c r="J130" s="73">
        <v>5.1698000000000001E-2</v>
      </c>
      <c r="K130" s="73">
        <v>1.2907040000000002E-2</v>
      </c>
      <c r="L130" s="74">
        <f t="shared" si="14"/>
        <v>3.0054110005082491</v>
      </c>
      <c r="M130" s="60">
        <f t="shared" si="15"/>
        <v>1.7778777371177112</v>
      </c>
    </row>
    <row r="131" spans="1:13" ht="12.75" customHeight="1" x14ac:dyDescent="0.2">
      <c r="A131" s="46" t="s">
        <v>968</v>
      </c>
      <c r="B131" s="46" t="s">
        <v>969</v>
      </c>
      <c r="C131" s="73">
        <v>2.6364720000000001E-2</v>
      </c>
      <c r="D131" s="73">
        <v>1.824945E-2</v>
      </c>
      <c r="E131" s="74">
        <f t="shared" si="12"/>
        <v>0.44468573025488434</v>
      </c>
      <c r="F131" s="60">
        <f t="shared" si="13"/>
        <v>6.3755710024781796E-5</v>
      </c>
      <c r="G131" s="47">
        <v>0.408436242</v>
      </c>
      <c r="H131" s="119">
        <v>12.5</v>
      </c>
      <c r="I131" s="125"/>
      <c r="J131" s="73">
        <v>0</v>
      </c>
      <c r="K131" s="73">
        <v>0</v>
      </c>
      <c r="L131" s="74" t="str">
        <f t="shared" si="14"/>
        <v/>
      </c>
      <c r="M131" s="60">
        <f t="shared" si="15"/>
        <v>0</v>
      </c>
    </row>
    <row r="132" spans="1:13" ht="12.75" customHeight="1" x14ac:dyDescent="0.2">
      <c r="A132" s="46" t="s">
        <v>975</v>
      </c>
      <c r="B132" s="46" t="s">
        <v>976</v>
      </c>
      <c r="C132" s="73">
        <v>2.2751849999999997E-2</v>
      </c>
      <c r="D132" s="73">
        <v>2.8511999999999999E-3</v>
      </c>
      <c r="E132" s="74">
        <f t="shared" si="12"/>
        <v>6.9797453703703694</v>
      </c>
      <c r="F132" s="60">
        <f t="shared" si="13"/>
        <v>5.5018993227590947E-5</v>
      </c>
      <c r="G132" s="47">
        <v>0.165963843</v>
      </c>
      <c r="H132" s="119">
        <v>25</v>
      </c>
      <c r="I132" s="125"/>
      <c r="J132" s="73">
        <v>0</v>
      </c>
      <c r="K132" s="73">
        <v>0</v>
      </c>
      <c r="L132" s="74" t="str">
        <f t="shared" si="14"/>
        <v/>
      </c>
      <c r="M132" s="60">
        <f t="shared" si="15"/>
        <v>0</v>
      </c>
    </row>
    <row r="133" spans="1:13" ht="12.75" customHeight="1" x14ac:dyDescent="0.2">
      <c r="A133" s="46" t="s">
        <v>1143</v>
      </c>
      <c r="B133" s="46" t="s">
        <v>1142</v>
      </c>
      <c r="C133" s="73">
        <v>2.2441139999999998E-2</v>
      </c>
      <c r="D133" s="73">
        <v>0</v>
      </c>
      <c r="E133" s="74" t="str">
        <f t="shared" si="12"/>
        <v/>
      </c>
      <c r="F133" s="60">
        <f t="shared" si="13"/>
        <v>5.4267627893090908E-5</v>
      </c>
      <c r="G133" s="47">
        <v>5.5385048999999999E-2</v>
      </c>
      <c r="H133" s="119">
        <v>45</v>
      </c>
      <c r="I133" s="125"/>
      <c r="J133" s="73">
        <v>0</v>
      </c>
      <c r="K133" s="73">
        <v>0</v>
      </c>
      <c r="L133" s="74" t="str">
        <f t="shared" si="14"/>
        <v/>
      </c>
      <c r="M133" s="60">
        <f t="shared" si="15"/>
        <v>0</v>
      </c>
    </row>
    <row r="134" spans="1:13" ht="12.75" customHeight="1" x14ac:dyDescent="0.2">
      <c r="A134" s="46" t="s">
        <v>803</v>
      </c>
      <c r="B134" s="46" t="s">
        <v>718</v>
      </c>
      <c r="C134" s="73">
        <v>2.2150310000000003E-2</v>
      </c>
      <c r="D134" s="73">
        <v>1.5510000000000001E-3</v>
      </c>
      <c r="E134" s="74">
        <f t="shared" si="12"/>
        <v>13.281308833010963</v>
      </c>
      <c r="F134" s="60">
        <f t="shared" si="13"/>
        <v>5.3564336784878608E-5</v>
      </c>
      <c r="G134" s="47">
        <v>0.23699414999999999</v>
      </c>
      <c r="H134" s="119">
        <v>99.81</v>
      </c>
      <c r="I134" s="125"/>
      <c r="J134" s="73">
        <v>0</v>
      </c>
      <c r="K134" s="73">
        <v>3.0918600000000001E-3</v>
      </c>
      <c r="L134" s="74">
        <f t="shared" si="14"/>
        <v>-1</v>
      </c>
      <c r="M134" s="60">
        <f t="shared" si="15"/>
        <v>0</v>
      </c>
    </row>
    <row r="135" spans="1:13" ht="12.75" customHeight="1" x14ac:dyDescent="0.2">
      <c r="A135" s="46" t="s">
        <v>1425</v>
      </c>
      <c r="B135" s="46" t="s">
        <v>1414</v>
      </c>
      <c r="C135" s="73">
        <v>2.1901549999999999E-2</v>
      </c>
      <c r="D135" s="73">
        <v>0</v>
      </c>
      <c r="E135" s="74" t="str">
        <f t="shared" ref="E135:E166" si="16">IF(ISERROR(C135/D135-1),"",IF((C135/D135-1)&gt;10000%,"",C135/D135-1))</f>
        <v/>
      </c>
      <c r="F135" s="60">
        <f t="shared" ref="F135:F166" si="17">C135/$C$197</f>
        <v>5.2962780218916023E-5</v>
      </c>
      <c r="G135" s="47">
        <v>7.1328649999999995E-3</v>
      </c>
      <c r="H135" s="119">
        <v>99.92</v>
      </c>
      <c r="I135" s="125"/>
      <c r="J135" s="73">
        <v>4.3804500000000003E-2</v>
      </c>
      <c r="K135" s="73">
        <v>0</v>
      </c>
      <c r="L135" s="74" t="str">
        <f t="shared" ref="L135:L166" si="18">IF(ISERROR(J135/K135-1),"",IF((J135/K135-1)&gt;10000%,"",J135/K135-1))</f>
        <v/>
      </c>
      <c r="M135" s="60">
        <f t="shared" ref="M135:M166" si="19">IF(ISERROR(J135/C135),"",IF(J135/C135&gt;10000%,"",J135/C135))</f>
        <v>2.0000639224164503</v>
      </c>
    </row>
    <row r="136" spans="1:13" ht="12.75" customHeight="1" x14ac:dyDescent="0.2">
      <c r="A136" s="46" t="s">
        <v>1292</v>
      </c>
      <c r="B136" s="46" t="s">
        <v>1293</v>
      </c>
      <c r="C136" s="73">
        <v>2.1685700000000002E-2</v>
      </c>
      <c r="D136" s="73">
        <v>2.0002499999999999E-3</v>
      </c>
      <c r="E136" s="74">
        <f t="shared" si="16"/>
        <v>9.8414948131483584</v>
      </c>
      <c r="F136" s="60">
        <f t="shared" si="17"/>
        <v>5.2440807294157148E-5</v>
      </c>
      <c r="G136" s="47">
        <v>4.0791866000000003E-2</v>
      </c>
      <c r="H136" s="119">
        <v>25</v>
      </c>
      <c r="I136" s="125"/>
      <c r="J136" s="73">
        <v>0</v>
      </c>
      <c r="K136" s="73">
        <v>0</v>
      </c>
      <c r="L136" s="74" t="str">
        <f t="shared" si="18"/>
        <v/>
      </c>
      <c r="M136" s="60">
        <f t="shared" si="19"/>
        <v>0</v>
      </c>
    </row>
    <row r="137" spans="1:13" ht="12.75" customHeight="1" x14ac:dyDescent="0.2">
      <c r="A137" s="46" t="s">
        <v>1248</v>
      </c>
      <c r="B137" s="46" t="s">
        <v>1249</v>
      </c>
      <c r="C137" s="73">
        <v>1.9587900000000002E-2</v>
      </c>
      <c r="D137" s="73">
        <v>1.4052500000000001E-2</v>
      </c>
      <c r="E137" s="74">
        <f t="shared" si="16"/>
        <v>0.39390855719622841</v>
      </c>
      <c r="F137" s="60">
        <f t="shared" si="17"/>
        <v>4.7367864039307966E-5</v>
      </c>
      <c r="G137" s="47">
        <v>0.14067806799999999</v>
      </c>
      <c r="H137" s="119">
        <v>40</v>
      </c>
      <c r="I137" s="125"/>
      <c r="J137" s="73">
        <v>0</v>
      </c>
      <c r="K137" s="73">
        <v>0</v>
      </c>
      <c r="L137" s="74" t="str">
        <f t="shared" si="18"/>
        <v/>
      </c>
      <c r="M137" s="60">
        <f t="shared" si="19"/>
        <v>0</v>
      </c>
    </row>
    <row r="138" spans="1:13" ht="12.75" customHeight="1" x14ac:dyDescent="0.2">
      <c r="A138" s="46" t="s">
        <v>1430</v>
      </c>
      <c r="B138" s="46" t="s">
        <v>1419</v>
      </c>
      <c r="C138" s="73">
        <v>1.9220500000000001E-2</v>
      </c>
      <c r="D138" s="73">
        <v>1.52975E-2</v>
      </c>
      <c r="E138" s="74">
        <f t="shared" si="16"/>
        <v>0.25644713188429491</v>
      </c>
      <c r="F138" s="60">
        <f t="shared" si="17"/>
        <v>4.6479409776827467E-5</v>
      </c>
      <c r="G138" s="47">
        <v>0.16385403700000001</v>
      </c>
      <c r="H138" s="119">
        <v>20.010000000000002</v>
      </c>
      <c r="I138" s="125"/>
      <c r="J138" s="73">
        <v>0</v>
      </c>
      <c r="K138" s="73">
        <v>0</v>
      </c>
      <c r="L138" s="74" t="str">
        <f t="shared" si="18"/>
        <v/>
      </c>
      <c r="M138" s="60">
        <f t="shared" si="19"/>
        <v>0</v>
      </c>
    </row>
    <row r="139" spans="1:13" ht="12.75" customHeight="1" x14ac:dyDescent="0.2">
      <c r="A139" s="46" t="s">
        <v>1429</v>
      </c>
      <c r="B139" s="46" t="s">
        <v>1418</v>
      </c>
      <c r="C139" s="73">
        <v>1.7583099999999997E-2</v>
      </c>
      <c r="D139" s="73">
        <v>0</v>
      </c>
      <c r="E139" s="74" t="str">
        <f t="shared" si="16"/>
        <v/>
      </c>
      <c r="F139" s="60">
        <f t="shared" si="17"/>
        <v>4.2519815303812849E-5</v>
      </c>
      <c r="G139" s="47">
        <v>4.2546260000000001E-3</v>
      </c>
      <c r="H139" s="119">
        <v>149.97999999999999</v>
      </c>
      <c r="I139" s="125"/>
      <c r="J139" s="73">
        <v>2.8774500000000001E-2</v>
      </c>
      <c r="K139" s="73">
        <v>0</v>
      </c>
      <c r="L139" s="74" t="str">
        <f t="shared" si="18"/>
        <v/>
      </c>
      <c r="M139" s="60">
        <f t="shared" si="19"/>
        <v>1.6364861713804737</v>
      </c>
    </row>
    <row r="140" spans="1:13" ht="12.75" customHeight="1" x14ac:dyDescent="0.2">
      <c r="A140" s="46" t="s">
        <v>1155</v>
      </c>
      <c r="B140" s="46" t="s">
        <v>1154</v>
      </c>
      <c r="C140" s="73">
        <v>1.7535849999999999E-2</v>
      </c>
      <c r="D140" s="73">
        <v>2.2859859999999999E-2</v>
      </c>
      <c r="E140" s="74">
        <f t="shared" si="16"/>
        <v>-0.23289775177975724</v>
      </c>
      <c r="F140" s="60">
        <f t="shared" si="17"/>
        <v>4.2405554378657155E-5</v>
      </c>
      <c r="G140" s="47">
        <v>6.9200529999999996E-2</v>
      </c>
      <c r="H140" s="119">
        <v>99.99</v>
      </c>
      <c r="I140" s="125"/>
      <c r="J140" s="73">
        <v>3.0274499999999999E-2</v>
      </c>
      <c r="K140" s="73">
        <v>0</v>
      </c>
      <c r="L140" s="74" t="str">
        <f t="shared" si="18"/>
        <v/>
      </c>
      <c r="M140" s="60">
        <f t="shared" si="19"/>
        <v>1.7264347037640035</v>
      </c>
    </row>
    <row r="141" spans="1:13" ht="12.75" customHeight="1" x14ac:dyDescent="0.2">
      <c r="A141" s="46" t="s">
        <v>1254</v>
      </c>
      <c r="B141" s="46" t="s">
        <v>1255</v>
      </c>
      <c r="C141" s="73">
        <v>1.3162999999999999E-2</v>
      </c>
      <c r="D141" s="73">
        <v>4.7573199999999998E-3</v>
      </c>
      <c r="E141" s="74">
        <f t="shared" si="16"/>
        <v>1.7668939655099929</v>
      </c>
      <c r="F141" s="60">
        <f t="shared" si="17"/>
        <v>3.1831038260835039E-5</v>
      </c>
      <c r="G141" s="47">
        <v>3.4687618999999996E-2</v>
      </c>
      <c r="H141" s="119">
        <v>20</v>
      </c>
      <c r="I141" s="125"/>
      <c r="J141" s="73">
        <v>2.6329000000000002E-2</v>
      </c>
      <c r="K141" s="73">
        <v>0</v>
      </c>
      <c r="L141" s="74" t="str">
        <f t="shared" si="18"/>
        <v/>
      </c>
      <c r="M141" s="60">
        <f t="shared" si="19"/>
        <v>2.000227911570311</v>
      </c>
    </row>
    <row r="142" spans="1:13" ht="12.75" customHeight="1" x14ac:dyDescent="0.2">
      <c r="A142" s="46" t="s">
        <v>983</v>
      </c>
      <c r="B142" s="46" t="s">
        <v>984</v>
      </c>
      <c r="C142" s="73">
        <v>1.2323000000000001E-2</v>
      </c>
      <c r="D142" s="73">
        <v>0</v>
      </c>
      <c r="E142" s="74" t="str">
        <f t="shared" si="16"/>
        <v/>
      </c>
      <c r="F142" s="60">
        <f t="shared" si="17"/>
        <v>2.9799732924733739E-5</v>
      </c>
      <c r="G142" s="47">
        <v>7.4730730000000002E-3</v>
      </c>
      <c r="H142" s="119">
        <v>50</v>
      </c>
      <c r="I142" s="125"/>
      <c r="J142" s="73">
        <v>1.0889999999999999E-3</v>
      </c>
      <c r="K142" s="73">
        <v>9.695499999999999E-4</v>
      </c>
      <c r="L142" s="74">
        <f t="shared" si="18"/>
        <v>0.12320148522510443</v>
      </c>
      <c r="M142" s="60">
        <f t="shared" si="19"/>
        <v>8.8371338148178186E-2</v>
      </c>
    </row>
    <row r="143" spans="1:13" ht="12.75" customHeight="1" x14ac:dyDescent="0.2">
      <c r="A143" s="46" t="s">
        <v>1246</v>
      </c>
      <c r="B143" s="46" t="s">
        <v>1247</v>
      </c>
      <c r="C143" s="73">
        <v>1.215835E-2</v>
      </c>
      <c r="D143" s="73">
        <v>1.1536370000000001E-2</v>
      </c>
      <c r="E143" s="74">
        <f t="shared" si="16"/>
        <v>5.3914706272423674E-2</v>
      </c>
      <c r="F143" s="60">
        <f t="shared" si="17"/>
        <v>2.94015728966515E-5</v>
      </c>
      <c r="G143" s="47">
        <v>0.91240748199999999</v>
      </c>
      <c r="H143" s="119">
        <v>20</v>
      </c>
      <c r="I143" s="125"/>
      <c r="J143" s="73">
        <v>0</v>
      </c>
      <c r="K143" s="73">
        <v>0</v>
      </c>
      <c r="L143" s="74" t="str">
        <f t="shared" si="18"/>
        <v/>
      </c>
      <c r="M143" s="60">
        <f t="shared" si="19"/>
        <v>0</v>
      </c>
    </row>
    <row r="144" spans="1:13" ht="12.75" customHeight="1" x14ac:dyDescent="0.2">
      <c r="A144" s="46" t="s">
        <v>1282</v>
      </c>
      <c r="B144" s="46" t="s">
        <v>1283</v>
      </c>
      <c r="C144" s="73">
        <v>1.1858200000000001E-2</v>
      </c>
      <c r="D144" s="73">
        <v>2.8553300000000001E-3</v>
      </c>
      <c r="E144" s="74">
        <f t="shared" si="16"/>
        <v>3.1530050817243547</v>
      </c>
      <c r="F144" s="60">
        <f t="shared" si="17"/>
        <v>2.8675743972091021E-5</v>
      </c>
      <c r="G144" s="47">
        <v>1.6671981</v>
      </c>
      <c r="H144" s="119">
        <v>71.23</v>
      </c>
      <c r="I144" s="125"/>
      <c r="J144" s="73">
        <v>2.3727999999999999E-2</v>
      </c>
      <c r="K144" s="73">
        <v>5.6989600000000003E-3</v>
      </c>
      <c r="L144" s="74">
        <f t="shared" si="18"/>
        <v>3.1635666858514533</v>
      </c>
      <c r="M144" s="60">
        <f t="shared" si="19"/>
        <v>2.0009782260376783</v>
      </c>
    </row>
    <row r="145" spans="1:13" ht="12.75" customHeight="1" x14ac:dyDescent="0.2">
      <c r="A145" s="46" t="s">
        <v>1145</v>
      </c>
      <c r="B145" s="46" t="s">
        <v>1144</v>
      </c>
      <c r="C145" s="73">
        <v>1.171845E-2</v>
      </c>
      <c r="D145" s="73">
        <v>3.1381880000000001E-2</v>
      </c>
      <c r="E145" s="74">
        <f t="shared" si="16"/>
        <v>-0.62658546906686285</v>
      </c>
      <c r="F145" s="60">
        <f t="shared" si="17"/>
        <v>2.8337797637900357E-5</v>
      </c>
      <c r="G145" s="47">
        <v>0.34463379199999999</v>
      </c>
      <c r="H145" s="119">
        <v>73.63</v>
      </c>
      <c r="I145" s="125"/>
      <c r="J145" s="73">
        <v>5.22E-4</v>
      </c>
      <c r="K145" s="73">
        <v>8.0354999999999992E-3</v>
      </c>
      <c r="L145" s="74">
        <f t="shared" si="18"/>
        <v>-0.93503826768713827</v>
      </c>
      <c r="M145" s="60">
        <f t="shared" si="19"/>
        <v>4.4545140355593101E-2</v>
      </c>
    </row>
    <row r="146" spans="1:13" ht="12.75" customHeight="1" x14ac:dyDescent="0.2">
      <c r="A146" s="46" t="s">
        <v>1426</v>
      </c>
      <c r="B146" s="46" t="s">
        <v>1415</v>
      </c>
      <c r="C146" s="73">
        <v>1.137636E-2</v>
      </c>
      <c r="D146" s="73">
        <v>0</v>
      </c>
      <c r="E146" s="74" t="str">
        <f t="shared" si="16"/>
        <v/>
      </c>
      <c r="F146" s="60">
        <f t="shared" si="17"/>
        <v>2.7510548539773103E-5</v>
      </c>
      <c r="G146" s="47">
        <v>7.5825063999999998E-2</v>
      </c>
      <c r="H146" s="119">
        <v>74.989999999999995</v>
      </c>
      <c r="I146" s="125"/>
      <c r="J146" s="73">
        <v>8.9294999999999999E-3</v>
      </c>
      <c r="K146" s="73">
        <v>0</v>
      </c>
      <c r="L146" s="74" t="str">
        <f t="shared" si="18"/>
        <v/>
      </c>
      <c r="M146" s="60">
        <f t="shared" si="19"/>
        <v>0.78491714397223711</v>
      </c>
    </row>
    <row r="147" spans="1:13" ht="12.75" customHeight="1" x14ac:dyDescent="0.2">
      <c r="A147" s="46" t="s">
        <v>1296</v>
      </c>
      <c r="B147" s="46" t="s">
        <v>1297</v>
      </c>
      <c r="C147" s="73">
        <v>9.1516000000000011E-3</v>
      </c>
      <c r="D147" s="73">
        <v>0</v>
      </c>
      <c r="E147" s="74" t="str">
        <f t="shared" si="16"/>
        <v/>
      </c>
      <c r="F147" s="60">
        <f t="shared" si="17"/>
        <v>2.213058799269604E-5</v>
      </c>
      <c r="G147" s="47">
        <v>1.7641102999999998E-2</v>
      </c>
      <c r="H147" s="119">
        <v>75</v>
      </c>
      <c r="I147" s="125"/>
      <c r="J147" s="73">
        <v>0</v>
      </c>
      <c r="K147" s="73">
        <v>0</v>
      </c>
      <c r="L147" s="74" t="str">
        <f t="shared" si="18"/>
        <v/>
      </c>
      <c r="M147" s="60">
        <f t="shared" si="19"/>
        <v>0</v>
      </c>
    </row>
    <row r="148" spans="1:13" ht="12.75" customHeight="1" x14ac:dyDescent="0.2">
      <c r="A148" s="46" t="s">
        <v>973</v>
      </c>
      <c r="B148" s="46" t="s">
        <v>974</v>
      </c>
      <c r="C148" s="73">
        <v>8.9082499999999995E-3</v>
      </c>
      <c r="D148" s="73">
        <v>0</v>
      </c>
      <c r="E148" s="74" t="str">
        <f t="shared" si="16"/>
        <v/>
      </c>
      <c r="F148" s="60">
        <f t="shared" si="17"/>
        <v>2.1542114000386213E-5</v>
      </c>
      <c r="G148" s="47">
        <v>2.8997657E-2</v>
      </c>
      <c r="H148" s="119">
        <v>12.5</v>
      </c>
      <c r="I148" s="125"/>
      <c r="J148" s="73">
        <v>0</v>
      </c>
      <c r="K148" s="73">
        <v>0</v>
      </c>
      <c r="L148" s="74" t="str">
        <f t="shared" si="18"/>
        <v/>
      </c>
      <c r="M148" s="60">
        <f t="shared" si="19"/>
        <v>0</v>
      </c>
    </row>
    <row r="149" spans="1:13" ht="12.75" customHeight="1" x14ac:dyDescent="0.2">
      <c r="A149" s="46" t="s">
        <v>1300</v>
      </c>
      <c r="B149" s="46" t="s">
        <v>1301</v>
      </c>
      <c r="C149" s="73">
        <v>8.697680000000001E-3</v>
      </c>
      <c r="D149" s="73">
        <v>1.0758E-3</v>
      </c>
      <c r="E149" s="74">
        <f t="shared" si="16"/>
        <v>7.0848484848484858</v>
      </c>
      <c r="F149" s="60">
        <f t="shared" si="17"/>
        <v>2.103290928059711E-5</v>
      </c>
      <c r="G149" s="47">
        <v>0.30320757599999998</v>
      </c>
      <c r="H149" s="119">
        <v>88.41</v>
      </c>
      <c r="I149" s="125"/>
      <c r="J149" s="73">
        <v>0</v>
      </c>
      <c r="K149" s="73">
        <v>0</v>
      </c>
      <c r="L149" s="74" t="str">
        <f t="shared" si="18"/>
        <v/>
      </c>
      <c r="M149" s="60">
        <f t="shared" si="19"/>
        <v>0</v>
      </c>
    </row>
    <row r="150" spans="1:13" ht="12.75" customHeight="1" x14ac:dyDescent="0.2">
      <c r="A150" s="46" t="s">
        <v>979</v>
      </c>
      <c r="B150" s="46" t="s">
        <v>980</v>
      </c>
      <c r="C150" s="73">
        <v>8.1457000000000005E-3</v>
      </c>
      <c r="D150" s="73">
        <v>3.2397200000000001E-2</v>
      </c>
      <c r="E150" s="74">
        <f t="shared" si="16"/>
        <v>-0.74856777746224989</v>
      </c>
      <c r="F150" s="60">
        <f t="shared" si="17"/>
        <v>1.969809985271473E-5</v>
      </c>
      <c r="G150" s="47">
        <v>0.38034668599999999</v>
      </c>
      <c r="H150" s="119">
        <v>50.05</v>
      </c>
      <c r="I150" s="125"/>
      <c r="J150" s="73">
        <v>0</v>
      </c>
      <c r="K150" s="73">
        <v>0</v>
      </c>
      <c r="L150" s="74" t="str">
        <f t="shared" si="18"/>
        <v/>
      </c>
      <c r="M150" s="60">
        <f t="shared" si="19"/>
        <v>0</v>
      </c>
    </row>
    <row r="151" spans="1:13" ht="12.75" customHeight="1" x14ac:dyDescent="0.2">
      <c r="A151" s="46" t="s">
        <v>1141</v>
      </c>
      <c r="B151" s="46" t="s">
        <v>1140</v>
      </c>
      <c r="C151" s="73">
        <v>8.0345E-3</v>
      </c>
      <c r="D151" s="73">
        <v>0</v>
      </c>
      <c r="E151" s="74" t="str">
        <f t="shared" si="16"/>
        <v/>
      </c>
      <c r="F151" s="60">
        <f t="shared" si="17"/>
        <v>1.9429193717745129E-5</v>
      </c>
      <c r="G151" s="47">
        <v>0.193182987</v>
      </c>
      <c r="H151" s="119">
        <v>44.96</v>
      </c>
      <c r="I151" s="125"/>
      <c r="J151" s="73">
        <v>0</v>
      </c>
      <c r="K151" s="73">
        <v>2.569536E-2</v>
      </c>
      <c r="L151" s="74">
        <f t="shared" si="18"/>
        <v>-1</v>
      </c>
      <c r="M151" s="60">
        <f t="shared" si="19"/>
        <v>0</v>
      </c>
    </row>
    <row r="152" spans="1:13" ht="12.75" customHeight="1" x14ac:dyDescent="0.2">
      <c r="A152" s="46" t="s">
        <v>745</v>
      </c>
      <c r="B152" s="46" t="s">
        <v>674</v>
      </c>
      <c r="C152" s="73">
        <v>6.8808999999999997E-3</v>
      </c>
      <c r="D152" s="73">
        <v>6.7768799999999999E-3</v>
      </c>
      <c r="E152" s="74">
        <f t="shared" si="16"/>
        <v>1.5349246260816241E-2</v>
      </c>
      <c r="F152" s="60">
        <f t="shared" si="17"/>
        <v>1.6639534389499341E-5</v>
      </c>
      <c r="G152" s="47">
        <v>3.4062773700000002</v>
      </c>
      <c r="H152" s="119">
        <v>102.21</v>
      </c>
      <c r="I152" s="125"/>
      <c r="J152" s="73">
        <v>0</v>
      </c>
      <c r="K152" s="73">
        <v>0</v>
      </c>
      <c r="L152" s="74" t="str">
        <f t="shared" si="18"/>
        <v/>
      </c>
      <c r="M152" s="60">
        <f t="shared" si="19"/>
        <v>0</v>
      </c>
    </row>
    <row r="153" spans="1:13" ht="12.75" customHeight="1" x14ac:dyDescent="0.2">
      <c r="A153" s="46" t="s">
        <v>971</v>
      </c>
      <c r="B153" s="46" t="s">
        <v>972</v>
      </c>
      <c r="C153" s="73">
        <v>6.7983999999999996E-3</v>
      </c>
      <c r="D153" s="73">
        <v>1.358966E-2</v>
      </c>
      <c r="E153" s="74">
        <f t="shared" si="16"/>
        <v>-0.49973730027094132</v>
      </c>
      <c r="F153" s="60">
        <f t="shared" si="17"/>
        <v>1.6440031186846534E-5</v>
      </c>
      <c r="G153" s="47">
        <v>0.375245196</v>
      </c>
      <c r="H153" s="119">
        <v>24.99</v>
      </c>
      <c r="I153" s="125"/>
      <c r="J153" s="73">
        <v>0</v>
      </c>
      <c r="K153" s="73">
        <v>0</v>
      </c>
      <c r="L153" s="74" t="str">
        <f t="shared" si="18"/>
        <v/>
      </c>
      <c r="M153" s="60">
        <f t="shared" si="19"/>
        <v>0</v>
      </c>
    </row>
    <row r="154" spans="1:13" ht="12.75" customHeight="1" x14ac:dyDescent="0.2">
      <c r="A154" s="46" t="s">
        <v>981</v>
      </c>
      <c r="B154" s="46" t="s">
        <v>982</v>
      </c>
      <c r="C154" s="73">
        <v>5.0831999999999995E-3</v>
      </c>
      <c r="D154" s="73">
        <v>0</v>
      </c>
      <c r="E154" s="74" t="str">
        <f t="shared" si="16"/>
        <v/>
      </c>
      <c r="F154" s="60">
        <f t="shared" si="17"/>
        <v>1.2292299148178732E-5</v>
      </c>
      <c r="G154" s="47">
        <v>5.2717509999999999E-3</v>
      </c>
      <c r="H154" s="119">
        <v>25</v>
      </c>
      <c r="I154" s="125"/>
      <c r="J154" s="73">
        <v>0</v>
      </c>
      <c r="K154" s="73">
        <v>0</v>
      </c>
      <c r="L154" s="74" t="str">
        <f t="shared" si="18"/>
        <v/>
      </c>
      <c r="M154" s="60">
        <f t="shared" si="19"/>
        <v>0</v>
      </c>
    </row>
    <row r="155" spans="1:13" ht="12.75" customHeight="1" x14ac:dyDescent="0.2">
      <c r="A155" s="46" t="s">
        <v>1034</v>
      </c>
      <c r="B155" s="46" t="s">
        <v>720</v>
      </c>
      <c r="C155" s="73">
        <v>3.6615799999999998E-3</v>
      </c>
      <c r="D155" s="73">
        <v>0</v>
      </c>
      <c r="E155" s="74" t="str">
        <f t="shared" si="16"/>
        <v/>
      </c>
      <c r="F155" s="60">
        <f t="shared" si="17"/>
        <v>8.8545083244783371E-6</v>
      </c>
      <c r="G155" s="47">
        <v>0.63585964000000006</v>
      </c>
      <c r="H155" s="119">
        <v>250.29</v>
      </c>
      <c r="I155" s="125"/>
      <c r="J155" s="73">
        <v>0</v>
      </c>
      <c r="K155" s="73">
        <v>0</v>
      </c>
      <c r="L155" s="74" t="str">
        <f t="shared" si="18"/>
        <v/>
      </c>
      <c r="M155" s="60">
        <f t="shared" si="19"/>
        <v>0</v>
      </c>
    </row>
    <row r="156" spans="1:13" ht="12.75" customHeight="1" x14ac:dyDescent="0.2">
      <c r="A156" s="46" t="s">
        <v>1115</v>
      </c>
      <c r="B156" s="46" t="s">
        <v>1123</v>
      </c>
      <c r="C156" s="73">
        <v>1.8426E-3</v>
      </c>
      <c r="D156" s="73">
        <v>0</v>
      </c>
      <c r="E156" s="74" t="str">
        <f t="shared" si="16"/>
        <v/>
      </c>
      <c r="F156" s="60">
        <f t="shared" si="17"/>
        <v>4.4558133479764985E-6</v>
      </c>
      <c r="G156" s="47">
        <v>1.093363E-3</v>
      </c>
      <c r="H156" s="119">
        <v>90</v>
      </c>
      <c r="I156" s="125"/>
      <c r="J156" s="73">
        <v>0</v>
      </c>
      <c r="K156" s="73">
        <v>0</v>
      </c>
      <c r="L156" s="74" t="str">
        <f t="shared" si="18"/>
        <v/>
      </c>
      <c r="M156" s="60">
        <f t="shared" si="19"/>
        <v>0</v>
      </c>
    </row>
    <row r="157" spans="1:13" ht="12.75" customHeight="1" x14ac:dyDescent="0.2">
      <c r="A157" s="46" t="s">
        <v>1374</v>
      </c>
      <c r="B157" s="46" t="s">
        <v>1375</v>
      </c>
      <c r="C157" s="73">
        <v>1.7574999999999999E-3</v>
      </c>
      <c r="D157" s="73">
        <v>0</v>
      </c>
      <c r="E157" s="74" t="str">
        <f t="shared" si="16"/>
        <v/>
      </c>
      <c r="F157" s="60">
        <f t="shared" si="17"/>
        <v>4.2500227716643301E-6</v>
      </c>
      <c r="G157" s="47">
        <v>0.36654428999999999</v>
      </c>
      <c r="H157" s="119">
        <v>281.7</v>
      </c>
      <c r="I157" s="125"/>
      <c r="J157" s="73">
        <v>0</v>
      </c>
      <c r="K157" s="73">
        <v>0</v>
      </c>
      <c r="L157" s="74" t="str">
        <f t="shared" si="18"/>
        <v/>
      </c>
      <c r="M157" s="60">
        <f t="shared" si="19"/>
        <v>0</v>
      </c>
    </row>
    <row r="158" spans="1:13" ht="12.75" customHeight="1" x14ac:dyDescent="0.2">
      <c r="A158" s="46" t="s">
        <v>787</v>
      </c>
      <c r="B158" s="46" t="s">
        <v>692</v>
      </c>
      <c r="C158" s="73">
        <v>1.67493E-3</v>
      </c>
      <c r="D158" s="73">
        <v>9.8499999999999994E-3</v>
      </c>
      <c r="E158" s="74">
        <f t="shared" si="16"/>
        <v>-0.82995634517766492</v>
      </c>
      <c r="F158" s="60">
        <f t="shared" si="17"/>
        <v>4.0503502935668491E-6</v>
      </c>
      <c r="G158" s="47">
        <v>3.9664405499999997</v>
      </c>
      <c r="H158" s="119">
        <v>52.02</v>
      </c>
      <c r="I158" s="125"/>
      <c r="J158" s="73">
        <v>1.7715000000000001E-3</v>
      </c>
      <c r="K158" s="73">
        <v>0</v>
      </c>
      <c r="L158" s="74" t="str">
        <f t="shared" si="18"/>
        <v/>
      </c>
      <c r="M158" s="60">
        <f t="shared" si="19"/>
        <v>1.0576561408536476</v>
      </c>
    </row>
    <row r="159" spans="1:13" ht="12.75" customHeight="1" x14ac:dyDescent="0.2">
      <c r="A159" s="46" t="s">
        <v>1427</v>
      </c>
      <c r="B159" s="46" t="s">
        <v>1416</v>
      </c>
      <c r="C159" s="73">
        <v>1.3298299999999999E-3</v>
      </c>
      <c r="D159" s="73">
        <v>0</v>
      </c>
      <c r="E159" s="74" t="str">
        <f t="shared" si="16"/>
        <v/>
      </c>
      <c r="F159" s="60">
        <f t="shared" si="17"/>
        <v>3.2158223513185641E-6</v>
      </c>
      <c r="G159" s="47">
        <v>6.2778091999999994E-2</v>
      </c>
      <c r="H159" s="119">
        <v>149.91999999999999</v>
      </c>
      <c r="I159" s="125"/>
      <c r="J159" s="73">
        <v>6.1399999999999996E-4</v>
      </c>
      <c r="K159" s="73">
        <v>0</v>
      </c>
      <c r="L159" s="74" t="str">
        <f t="shared" si="18"/>
        <v/>
      </c>
      <c r="M159" s="60">
        <f t="shared" si="19"/>
        <v>0.46171315130505403</v>
      </c>
    </row>
    <row r="160" spans="1:13" ht="12.75" customHeight="1" x14ac:dyDescent="0.2">
      <c r="A160" s="46" t="s">
        <v>1113</v>
      </c>
      <c r="B160" s="46" t="s">
        <v>1121</v>
      </c>
      <c r="C160" s="73">
        <v>1.276E-3</v>
      </c>
      <c r="D160" s="73">
        <v>2.3539000000000001E-2</v>
      </c>
      <c r="E160" s="74">
        <f t="shared" si="16"/>
        <v>-0.94579208972343776</v>
      </c>
      <c r="F160" s="60">
        <f t="shared" si="17"/>
        <v>3.085649534363406E-6</v>
      </c>
      <c r="G160" s="47">
        <v>0.152411298</v>
      </c>
      <c r="H160" s="119">
        <v>90.06</v>
      </c>
      <c r="I160" s="125"/>
      <c r="J160" s="73">
        <v>0</v>
      </c>
      <c r="K160" s="73">
        <v>0</v>
      </c>
      <c r="L160" s="74" t="str">
        <f t="shared" si="18"/>
        <v/>
      </c>
      <c r="M160" s="60">
        <f t="shared" si="19"/>
        <v>0</v>
      </c>
    </row>
    <row r="161" spans="1:13" ht="12.75" customHeight="1" x14ac:dyDescent="0.2">
      <c r="A161" s="46" t="s">
        <v>949</v>
      </c>
      <c r="B161" s="46" t="s">
        <v>479</v>
      </c>
      <c r="C161" s="73">
        <v>1.2545499999999999E-3</v>
      </c>
      <c r="D161" s="73">
        <v>0.11365921000000001</v>
      </c>
      <c r="E161" s="74">
        <f t="shared" si="16"/>
        <v>-0.98896217913180995</v>
      </c>
      <c r="F161" s="60">
        <f t="shared" si="17"/>
        <v>3.033778701673676E-6</v>
      </c>
      <c r="G161" s="47">
        <v>88.698335360000002</v>
      </c>
      <c r="H161" s="119">
        <v>45.62</v>
      </c>
      <c r="I161" s="125"/>
      <c r="J161" s="73">
        <v>81.715013499999998</v>
      </c>
      <c r="K161" s="73">
        <v>78.045386239999999</v>
      </c>
      <c r="L161" s="74">
        <f t="shared" si="18"/>
        <v>4.7019144074902819E-2</v>
      </c>
      <c r="M161" s="60" t="str">
        <f t="shared" si="19"/>
        <v/>
      </c>
    </row>
    <row r="162" spans="1:13" ht="12.75" customHeight="1" x14ac:dyDescent="0.2">
      <c r="A162" s="46" t="s">
        <v>796</v>
      </c>
      <c r="B162" s="46" t="s">
        <v>715</v>
      </c>
      <c r="C162" s="73">
        <v>1.04609E-3</v>
      </c>
      <c r="D162" s="73">
        <v>1.0227000000000001E-3</v>
      </c>
      <c r="E162" s="74">
        <f t="shared" si="16"/>
        <v>2.2870832111078432E-2</v>
      </c>
      <c r="F162" s="60">
        <f t="shared" si="17"/>
        <v>2.5296764274312031E-6</v>
      </c>
      <c r="G162" s="47">
        <v>1.52961437</v>
      </c>
      <c r="H162" s="119">
        <v>147.03</v>
      </c>
      <c r="I162" s="125"/>
      <c r="J162" s="73">
        <v>0</v>
      </c>
      <c r="K162" s="73">
        <v>0</v>
      </c>
      <c r="L162" s="74" t="str">
        <f t="shared" si="18"/>
        <v/>
      </c>
      <c r="M162" s="60">
        <f t="shared" si="19"/>
        <v>0</v>
      </c>
    </row>
    <row r="163" spans="1:13" ht="12.75" customHeight="1" x14ac:dyDescent="0.2">
      <c r="A163" s="46" t="s">
        <v>781</v>
      </c>
      <c r="B163" s="46" t="s">
        <v>684</v>
      </c>
      <c r="C163" s="73">
        <v>9.3700000000000001E-4</v>
      </c>
      <c r="D163" s="73">
        <v>5.7200000000000003E-3</v>
      </c>
      <c r="E163" s="74">
        <f t="shared" si="16"/>
        <v>-0.83618881118881117</v>
      </c>
      <c r="F163" s="60">
        <f t="shared" si="17"/>
        <v>2.2658727380082376E-6</v>
      </c>
      <c r="G163" s="47">
        <v>20.409413670000003</v>
      </c>
      <c r="H163" s="119">
        <v>61.19</v>
      </c>
      <c r="I163" s="125"/>
      <c r="J163" s="73">
        <v>0</v>
      </c>
      <c r="K163" s="73">
        <v>2.54054E-3</v>
      </c>
      <c r="L163" s="74">
        <f t="shared" si="18"/>
        <v>-1</v>
      </c>
      <c r="M163" s="60">
        <f t="shared" si="19"/>
        <v>0</v>
      </c>
    </row>
    <row r="164" spans="1:13" ht="12.75" customHeight="1" x14ac:dyDescent="0.2">
      <c r="A164" s="46" t="s">
        <v>1423</v>
      </c>
      <c r="B164" s="46" t="s">
        <v>1412</v>
      </c>
      <c r="C164" s="73">
        <v>9.2429999999999997E-4</v>
      </c>
      <c r="D164" s="73">
        <v>1.2836E-3</v>
      </c>
      <c r="E164" s="74">
        <f t="shared" si="16"/>
        <v>-0.27991586163913995</v>
      </c>
      <c r="F164" s="60">
        <f t="shared" si="17"/>
        <v>2.2351613359028967E-6</v>
      </c>
      <c r="G164" s="47">
        <v>5.9314708000000001E-2</v>
      </c>
      <c r="H164" s="119">
        <v>100</v>
      </c>
      <c r="I164" s="125"/>
      <c r="J164" s="73">
        <v>0</v>
      </c>
      <c r="K164" s="73">
        <v>4.6709999999999998E-3</v>
      </c>
      <c r="L164" s="74">
        <f t="shared" si="18"/>
        <v>-1</v>
      </c>
      <c r="M164" s="60">
        <f t="shared" si="19"/>
        <v>0</v>
      </c>
    </row>
    <row r="165" spans="1:13" ht="12.75" customHeight="1" x14ac:dyDescent="0.2">
      <c r="A165" s="46" t="s">
        <v>1256</v>
      </c>
      <c r="B165" s="46" t="s">
        <v>1257</v>
      </c>
      <c r="C165" s="73">
        <v>8.4552E-4</v>
      </c>
      <c r="D165" s="73">
        <v>1.9569099999999999E-2</v>
      </c>
      <c r="E165" s="74">
        <f t="shared" si="16"/>
        <v>-0.95679310750111146</v>
      </c>
      <c r="F165" s="60">
        <f t="shared" si="17"/>
        <v>2.0446539140242531E-6</v>
      </c>
      <c r="G165" s="47">
        <v>8.5408142999999992E-2</v>
      </c>
      <c r="H165" s="119">
        <v>40</v>
      </c>
      <c r="I165" s="125"/>
      <c r="J165" s="73">
        <v>0</v>
      </c>
      <c r="K165" s="73">
        <v>0</v>
      </c>
      <c r="L165" s="74" t="str">
        <f t="shared" si="18"/>
        <v/>
      </c>
      <c r="M165" s="60">
        <f t="shared" si="19"/>
        <v>0</v>
      </c>
    </row>
    <row r="166" spans="1:13" ht="12.75" customHeight="1" x14ac:dyDescent="0.2">
      <c r="A166" s="46" t="s">
        <v>783</v>
      </c>
      <c r="B166" s="46" t="s">
        <v>687</v>
      </c>
      <c r="C166" s="73">
        <v>5.752E-4</v>
      </c>
      <c r="D166" s="73">
        <v>1.5317075000000001E-2</v>
      </c>
      <c r="E166" s="74">
        <f t="shared" si="16"/>
        <v>-0.96244713824277806</v>
      </c>
      <c r="F166" s="60">
        <f t="shared" si="17"/>
        <v>1.3909605111017485E-6</v>
      </c>
      <c r="G166" s="47">
        <v>1.4963876100000002</v>
      </c>
      <c r="H166" s="119">
        <v>150.38</v>
      </c>
      <c r="I166" s="125"/>
      <c r="J166" s="73">
        <v>0</v>
      </c>
      <c r="K166" s="73">
        <v>0</v>
      </c>
      <c r="L166" s="74" t="str">
        <f t="shared" si="18"/>
        <v/>
      </c>
      <c r="M166" s="60">
        <f t="shared" si="19"/>
        <v>0</v>
      </c>
    </row>
    <row r="167" spans="1:13" ht="12.75" customHeight="1" x14ac:dyDescent="0.2">
      <c r="A167" s="46" t="s">
        <v>1364</v>
      </c>
      <c r="B167" s="46" t="s">
        <v>1365</v>
      </c>
      <c r="C167" s="73">
        <v>0</v>
      </c>
      <c r="D167" s="73">
        <v>0.46575369999999999</v>
      </c>
      <c r="E167" s="74">
        <f t="shared" ref="E167:E196" si="20">IF(ISERROR(C167/D167-1),"",IF((C167/D167-1)&gt;10000%,"",C167/D167-1))</f>
        <v>-1</v>
      </c>
      <c r="F167" s="60">
        <f t="shared" ref="F167:F196" si="21">C167/$C$197</f>
        <v>0</v>
      </c>
      <c r="G167" s="47">
        <v>0.12802215</v>
      </c>
      <c r="H167" s="119">
        <v>97.85</v>
      </c>
      <c r="I167" s="125"/>
      <c r="J167" s="73">
        <v>0</v>
      </c>
      <c r="K167" s="73">
        <v>0.46424720000000003</v>
      </c>
      <c r="L167" s="74">
        <f t="shared" ref="L167:L196" si="22">IF(ISERROR(J167/K167-1),"",IF((J167/K167-1)&gt;10000%,"",J167/K167-1))</f>
        <v>-1</v>
      </c>
      <c r="M167" s="60" t="str">
        <f t="shared" ref="M167:M196" si="23">IF(ISERROR(J167/C167),"",IF(J167/C167&gt;10000%,"",J167/C167))</f>
        <v/>
      </c>
    </row>
    <row r="168" spans="1:13" ht="12.75" customHeight="1" x14ac:dyDescent="0.2">
      <c r="A168" s="46" t="s">
        <v>2774</v>
      </c>
      <c r="B168" s="46" t="s">
        <v>2775</v>
      </c>
      <c r="C168" s="73">
        <v>0</v>
      </c>
      <c r="D168" s="73">
        <v>4.2911129999999999E-2</v>
      </c>
      <c r="E168" s="74">
        <f t="shared" si="20"/>
        <v>-1</v>
      </c>
      <c r="F168" s="60">
        <f t="shared" si="21"/>
        <v>0</v>
      </c>
      <c r="G168" s="47">
        <v>6.8820553224084806</v>
      </c>
      <c r="H168" s="119">
        <v>321.61</v>
      </c>
      <c r="I168" s="125"/>
      <c r="J168" s="73">
        <v>0</v>
      </c>
      <c r="K168" s="73">
        <v>0</v>
      </c>
      <c r="L168" s="74" t="str">
        <f t="shared" si="22"/>
        <v/>
      </c>
      <c r="M168" s="60" t="str">
        <f t="shared" si="23"/>
        <v/>
      </c>
    </row>
    <row r="169" spans="1:13" ht="12.75" customHeight="1" x14ac:dyDescent="0.2">
      <c r="A169" s="46" t="s">
        <v>1260</v>
      </c>
      <c r="B169" s="46" t="s">
        <v>1261</v>
      </c>
      <c r="C169" s="73">
        <v>0</v>
      </c>
      <c r="D169" s="73">
        <v>1.845105E-2</v>
      </c>
      <c r="E169" s="74">
        <f t="shared" si="20"/>
        <v>-1</v>
      </c>
      <c r="F169" s="60">
        <f t="shared" si="21"/>
        <v>0</v>
      </c>
      <c r="G169" s="47">
        <v>0.10771278200000001</v>
      </c>
      <c r="H169" s="119">
        <v>80</v>
      </c>
      <c r="I169" s="125"/>
      <c r="J169" s="73">
        <v>0</v>
      </c>
      <c r="K169" s="73">
        <v>0</v>
      </c>
      <c r="L169" s="74" t="str">
        <f t="shared" si="22"/>
        <v/>
      </c>
      <c r="M169" s="60" t="str">
        <f t="shared" si="23"/>
        <v/>
      </c>
    </row>
    <row r="170" spans="1:13" ht="12.75" customHeight="1" x14ac:dyDescent="0.2">
      <c r="A170" s="46" t="s">
        <v>947</v>
      </c>
      <c r="B170" s="46" t="s">
        <v>477</v>
      </c>
      <c r="C170" s="73">
        <v>0</v>
      </c>
      <c r="D170" s="73">
        <v>5.5380000000000004E-3</v>
      </c>
      <c r="E170" s="74">
        <f t="shared" si="20"/>
        <v>-1</v>
      </c>
      <c r="F170" s="60">
        <f t="shared" si="21"/>
        <v>0</v>
      </c>
      <c r="G170" s="47">
        <v>3.7929157400000002</v>
      </c>
      <c r="H170" s="119">
        <v>80.06</v>
      </c>
      <c r="I170" s="125"/>
      <c r="J170" s="73">
        <v>0</v>
      </c>
      <c r="K170" s="73">
        <v>1.7432799999999999</v>
      </c>
      <c r="L170" s="74">
        <f t="shared" si="22"/>
        <v>-1</v>
      </c>
      <c r="M170" s="60" t="str">
        <f t="shared" si="23"/>
        <v/>
      </c>
    </row>
    <row r="171" spans="1:13" ht="12.75" customHeight="1" x14ac:dyDescent="0.2">
      <c r="A171" s="46" t="s">
        <v>1314</v>
      </c>
      <c r="B171" s="46" t="s">
        <v>1315</v>
      </c>
      <c r="C171" s="73">
        <v>0</v>
      </c>
      <c r="D171" s="73">
        <v>4.0200000000000001E-3</v>
      </c>
      <c r="E171" s="74">
        <f t="shared" si="20"/>
        <v>-1</v>
      </c>
      <c r="F171" s="60">
        <f t="shared" si="21"/>
        <v>0</v>
      </c>
      <c r="G171" s="47">
        <v>3.8441164999999999E-2</v>
      </c>
      <c r="H171" s="119">
        <v>261.04000000000002</v>
      </c>
      <c r="I171" s="125"/>
      <c r="J171" s="73">
        <v>0</v>
      </c>
      <c r="K171" s="73">
        <v>0</v>
      </c>
      <c r="L171" s="74" t="str">
        <f t="shared" si="22"/>
        <v/>
      </c>
      <c r="M171" s="60" t="str">
        <f t="shared" si="23"/>
        <v/>
      </c>
    </row>
    <row r="172" spans="1:13" ht="12.75" customHeight="1" x14ac:dyDescent="0.2">
      <c r="A172" s="46" t="s">
        <v>1306</v>
      </c>
      <c r="B172" s="46" t="s">
        <v>1307</v>
      </c>
      <c r="C172" s="73">
        <v>0</v>
      </c>
      <c r="D172" s="73">
        <v>1.9104E-3</v>
      </c>
      <c r="E172" s="74">
        <f t="shared" si="20"/>
        <v>-1</v>
      </c>
      <c r="F172" s="60">
        <f t="shared" si="21"/>
        <v>0</v>
      </c>
      <c r="G172" s="47">
        <v>0.33972116499999999</v>
      </c>
      <c r="H172" s="119">
        <v>267.39999999999998</v>
      </c>
      <c r="I172" s="125"/>
      <c r="J172" s="73">
        <v>0</v>
      </c>
      <c r="K172" s="73">
        <v>0</v>
      </c>
      <c r="L172" s="74" t="str">
        <f t="shared" si="22"/>
        <v/>
      </c>
      <c r="M172" s="60" t="str">
        <f t="shared" si="23"/>
        <v/>
      </c>
    </row>
    <row r="173" spans="1:13" ht="12.75" customHeight="1" x14ac:dyDescent="0.2">
      <c r="A173" s="46" t="s">
        <v>1312</v>
      </c>
      <c r="B173" s="46" t="s">
        <v>1313</v>
      </c>
      <c r="C173" s="73">
        <v>0</v>
      </c>
      <c r="D173" s="73">
        <v>1.6614000000000002E-3</v>
      </c>
      <c r="E173" s="74">
        <f t="shared" si="20"/>
        <v>-1</v>
      </c>
      <c r="F173" s="60">
        <f t="shared" si="21"/>
        <v>0</v>
      </c>
      <c r="G173" s="47">
        <v>0</v>
      </c>
      <c r="H173" s="119">
        <v>213.43</v>
      </c>
      <c r="I173" s="125"/>
      <c r="J173" s="73">
        <v>0</v>
      </c>
      <c r="K173" s="73">
        <v>0</v>
      </c>
      <c r="L173" s="74" t="str">
        <f t="shared" si="22"/>
        <v/>
      </c>
      <c r="M173" s="60" t="str">
        <f t="shared" si="23"/>
        <v/>
      </c>
    </row>
    <row r="174" spans="1:13" ht="12.75" customHeight="1" x14ac:dyDescent="0.2">
      <c r="A174" s="46" t="s">
        <v>1024</v>
      </c>
      <c r="B174" s="46" t="s">
        <v>707</v>
      </c>
      <c r="C174" s="73">
        <v>0</v>
      </c>
      <c r="D174" s="73">
        <v>0</v>
      </c>
      <c r="E174" s="74" t="str">
        <f t="shared" si="20"/>
        <v/>
      </c>
      <c r="F174" s="60">
        <f t="shared" si="21"/>
        <v>0</v>
      </c>
      <c r="G174" s="47">
        <v>0.22617523</v>
      </c>
      <c r="H174" s="119">
        <v>331.3</v>
      </c>
      <c r="I174" s="125"/>
      <c r="J174" s="73">
        <v>0</v>
      </c>
      <c r="K174" s="73">
        <v>0</v>
      </c>
      <c r="L174" s="74" t="str">
        <f t="shared" si="22"/>
        <v/>
      </c>
      <c r="M174" s="60" t="str">
        <f t="shared" si="23"/>
        <v/>
      </c>
    </row>
    <row r="175" spans="1:13" ht="12.75" customHeight="1" x14ac:dyDescent="0.2">
      <c r="A175" s="46" t="s">
        <v>1147</v>
      </c>
      <c r="B175" s="46" t="s">
        <v>1146</v>
      </c>
      <c r="C175" s="73">
        <v>0</v>
      </c>
      <c r="D175" s="73">
        <v>0</v>
      </c>
      <c r="E175" s="74" t="str">
        <f t="shared" si="20"/>
        <v/>
      </c>
      <c r="F175" s="60">
        <f t="shared" si="21"/>
        <v>0</v>
      </c>
      <c r="G175" s="47">
        <v>1.3827154000000001E-2</v>
      </c>
      <c r="H175" s="119">
        <v>75</v>
      </c>
      <c r="I175" s="125"/>
      <c r="J175" s="73">
        <v>0</v>
      </c>
      <c r="K175" s="73">
        <v>0</v>
      </c>
      <c r="L175" s="74" t="str">
        <f t="shared" si="22"/>
        <v/>
      </c>
      <c r="M175" s="60" t="str">
        <f t="shared" si="23"/>
        <v/>
      </c>
    </row>
    <row r="176" spans="1:13" ht="12.75" customHeight="1" x14ac:dyDescent="0.2">
      <c r="A176" s="46" t="s">
        <v>1304</v>
      </c>
      <c r="B176" s="46" t="s">
        <v>1305</v>
      </c>
      <c r="C176" s="73">
        <v>0</v>
      </c>
      <c r="D176" s="73">
        <v>0</v>
      </c>
      <c r="E176" s="74" t="str">
        <f t="shared" si="20"/>
        <v/>
      </c>
      <c r="F176" s="60">
        <f t="shared" si="21"/>
        <v>0</v>
      </c>
      <c r="G176" s="47">
        <v>5.7893728999999998E-2</v>
      </c>
      <c r="H176" s="119">
        <v>214.47</v>
      </c>
      <c r="I176" s="125"/>
      <c r="J176" s="73">
        <v>0</v>
      </c>
      <c r="K176" s="73">
        <v>0</v>
      </c>
      <c r="L176" s="74" t="str">
        <f t="shared" si="22"/>
        <v/>
      </c>
      <c r="M176" s="60" t="str">
        <f t="shared" si="23"/>
        <v/>
      </c>
    </row>
    <row r="177" spans="1:13" ht="12.75" customHeight="1" x14ac:dyDescent="0.2">
      <c r="A177" s="46" t="s">
        <v>1431</v>
      </c>
      <c r="B177" s="46" t="s">
        <v>1420</v>
      </c>
      <c r="C177" s="73">
        <v>0</v>
      </c>
      <c r="D177" s="73">
        <v>0</v>
      </c>
      <c r="E177" s="74" t="str">
        <f t="shared" si="20"/>
        <v/>
      </c>
      <c r="F177" s="60">
        <f t="shared" si="21"/>
        <v>0</v>
      </c>
      <c r="G177" s="47">
        <v>4.3028956E-2</v>
      </c>
      <c r="H177" s="119">
        <v>39.979999999999997</v>
      </c>
      <c r="I177" s="125"/>
      <c r="J177" s="73">
        <v>0</v>
      </c>
      <c r="K177" s="73">
        <v>0</v>
      </c>
      <c r="L177" s="74" t="str">
        <f t="shared" si="22"/>
        <v/>
      </c>
      <c r="M177" s="60" t="str">
        <f t="shared" si="23"/>
        <v/>
      </c>
    </row>
    <row r="178" spans="1:13" ht="12.75" customHeight="1" x14ac:dyDescent="0.2">
      <c r="A178" s="46" t="s">
        <v>2772</v>
      </c>
      <c r="B178" s="46" t="s">
        <v>2773</v>
      </c>
      <c r="C178" s="73">
        <v>0</v>
      </c>
      <c r="D178" s="73">
        <v>0</v>
      </c>
      <c r="E178" s="74" t="str">
        <f t="shared" si="20"/>
        <v/>
      </c>
      <c r="F178" s="60">
        <f t="shared" si="21"/>
        <v>0</v>
      </c>
      <c r="G178" s="47">
        <v>2.0478066704202877</v>
      </c>
      <c r="H178" s="119">
        <v>262.3</v>
      </c>
      <c r="I178" s="125"/>
      <c r="J178" s="73">
        <v>0</v>
      </c>
      <c r="K178" s="73">
        <v>0</v>
      </c>
      <c r="L178" s="74" t="str">
        <f t="shared" si="22"/>
        <v/>
      </c>
      <c r="M178" s="60" t="str">
        <f t="shared" si="23"/>
        <v/>
      </c>
    </row>
    <row r="179" spans="1:13" ht="12.75" customHeight="1" x14ac:dyDescent="0.2">
      <c r="A179" s="46" t="s">
        <v>746</v>
      </c>
      <c r="B179" s="46" t="s">
        <v>675</v>
      </c>
      <c r="C179" s="73">
        <v>0</v>
      </c>
      <c r="D179" s="73">
        <v>0</v>
      </c>
      <c r="E179" s="74" t="str">
        <f t="shared" si="20"/>
        <v/>
      </c>
      <c r="F179" s="60">
        <f t="shared" si="21"/>
        <v>0</v>
      </c>
      <c r="G179" s="47">
        <v>0.65236080000000007</v>
      </c>
      <c r="H179" s="119">
        <v>43.17</v>
      </c>
      <c r="I179" s="125"/>
      <c r="J179" s="73">
        <v>0</v>
      </c>
      <c r="K179" s="73">
        <v>0</v>
      </c>
      <c r="L179" s="74" t="str">
        <f t="shared" si="22"/>
        <v/>
      </c>
      <c r="M179" s="60" t="str">
        <f t="shared" si="23"/>
        <v/>
      </c>
    </row>
    <row r="180" spans="1:13" ht="12.75" customHeight="1" x14ac:dyDescent="0.2">
      <c r="A180" s="46" t="s">
        <v>1238</v>
      </c>
      <c r="B180" s="46" t="s">
        <v>1239</v>
      </c>
      <c r="C180" s="73">
        <v>0</v>
      </c>
      <c r="D180" s="73">
        <v>0</v>
      </c>
      <c r="E180" s="74" t="str">
        <f t="shared" si="20"/>
        <v/>
      </c>
      <c r="F180" s="60">
        <f t="shared" si="21"/>
        <v>0</v>
      </c>
      <c r="G180" s="47">
        <v>0.13680004000000001</v>
      </c>
      <c r="H180" s="119">
        <v>134.97</v>
      </c>
      <c r="I180" s="125"/>
      <c r="J180" s="73">
        <v>0</v>
      </c>
      <c r="K180" s="73">
        <v>0</v>
      </c>
      <c r="L180" s="74" t="str">
        <f t="shared" si="22"/>
        <v/>
      </c>
      <c r="M180" s="60" t="str">
        <f t="shared" si="23"/>
        <v/>
      </c>
    </row>
    <row r="181" spans="1:13" ht="12.75" customHeight="1" x14ac:dyDescent="0.2">
      <c r="A181" s="46" t="s">
        <v>1114</v>
      </c>
      <c r="B181" s="46" t="s">
        <v>1122</v>
      </c>
      <c r="C181" s="73">
        <v>0</v>
      </c>
      <c r="D181" s="73">
        <v>0</v>
      </c>
      <c r="E181" s="74" t="str">
        <f t="shared" si="20"/>
        <v/>
      </c>
      <c r="F181" s="60">
        <f t="shared" si="21"/>
        <v>0</v>
      </c>
      <c r="G181" s="47">
        <v>3.1873441000000002E-2</v>
      </c>
      <c r="H181" s="119">
        <v>45.01</v>
      </c>
      <c r="I181" s="125"/>
      <c r="J181" s="73">
        <v>0</v>
      </c>
      <c r="K181" s="73">
        <v>0</v>
      </c>
      <c r="L181" s="74" t="str">
        <f t="shared" si="22"/>
        <v/>
      </c>
      <c r="M181" s="60" t="str">
        <f t="shared" si="23"/>
        <v/>
      </c>
    </row>
    <row r="182" spans="1:13" ht="12.75" customHeight="1" x14ac:dyDescent="0.2">
      <c r="A182" s="46" t="s">
        <v>802</v>
      </c>
      <c r="B182" s="46" t="s">
        <v>717</v>
      </c>
      <c r="C182" s="73">
        <v>0</v>
      </c>
      <c r="D182" s="73">
        <v>0</v>
      </c>
      <c r="E182" s="74" t="str">
        <f t="shared" si="20"/>
        <v/>
      </c>
      <c r="F182" s="60">
        <f t="shared" si="21"/>
        <v>0</v>
      </c>
      <c r="G182" s="47">
        <v>0.1201937</v>
      </c>
      <c r="H182" s="119">
        <v>66.180000000000007</v>
      </c>
      <c r="I182" s="125"/>
      <c r="J182" s="73">
        <v>0</v>
      </c>
      <c r="K182" s="73">
        <v>0</v>
      </c>
      <c r="L182" s="74" t="str">
        <f t="shared" si="22"/>
        <v/>
      </c>
      <c r="M182" s="60" t="str">
        <f t="shared" si="23"/>
        <v/>
      </c>
    </row>
    <row r="183" spans="1:13" ht="12.75" customHeight="1" x14ac:dyDescent="0.2">
      <c r="A183" s="46" t="s">
        <v>1258</v>
      </c>
      <c r="B183" s="46" t="s">
        <v>1259</v>
      </c>
      <c r="C183" s="73">
        <v>0</v>
      </c>
      <c r="D183" s="73">
        <v>0</v>
      </c>
      <c r="E183" s="74" t="str">
        <f t="shared" si="20"/>
        <v/>
      </c>
      <c r="F183" s="60">
        <f t="shared" si="21"/>
        <v>0</v>
      </c>
      <c r="G183" s="47">
        <v>4.8903549999999999E-3</v>
      </c>
      <c r="H183" s="119">
        <v>59.99</v>
      </c>
      <c r="I183" s="125"/>
      <c r="J183" s="73">
        <v>0</v>
      </c>
      <c r="K183" s="73">
        <v>0</v>
      </c>
      <c r="L183" s="74" t="str">
        <f t="shared" si="22"/>
        <v/>
      </c>
      <c r="M183" s="60" t="str">
        <f t="shared" si="23"/>
        <v/>
      </c>
    </row>
    <row r="184" spans="1:13" ht="12.75" customHeight="1" x14ac:dyDescent="0.2">
      <c r="A184" s="46" t="s">
        <v>1422</v>
      </c>
      <c r="B184" s="46" t="s">
        <v>1411</v>
      </c>
      <c r="C184" s="73">
        <v>0</v>
      </c>
      <c r="D184" s="73">
        <v>0</v>
      </c>
      <c r="E184" s="74" t="str">
        <f t="shared" si="20"/>
        <v/>
      </c>
      <c r="F184" s="60">
        <f t="shared" si="21"/>
        <v>0</v>
      </c>
      <c r="G184" s="47">
        <v>9.7818679999999991E-2</v>
      </c>
      <c r="H184" s="119">
        <v>50</v>
      </c>
      <c r="I184" s="125"/>
      <c r="J184" s="73">
        <v>0</v>
      </c>
      <c r="K184" s="73">
        <v>0</v>
      </c>
      <c r="L184" s="74" t="str">
        <f t="shared" si="22"/>
        <v/>
      </c>
      <c r="M184" s="60" t="str">
        <f t="shared" si="23"/>
        <v/>
      </c>
    </row>
    <row r="185" spans="1:13" ht="12.75" customHeight="1" x14ac:dyDescent="0.2">
      <c r="A185" s="46" t="s">
        <v>946</v>
      </c>
      <c r="B185" s="46" t="s">
        <v>476</v>
      </c>
      <c r="C185" s="73">
        <v>0</v>
      </c>
      <c r="D185" s="73">
        <v>0</v>
      </c>
      <c r="E185" s="74" t="str">
        <f t="shared" si="20"/>
        <v/>
      </c>
      <c r="F185" s="60">
        <f t="shared" si="21"/>
        <v>0</v>
      </c>
      <c r="G185" s="47">
        <v>9.2539306799999999</v>
      </c>
      <c r="H185" s="119" t="s">
        <v>3247</v>
      </c>
      <c r="I185" s="125"/>
      <c r="J185" s="73">
        <v>0</v>
      </c>
      <c r="K185" s="73">
        <v>0</v>
      </c>
      <c r="L185" s="74" t="str">
        <f t="shared" si="22"/>
        <v/>
      </c>
      <c r="M185" s="60" t="str">
        <f t="shared" si="23"/>
        <v/>
      </c>
    </row>
    <row r="186" spans="1:13" ht="12.75" customHeight="1" x14ac:dyDescent="0.2">
      <c r="A186" s="46" t="s">
        <v>1432</v>
      </c>
      <c r="B186" s="46" t="s">
        <v>1410</v>
      </c>
      <c r="C186" s="73">
        <v>0</v>
      </c>
      <c r="D186" s="73">
        <v>0</v>
      </c>
      <c r="E186" s="74" t="str">
        <f t="shared" si="20"/>
        <v/>
      </c>
      <c r="F186" s="60">
        <f t="shared" si="21"/>
        <v>0</v>
      </c>
      <c r="G186" s="47">
        <v>2.2730810000000001E-3</v>
      </c>
      <c r="H186" s="119">
        <v>20</v>
      </c>
      <c r="I186" s="125"/>
      <c r="J186" s="73">
        <v>0</v>
      </c>
      <c r="K186" s="73">
        <v>0</v>
      </c>
      <c r="L186" s="74" t="str">
        <f t="shared" si="22"/>
        <v/>
      </c>
      <c r="M186" s="60" t="str">
        <f t="shared" si="23"/>
        <v/>
      </c>
    </row>
    <row r="187" spans="1:13" ht="12.75" customHeight="1" x14ac:dyDescent="0.2">
      <c r="A187" s="46" t="s">
        <v>1242</v>
      </c>
      <c r="B187" s="46" t="s">
        <v>1243</v>
      </c>
      <c r="C187" s="73">
        <v>0</v>
      </c>
      <c r="D187" s="73">
        <v>0</v>
      </c>
      <c r="E187" s="74" t="str">
        <f t="shared" si="20"/>
        <v/>
      </c>
      <c r="F187" s="60">
        <f t="shared" si="21"/>
        <v>0</v>
      </c>
      <c r="G187" s="47">
        <v>4.1983569999999998E-3</v>
      </c>
      <c r="H187" s="119">
        <v>124.92</v>
      </c>
      <c r="I187" s="125"/>
      <c r="J187" s="73">
        <v>0</v>
      </c>
      <c r="K187" s="73">
        <v>0</v>
      </c>
      <c r="L187" s="74" t="str">
        <f t="shared" si="22"/>
        <v/>
      </c>
      <c r="M187" s="60" t="str">
        <f t="shared" si="23"/>
        <v/>
      </c>
    </row>
    <row r="188" spans="1:13" ht="12.75" customHeight="1" x14ac:dyDescent="0.2">
      <c r="A188" s="46" t="s">
        <v>1302</v>
      </c>
      <c r="B188" s="46" t="s">
        <v>1303</v>
      </c>
      <c r="C188" s="73">
        <v>0</v>
      </c>
      <c r="D188" s="73">
        <v>0</v>
      </c>
      <c r="E188" s="74" t="str">
        <f t="shared" si="20"/>
        <v/>
      </c>
      <c r="F188" s="60">
        <f t="shared" si="21"/>
        <v>0</v>
      </c>
      <c r="G188" s="47">
        <v>5.0967079999999993E-3</v>
      </c>
      <c r="H188" s="119">
        <v>156.53</v>
      </c>
      <c r="I188" s="125"/>
      <c r="J188" s="73">
        <v>0</v>
      </c>
      <c r="K188" s="73">
        <v>0</v>
      </c>
      <c r="L188" s="74" t="str">
        <f t="shared" si="22"/>
        <v/>
      </c>
      <c r="M188" s="60" t="str">
        <f t="shared" si="23"/>
        <v/>
      </c>
    </row>
    <row r="189" spans="1:13" ht="12.75" customHeight="1" x14ac:dyDescent="0.2">
      <c r="A189" s="46" t="s">
        <v>1308</v>
      </c>
      <c r="B189" s="46" t="s">
        <v>1309</v>
      </c>
      <c r="C189" s="73">
        <v>0</v>
      </c>
      <c r="D189" s="73">
        <v>0</v>
      </c>
      <c r="E189" s="74" t="str">
        <f t="shared" si="20"/>
        <v/>
      </c>
      <c r="F189" s="60">
        <f t="shared" si="21"/>
        <v>0</v>
      </c>
      <c r="G189" s="47">
        <v>0</v>
      </c>
      <c r="H189" s="119">
        <v>88.42</v>
      </c>
      <c r="I189" s="125"/>
      <c r="J189" s="73">
        <v>0</v>
      </c>
      <c r="K189" s="73">
        <v>0</v>
      </c>
      <c r="L189" s="74" t="str">
        <f t="shared" si="22"/>
        <v/>
      </c>
      <c r="M189" s="60" t="str">
        <f t="shared" si="23"/>
        <v/>
      </c>
    </row>
    <row r="190" spans="1:13" ht="12.75" customHeight="1" x14ac:dyDescent="0.2">
      <c r="A190" s="46" t="s">
        <v>1424</v>
      </c>
      <c r="B190" s="46" t="s">
        <v>1413</v>
      </c>
      <c r="C190" s="73">
        <v>0</v>
      </c>
      <c r="D190" s="73">
        <v>0</v>
      </c>
      <c r="E190" s="74" t="str">
        <f t="shared" si="20"/>
        <v/>
      </c>
      <c r="F190" s="60">
        <f t="shared" si="21"/>
        <v>0</v>
      </c>
      <c r="G190" s="47">
        <v>0</v>
      </c>
      <c r="H190" s="119">
        <v>50</v>
      </c>
      <c r="I190" s="125"/>
      <c r="J190" s="73">
        <v>0</v>
      </c>
      <c r="K190" s="73">
        <v>0</v>
      </c>
      <c r="L190" s="74" t="str">
        <f t="shared" si="22"/>
        <v/>
      </c>
      <c r="M190" s="60" t="str">
        <f t="shared" si="23"/>
        <v/>
      </c>
    </row>
    <row r="191" spans="1:13" ht="12.75" customHeight="1" x14ac:dyDescent="0.2">
      <c r="A191" s="46" t="s">
        <v>1310</v>
      </c>
      <c r="B191" s="46" t="s">
        <v>1311</v>
      </c>
      <c r="C191" s="73">
        <v>0</v>
      </c>
      <c r="D191" s="73">
        <v>0</v>
      </c>
      <c r="E191" s="74" t="str">
        <f t="shared" si="20"/>
        <v/>
      </c>
      <c r="F191" s="60">
        <f t="shared" si="21"/>
        <v>0</v>
      </c>
      <c r="G191" s="47">
        <v>1.9029349999999999E-3</v>
      </c>
      <c r="H191" s="119">
        <v>156.51</v>
      </c>
      <c r="I191" s="125"/>
      <c r="J191" s="73">
        <v>0</v>
      </c>
      <c r="K191" s="73">
        <v>0</v>
      </c>
      <c r="L191" s="74" t="str">
        <f t="shared" si="22"/>
        <v/>
      </c>
      <c r="M191" s="60" t="str">
        <f t="shared" si="23"/>
        <v/>
      </c>
    </row>
    <row r="192" spans="1:13" ht="12.75" customHeight="1" x14ac:dyDescent="0.2">
      <c r="A192" s="46" t="s">
        <v>1433</v>
      </c>
      <c r="B192" s="46" t="s">
        <v>1421</v>
      </c>
      <c r="C192" s="73">
        <v>0</v>
      </c>
      <c r="D192" s="73">
        <v>0</v>
      </c>
      <c r="E192" s="74" t="str">
        <f t="shared" si="20"/>
        <v/>
      </c>
      <c r="F192" s="60">
        <f t="shared" si="21"/>
        <v>0</v>
      </c>
      <c r="G192" s="47">
        <v>1.4030749999999999E-3</v>
      </c>
      <c r="H192" s="119">
        <v>40</v>
      </c>
      <c r="I192" s="125"/>
      <c r="J192" s="73">
        <v>0</v>
      </c>
      <c r="K192" s="73">
        <v>0</v>
      </c>
      <c r="L192" s="74" t="str">
        <f t="shared" si="22"/>
        <v/>
      </c>
      <c r="M192" s="60" t="str">
        <f t="shared" si="23"/>
        <v/>
      </c>
    </row>
    <row r="193" spans="1:13" ht="12.75" customHeight="1" x14ac:dyDescent="0.2">
      <c r="A193" s="46" t="s">
        <v>3174</v>
      </c>
      <c r="B193" s="46" t="s">
        <v>3175</v>
      </c>
      <c r="C193" s="73">
        <v>0</v>
      </c>
      <c r="D193" s="73">
        <v>0</v>
      </c>
      <c r="E193" s="74" t="str">
        <f t="shared" si="20"/>
        <v/>
      </c>
      <c r="F193" s="60">
        <f t="shared" si="21"/>
        <v>0</v>
      </c>
      <c r="G193" s="47">
        <v>0.29763911924214997</v>
      </c>
      <c r="H193" s="119">
        <v>38.75</v>
      </c>
      <c r="I193" s="125"/>
      <c r="J193" s="73">
        <v>0</v>
      </c>
      <c r="K193" s="73">
        <v>0</v>
      </c>
      <c r="L193" s="74" t="str">
        <f t="shared" si="22"/>
        <v/>
      </c>
      <c r="M193" s="60" t="str">
        <f t="shared" si="23"/>
        <v/>
      </c>
    </row>
    <row r="194" spans="1:13" ht="12.75" customHeight="1" x14ac:dyDescent="0.2">
      <c r="A194" s="46" t="s">
        <v>3176</v>
      </c>
      <c r="B194" s="46" t="s">
        <v>3177</v>
      </c>
      <c r="C194" s="73">
        <v>0</v>
      </c>
      <c r="D194" s="73">
        <v>0</v>
      </c>
      <c r="E194" s="74" t="str">
        <f t="shared" si="20"/>
        <v/>
      </c>
      <c r="F194" s="60">
        <f t="shared" si="21"/>
        <v>0</v>
      </c>
      <c r="G194" s="47">
        <v>0.287571096419446</v>
      </c>
      <c r="H194" s="119">
        <v>40.840000000000003</v>
      </c>
      <c r="I194" s="125"/>
      <c r="J194" s="73">
        <v>0</v>
      </c>
      <c r="K194" s="73">
        <v>0</v>
      </c>
      <c r="L194" s="74" t="str">
        <f t="shared" si="22"/>
        <v/>
      </c>
      <c r="M194" s="60" t="str">
        <f t="shared" si="23"/>
        <v/>
      </c>
    </row>
    <row r="195" spans="1:13" ht="12.75" customHeight="1" x14ac:dyDescent="0.2">
      <c r="A195" s="46" t="s">
        <v>3178</v>
      </c>
      <c r="B195" s="46" t="s">
        <v>3179</v>
      </c>
      <c r="C195" s="73">
        <v>0</v>
      </c>
      <c r="D195" s="73">
        <v>0</v>
      </c>
      <c r="E195" s="74" t="str">
        <f t="shared" si="20"/>
        <v/>
      </c>
      <c r="F195" s="60">
        <f t="shared" si="21"/>
        <v>0</v>
      </c>
      <c r="G195" s="47">
        <v>0.29434822439258596</v>
      </c>
      <c r="H195" s="119">
        <v>42.2</v>
      </c>
      <c r="I195" s="125"/>
      <c r="J195" s="73">
        <v>0</v>
      </c>
      <c r="K195" s="73">
        <v>0</v>
      </c>
      <c r="L195" s="74" t="str">
        <f t="shared" si="22"/>
        <v/>
      </c>
      <c r="M195" s="60" t="str">
        <f t="shared" si="23"/>
        <v/>
      </c>
    </row>
    <row r="196" spans="1:13" ht="12.75" customHeight="1" x14ac:dyDescent="0.2">
      <c r="A196" s="46" t="s">
        <v>3180</v>
      </c>
      <c r="B196" s="46" t="s">
        <v>3181</v>
      </c>
      <c r="C196" s="73">
        <v>0</v>
      </c>
      <c r="D196" s="73">
        <v>0</v>
      </c>
      <c r="E196" s="74" t="str">
        <f t="shared" si="20"/>
        <v/>
      </c>
      <c r="F196" s="60">
        <f t="shared" si="21"/>
        <v>0</v>
      </c>
      <c r="G196" s="47">
        <v>0.31135873048543899</v>
      </c>
      <c r="H196" s="119">
        <v>46.05</v>
      </c>
      <c r="I196" s="125"/>
      <c r="J196" s="73">
        <v>0</v>
      </c>
      <c r="K196" s="73">
        <v>0</v>
      </c>
      <c r="L196" s="74" t="str">
        <f t="shared" si="22"/>
        <v/>
      </c>
      <c r="M196" s="60" t="str">
        <f t="shared" si="23"/>
        <v/>
      </c>
    </row>
    <row r="197" spans="1:13" x14ac:dyDescent="0.2">
      <c r="A197" s="9"/>
      <c r="B197" s="71">
        <f>COUNTA(B7:B196)</f>
        <v>190</v>
      </c>
      <c r="C197" s="63">
        <f>SUM(C7:C196)</f>
        <v>413.52719606999989</v>
      </c>
      <c r="D197" s="63">
        <f>SUM(D7:D196)</f>
        <v>356.29376585300002</v>
      </c>
      <c r="E197" s="72">
        <f>IF(ISERROR(C197/D197-1),"",((C197/D197-1)))</f>
        <v>0.16063550839846386</v>
      </c>
      <c r="F197" s="83">
        <f>SUM(F7:F196)</f>
        <v>1.0000000000000007</v>
      </c>
      <c r="G197" s="84">
        <f>SUM(G7:G196)</f>
        <v>15049.650822720127</v>
      </c>
      <c r="H197" s="108"/>
      <c r="I197" s="129"/>
      <c r="J197" s="82">
        <f>SUM(J7:J196)</f>
        <v>1357.1612124999995</v>
      </c>
      <c r="K197" s="63">
        <f>SUM(K7:K196)</f>
        <v>757.11196751000023</v>
      </c>
      <c r="L197" s="72">
        <f>IF(ISERROR(J197/K197-1),"",((J197/K197-1)))</f>
        <v>0.79255020491017869</v>
      </c>
      <c r="M197" s="51">
        <f>IF(ISERROR(J197/C197),"",(J197/C197))</f>
        <v>3.2819152534535254</v>
      </c>
    </row>
    <row r="198" spans="1:13" x14ac:dyDescent="0.2">
      <c r="A198" s="10"/>
      <c r="B198" s="17"/>
      <c r="C198" s="17"/>
      <c r="D198" s="85"/>
      <c r="E198" s="86"/>
      <c r="F198" s="52"/>
      <c r="G198" s="17"/>
      <c r="H198" s="8"/>
      <c r="J198" s="85"/>
      <c r="K198" s="85"/>
      <c r="L198" s="86"/>
    </row>
    <row r="199" spans="1:13" x14ac:dyDescent="0.2">
      <c r="A199" s="54" t="s">
        <v>278</v>
      </c>
      <c r="B199" s="17"/>
      <c r="C199" s="17"/>
      <c r="D199" s="85"/>
      <c r="E199" s="86"/>
      <c r="F199" s="17"/>
      <c r="G199" s="17"/>
      <c r="H199" s="8"/>
      <c r="J199" s="85"/>
      <c r="K199" s="85"/>
      <c r="L199" s="86"/>
    </row>
    <row r="200" spans="1:13" x14ac:dyDescent="0.2">
      <c r="A200" s="67" t="s">
        <v>1873</v>
      </c>
      <c r="B200" s="10"/>
      <c r="C200" s="85"/>
      <c r="D200" s="85"/>
      <c r="E200" s="86"/>
      <c r="F200" s="17"/>
      <c r="G200" s="17"/>
      <c r="H200" s="8"/>
      <c r="J200" s="85"/>
      <c r="K200" s="85"/>
      <c r="L200" s="86"/>
    </row>
    <row r="201" spans="1:13" x14ac:dyDescent="0.2">
      <c r="A201" s="10"/>
      <c r="B201" s="10"/>
      <c r="C201" s="85"/>
      <c r="D201" s="85"/>
      <c r="E201" s="86"/>
      <c r="F201" s="17"/>
      <c r="G201" s="17"/>
      <c r="H201" s="8"/>
      <c r="J201" s="85"/>
      <c r="K201" s="85"/>
      <c r="L201" s="86"/>
    </row>
    <row r="202" spans="1:13" x14ac:dyDescent="0.2">
      <c r="A202" s="11" t="s">
        <v>62</v>
      </c>
      <c r="B202" s="10"/>
      <c r="C202" s="85"/>
      <c r="D202" s="85"/>
      <c r="E202" s="86"/>
      <c r="F202" s="11"/>
      <c r="G202" s="17"/>
      <c r="H202" s="8"/>
      <c r="J202" s="85"/>
      <c r="K202" s="85"/>
      <c r="L202" s="86"/>
    </row>
  </sheetData>
  <autoFilter ref="A6:M197"/>
  <sortState ref="A7:M196">
    <sortCondition descending="1" ref="C7:C19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97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161"/>
  <sheetViews>
    <sheetView showGridLines="0" zoomScaleNormal="100" workbookViewId="0">
      <selection activeCell="F7" sqref="F7"/>
    </sheetView>
  </sheetViews>
  <sheetFormatPr defaultColWidth="9.140625" defaultRowHeight="12.75" x14ac:dyDescent="0.2"/>
  <cols>
    <col min="1" max="1" width="56.42578125" style="90" customWidth="1"/>
    <col min="2" max="2" width="13.5703125" style="90" customWidth="1"/>
    <col min="3" max="5" width="11.42578125" style="54" customWidth="1"/>
    <col min="6" max="6" width="11.42578125" style="90" customWidth="1"/>
    <col min="7" max="8" width="11.42578125" style="92" customWidth="1"/>
    <col min="9" max="9" width="5.42578125" style="88" customWidth="1"/>
    <col min="10" max="12" width="11.85546875" style="88" customWidth="1"/>
    <col min="13" max="16384" width="9.140625" style="88"/>
  </cols>
  <sheetData>
    <row r="1" spans="1:13" s="91" customFormat="1" ht="20.25" x14ac:dyDescent="0.2">
      <c r="A1" s="89" t="s">
        <v>963</v>
      </c>
      <c r="B1" s="90"/>
      <c r="C1" s="54"/>
      <c r="D1" s="54"/>
      <c r="E1" s="54"/>
      <c r="F1" s="90"/>
      <c r="G1" s="92"/>
      <c r="H1" s="92"/>
    </row>
    <row r="2" spans="1:13" s="91" customFormat="1" ht="15.75" customHeight="1" x14ac:dyDescent="0.2">
      <c r="A2" s="6" t="s">
        <v>3252</v>
      </c>
      <c r="B2" s="90"/>
      <c r="C2" s="87"/>
      <c r="D2" s="87"/>
      <c r="E2" s="87"/>
      <c r="F2" s="90"/>
      <c r="G2" s="92"/>
      <c r="H2" s="92"/>
    </row>
    <row r="3" spans="1:13" s="91" customFormat="1" ht="12" x14ac:dyDescent="0.2">
      <c r="A3" s="90"/>
      <c r="B3" s="90"/>
      <c r="C3" s="54"/>
      <c r="D3" s="54"/>
      <c r="E3" s="54"/>
      <c r="F3" s="90"/>
      <c r="G3" s="92"/>
      <c r="H3" s="92"/>
    </row>
    <row r="4" spans="1:13" s="91" customFormat="1" ht="12" x14ac:dyDescent="0.2">
      <c r="C4" s="120"/>
      <c r="D4" s="120"/>
      <c r="E4" s="120"/>
      <c r="F4" s="137"/>
      <c r="G4" s="140"/>
      <c r="H4" s="140"/>
      <c r="I4" s="137"/>
      <c r="J4" s="137"/>
      <c r="K4" s="137"/>
      <c r="L4" s="137"/>
      <c r="M4" s="137"/>
    </row>
    <row r="5" spans="1:13" s="7" customFormat="1" ht="22.5" customHeight="1" x14ac:dyDescent="0.2">
      <c r="A5" s="147" t="s">
        <v>964</v>
      </c>
      <c r="B5" s="148" t="s">
        <v>97</v>
      </c>
      <c r="C5" s="195" t="s">
        <v>625</v>
      </c>
      <c r="D5" s="196"/>
      <c r="E5" s="197"/>
      <c r="F5" s="149"/>
      <c r="G5" s="164" t="s">
        <v>276</v>
      </c>
      <c r="H5" s="150" t="s">
        <v>166</v>
      </c>
      <c r="J5" s="200" t="s">
        <v>1874</v>
      </c>
      <c r="K5" s="201"/>
      <c r="L5" s="202"/>
      <c r="M5" s="153"/>
    </row>
    <row r="6" spans="1:13" s="45" customFormat="1" ht="22.5" x14ac:dyDescent="0.2">
      <c r="A6" s="113"/>
      <c r="B6" s="114"/>
      <c r="C6" s="78" t="s">
        <v>3248</v>
      </c>
      <c r="D6" s="78" t="s">
        <v>3183</v>
      </c>
      <c r="E6" s="79" t="s">
        <v>94</v>
      </c>
      <c r="F6" s="111" t="s">
        <v>95</v>
      </c>
      <c r="G6" s="111" t="s">
        <v>277</v>
      </c>
      <c r="H6" s="111" t="s">
        <v>826</v>
      </c>
      <c r="J6" s="174" t="s">
        <v>3248</v>
      </c>
      <c r="K6" s="78" t="s">
        <v>3183</v>
      </c>
      <c r="L6" s="79" t="s">
        <v>94</v>
      </c>
      <c r="M6" s="143" t="s">
        <v>96</v>
      </c>
    </row>
    <row r="7" spans="1:13" ht="12.75" customHeight="1" x14ac:dyDescent="0.2">
      <c r="A7" s="93" t="s">
        <v>2320</v>
      </c>
      <c r="B7" s="93" t="s">
        <v>2321</v>
      </c>
      <c r="C7" s="117">
        <v>24.885346210000002</v>
      </c>
      <c r="D7" s="117">
        <v>39.054436860000003</v>
      </c>
      <c r="E7" s="74">
        <f t="shared" ref="E7:E38" si="0">IF(ISERROR(C7/D7-1),"",IF((C7/D7-1)&gt;10000%,"",C7/D7-1))</f>
        <v>-0.36280360924912336</v>
      </c>
      <c r="F7" s="94">
        <f t="shared" ref="F7:F38" si="1">C7/$C$156</f>
        <v>0.33089794086290181</v>
      </c>
      <c r="G7" s="165">
        <v>12.80047457</v>
      </c>
      <c r="H7" s="122">
        <v>19.78</v>
      </c>
      <c r="J7" s="146">
        <v>10.076596500000001</v>
      </c>
      <c r="K7" s="186">
        <v>5.8683689699999997</v>
      </c>
      <c r="L7" s="74">
        <f t="shared" ref="L7:L38" si="2">IF(ISERROR(J7/K7-1),"",IF((J7/K7-1)&gt;10000%,"",J7/K7-1))</f>
        <v>0.71710343223357365</v>
      </c>
      <c r="M7" s="74">
        <f t="shared" ref="M7:M38" si="3">IF(ISERROR(J7/C7),"",IF(J7/C7&gt;10000%,"",J7/C7))</f>
        <v>0.40492088858103936</v>
      </c>
    </row>
    <row r="8" spans="1:13" ht="12.75" customHeight="1" x14ac:dyDescent="0.2">
      <c r="A8" s="93" t="s">
        <v>2324</v>
      </c>
      <c r="B8" s="93" t="s">
        <v>2325</v>
      </c>
      <c r="C8" s="117">
        <v>8.6231096150000006</v>
      </c>
      <c r="D8" s="117">
        <v>11.11521108</v>
      </c>
      <c r="E8" s="74">
        <f t="shared" si="0"/>
        <v>-0.22420640031606121</v>
      </c>
      <c r="F8" s="94">
        <f t="shared" si="1"/>
        <v>0.11466061960158641</v>
      </c>
      <c r="G8" s="165">
        <v>7.0588292900000003</v>
      </c>
      <c r="H8" s="122">
        <v>27.17</v>
      </c>
      <c r="J8" s="146">
        <v>1.7642205</v>
      </c>
      <c r="K8" s="186">
        <v>2.1493926299999999</v>
      </c>
      <c r="L8" s="74">
        <f t="shared" si="2"/>
        <v>-0.17920045161781351</v>
      </c>
      <c r="M8" s="74">
        <f t="shared" si="3"/>
        <v>0.20459214584621743</v>
      </c>
    </row>
    <row r="9" spans="1:13" ht="12.75" customHeight="1" x14ac:dyDescent="0.2">
      <c r="A9" s="93" t="s">
        <v>2322</v>
      </c>
      <c r="B9" s="93" t="s">
        <v>2323</v>
      </c>
      <c r="C9" s="117">
        <v>8.2898713900000001</v>
      </c>
      <c r="D9" s="117">
        <v>6.2662131399999996</v>
      </c>
      <c r="E9" s="74">
        <f t="shared" si="0"/>
        <v>0.32294756095704735</v>
      </c>
      <c r="F9" s="94">
        <f t="shared" si="1"/>
        <v>0.11022958450411213</v>
      </c>
      <c r="G9" s="165">
        <v>6.8897787900000003</v>
      </c>
      <c r="H9" s="122">
        <v>29.04</v>
      </c>
      <c r="J9" s="146">
        <v>7.4989964999999996</v>
      </c>
      <c r="K9" s="186">
        <v>0.87457956000000003</v>
      </c>
      <c r="L9" s="74">
        <f t="shared" si="2"/>
        <v>7.5744017388195068</v>
      </c>
      <c r="M9" s="74">
        <f t="shared" si="3"/>
        <v>0.90459744756064298</v>
      </c>
    </row>
    <row r="10" spans="1:13" ht="12.75" customHeight="1" x14ac:dyDescent="0.2">
      <c r="A10" s="93" t="s">
        <v>1193</v>
      </c>
      <c r="B10" s="93" t="s">
        <v>1194</v>
      </c>
      <c r="C10" s="117">
        <v>4.07141324</v>
      </c>
      <c r="D10" s="117">
        <v>0.24876871</v>
      </c>
      <c r="E10" s="74">
        <f t="shared" si="0"/>
        <v>15.366259406176926</v>
      </c>
      <c r="F10" s="94">
        <f t="shared" si="1"/>
        <v>5.4137171576764467E-2</v>
      </c>
      <c r="G10" s="165">
        <v>0.13564198099999999</v>
      </c>
      <c r="H10" s="122">
        <v>83.8</v>
      </c>
      <c r="J10" s="146">
        <v>16.081006500000001</v>
      </c>
      <c r="K10" s="186">
        <v>0.50350967999999996</v>
      </c>
      <c r="L10" s="74">
        <f t="shared" si="2"/>
        <v>30.937829874492188</v>
      </c>
      <c r="M10" s="74">
        <f t="shared" si="3"/>
        <v>3.9497357679172849</v>
      </c>
    </row>
    <row r="11" spans="1:13" ht="12.75" customHeight="1" x14ac:dyDescent="0.2">
      <c r="A11" s="93" t="s">
        <v>2590</v>
      </c>
      <c r="B11" s="93" t="s">
        <v>2591</v>
      </c>
      <c r="C11" s="117">
        <v>3.7456256299999997</v>
      </c>
      <c r="D11" s="117">
        <v>2.5495692000000001</v>
      </c>
      <c r="E11" s="74">
        <f t="shared" si="0"/>
        <v>0.46912099110704641</v>
      </c>
      <c r="F11" s="94">
        <f t="shared" si="1"/>
        <v>4.9805206556148174E-2</v>
      </c>
      <c r="G11" s="165">
        <v>4.0725227799999999</v>
      </c>
      <c r="H11" s="122">
        <v>194.37</v>
      </c>
      <c r="J11" s="146">
        <v>0.16605800000000001</v>
      </c>
      <c r="K11" s="186">
        <v>0.18635072</v>
      </c>
      <c r="L11" s="74">
        <f t="shared" si="2"/>
        <v>-0.10889531309565093</v>
      </c>
      <c r="M11" s="74">
        <f t="shared" si="3"/>
        <v>4.4333848708740284E-2</v>
      </c>
    </row>
    <row r="12" spans="1:13" ht="12.75" customHeight="1" x14ac:dyDescent="0.2">
      <c r="A12" s="93" t="s">
        <v>2511</v>
      </c>
      <c r="B12" s="93" t="s">
        <v>2507</v>
      </c>
      <c r="C12" s="117">
        <v>2.1749624999999999</v>
      </c>
      <c r="D12" s="117">
        <v>4.5091079800000005</v>
      </c>
      <c r="E12" s="74">
        <f t="shared" si="0"/>
        <v>-0.51765127168234293</v>
      </c>
      <c r="F12" s="94">
        <f t="shared" si="1"/>
        <v>2.8920257191954454E-2</v>
      </c>
      <c r="G12" s="165">
        <v>13.389971911875</v>
      </c>
      <c r="H12" s="122">
        <v>48.18</v>
      </c>
      <c r="J12" s="146">
        <v>0</v>
      </c>
      <c r="K12" s="186">
        <v>6.9463999999999993E-3</v>
      </c>
      <c r="L12" s="74">
        <f t="shared" si="2"/>
        <v>-1</v>
      </c>
      <c r="M12" s="74">
        <f t="shared" si="3"/>
        <v>0</v>
      </c>
    </row>
    <row r="13" spans="1:13" ht="12.75" customHeight="1" x14ac:dyDescent="0.2">
      <c r="A13" s="93" t="s">
        <v>2326</v>
      </c>
      <c r="B13" s="93" t="s">
        <v>2327</v>
      </c>
      <c r="C13" s="117">
        <v>1.8199941270000002</v>
      </c>
      <c r="D13" s="117">
        <v>0.96042675799999999</v>
      </c>
      <c r="E13" s="74">
        <f t="shared" si="0"/>
        <v>0.89498481986275547</v>
      </c>
      <c r="F13" s="94">
        <f t="shared" si="1"/>
        <v>2.4200278506266947E-2</v>
      </c>
      <c r="G13" s="165">
        <v>2.2786268199999999</v>
      </c>
      <c r="H13" s="122">
        <v>27.83</v>
      </c>
      <c r="J13" s="146">
        <v>1.5763244999999999</v>
      </c>
      <c r="K13" s="186">
        <v>0.51363926999999998</v>
      </c>
      <c r="L13" s="74">
        <f t="shared" si="2"/>
        <v>2.0689329887101504</v>
      </c>
      <c r="M13" s="74">
        <f t="shared" si="3"/>
        <v>0.86611515752435164</v>
      </c>
    </row>
    <row r="14" spans="1:13" ht="12.75" customHeight="1" x14ac:dyDescent="0.2">
      <c r="A14" s="93" t="s">
        <v>2510</v>
      </c>
      <c r="B14" s="93" t="s">
        <v>2506</v>
      </c>
      <c r="C14" s="117">
        <v>1.6875763100000001</v>
      </c>
      <c r="D14" s="117">
        <v>3.3763565899999999</v>
      </c>
      <c r="E14" s="74">
        <f t="shared" si="0"/>
        <v>-0.50017829426008587</v>
      </c>
      <c r="F14" s="94">
        <f t="shared" si="1"/>
        <v>2.2439532137335454E-2</v>
      </c>
      <c r="G14" s="165">
        <v>5.9953683305249994</v>
      </c>
      <c r="H14" s="122">
        <v>46.58</v>
      </c>
      <c r="J14" s="146">
        <v>0</v>
      </c>
      <c r="K14" s="186">
        <v>0</v>
      </c>
      <c r="L14" s="74" t="str">
        <f t="shared" si="2"/>
        <v/>
      </c>
      <c r="M14" s="74">
        <f t="shared" si="3"/>
        <v>0</v>
      </c>
    </row>
    <row r="15" spans="1:13" ht="12.75" customHeight="1" x14ac:dyDescent="0.2">
      <c r="A15" s="93" t="s">
        <v>1158</v>
      </c>
      <c r="B15" s="93" t="s">
        <v>1159</v>
      </c>
      <c r="C15" s="117">
        <v>1.6072738999999998</v>
      </c>
      <c r="D15" s="117">
        <v>1.9065221499999998</v>
      </c>
      <c r="E15" s="74">
        <f t="shared" si="0"/>
        <v>-0.15696027974288163</v>
      </c>
      <c r="F15" s="94">
        <f t="shared" si="1"/>
        <v>2.1371759083623595E-2</v>
      </c>
      <c r="G15" s="165">
        <v>3.462008344</v>
      </c>
      <c r="H15" s="122">
        <v>22.99</v>
      </c>
      <c r="J15" s="146">
        <v>1.3480224999999999</v>
      </c>
      <c r="K15" s="186">
        <v>0.23342192</v>
      </c>
      <c r="L15" s="74">
        <f t="shared" si="2"/>
        <v>4.7750467479660861</v>
      </c>
      <c r="M15" s="74">
        <f t="shared" si="3"/>
        <v>0.83870116972595654</v>
      </c>
    </row>
    <row r="16" spans="1:13" ht="12.75" customHeight="1" x14ac:dyDescent="0.2">
      <c r="A16" s="93" t="s">
        <v>2588</v>
      </c>
      <c r="B16" s="93" t="s">
        <v>2589</v>
      </c>
      <c r="C16" s="117">
        <v>1.56788456</v>
      </c>
      <c r="D16" s="117">
        <v>3.4362366800000004</v>
      </c>
      <c r="E16" s="74">
        <f t="shared" si="0"/>
        <v>-0.54372044011822851</v>
      </c>
      <c r="F16" s="94">
        <f t="shared" si="1"/>
        <v>2.0848002998899679E-2</v>
      </c>
      <c r="G16" s="165">
        <v>20.38467391</v>
      </c>
      <c r="H16" s="122">
        <v>41.44</v>
      </c>
      <c r="J16" s="146">
        <v>1.96975E-2</v>
      </c>
      <c r="K16" s="186">
        <v>1.2492618999999998</v>
      </c>
      <c r="L16" s="74">
        <f t="shared" si="2"/>
        <v>-0.9842326897186251</v>
      </c>
      <c r="M16" s="74">
        <f t="shared" si="3"/>
        <v>1.2563106049083103E-2</v>
      </c>
    </row>
    <row r="17" spans="1:13" ht="12.75" customHeight="1" x14ac:dyDescent="0.2">
      <c r="A17" s="93" t="s">
        <v>2513</v>
      </c>
      <c r="B17" s="93" t="s">
        <v>2509</v>
      </c>
      <c r="C17" s="117">
        <v>1.5342787499999999</v>
      </c>
      <c r="D17" s="117">
        <v>4.9071440499999994</v>
      </c>
      <c r="E17" s="74">
        <f t="shared" si="0"/>
        <v>-0.6873377397592394</v>
      </c>
      <c r="F17" s="94">
        <f t="shared" si="1"/>
        <v>2.0401149929780579E-2</v>
      </c>
      <c r="G17" s="165">
        <v>9.0299897645999998</v>
      </c>
      <c r="H17" s="122">
        <v>49.2</v>
      </c>
      <c r="J17" s="146">
        <v>0</v>
      </c>
      <c r="K17" s="186">
        <v>0.53864999999999996</v>
      </c>
      <c r="L17" s="74">
        <f t="shared" si="2"/>
        <v>-1</v>
      </c>
      <c r="M17" s="74">
        <f t="shared" si="3"/>
        <v>0</v>
      </c>
    </row>
    <row r="18" spans="1:13" ht="12.75" customHeight="1" x14ac:dyDescent="0.2">
      <c r="A18" s="93" t="s">
        <v>434</v>
      </c>
      <c r="B18" s="93" t="s">
        <v>425</v>
      </c>
      <c r="C18" s="117">
        <v>1.3972887199999999</v>
      </c>
      <c r="D18" s="117">
        <v>3.0407880000000002E-2</v>
      </c>
      <c r="E18" s="74">
        <f t="shared" si="0"/>
        <v>44.951533615628577</v>
      </c>
      <c r="F18" s="94">
        <f t="shared" si="1"/>
        <v>1.8579607305329097E-2</v>
      </c>
      <c r="G18" s="165">
        <v>2.35705644</v>
      </c>
      <c r="H18" s="122">
        <v>32.99</v>
      </c>
      <c r="J18" s="146">
        <v>16.442211499999999</v>
      </c>
      <c r="K18" s="186">
        <v>6.646458999999999E-2</v>
      </c>
      <c r="L18" s="74" t="str">
        <f t="shared" si="2"/>
        <v/>
      </c>
      <c r="M18" s="74">
        <f t="shared" si="3"/>
        <v>11.76722553088384</v>
      </c>
    </row>
    <row r="19" spans="1:13" ht="12.75" customHeight="1" x14ac:dyDescent="0.2">
      <c r="A19" s="93" t="s">
        <v>1199</v>
      </c>
      <c r="B19" s="93" t="s">
        <v>1200</v>
      </c>
      <c r="C19" s="117">
        <v>1.3415947860000002</v>
      </c>
      <c r="D19" s="117">
        <v>4.6508208279999996</v>
      </c>
      <c r="E19" s="74">
        <f t="shared" si="0"/>
        <v>-0.7115359125591324</v>
      </c>
      <c r="F19" s="94">
        <f t="shared" si="1"/>
        <v>1.7839050677197932E-2</v>
      </c>
      <c r="G19" s="165">
        <v>6.470264759</v>
      </c>
      <c r="H19" s="122">
        <v>136.19</v>
      </c>
      <c r="J19" s="146">
        <v>4.0183454999999997</v>
      </c>
      <c r="K19" s="186">
        <v>2.3486104300000004</v>
      </c>
      <c r="L19" s="74">
        <f t="shared" si="2"/>
        <v>0.71094594857947513</v>
      </c>
      <c r="M19" s="74">
        <f t="shared" si="3"/>
        <v>2.9952005940488196</v>
      </c>
    </row>
    <row r="20" spans="1:13" ht="12.75" customHeight="1" x14ac:dyDescent="0.2">
      <c r="A20" s="93" t="s">
        <v>619</v>
      </c>
      <c r="B20" s="93" t="s">
        <v>611</v>
      </c>
      <c r="C20" s="117">
        <v>1.25179226</v>
      </c>
      <c r="D20" s="117">
        <v>3.8396623399999998</v>
      </c>
      <c r="E20" s="74">
        <f t="shared" si="0"/>
        <v>-0.67398376493699708</v>
      </c>
      <c r="F20" s="94">
        <f t="shared" si="1"/>
        <v>1.6644955538358902E-2</v>
      </c>
      <c r="G20" s="165">
        <v>8.6955115500000009</v>
      </c>
      <c r="H20" s="122">
        <v>24.93</v>
      </c>
      <c r="J20" s="146">
        <v>0.2074395</v>
      </c>
      <c r="K20" s="186">
        <v>0.31487116999999998</v>
      </c>
      <c r="L20" s="74">
        <f t="shared" si="2"/>
        <v>-0.34119246293650829</v>
      </c>
      <c r="M20" s="74">
        <f t="shared" si="3"/>
        <v>0.16571399794403585</v>
      </c>
    </row>
    <row r="21" spans="1:13" ht="12.75" customHeight="1" x14ac:dyDescent="0.2">
      <c r="A21" s="93" t="s">
        <v>1191</v>
      </c>
      <c r="B21" s="93" t="s">
        <v>1192</v>
      </c>
      <c r="C21" s="117">
        <v>1.0019900500000001</v>
      </c>
      <c r="D21" s="117">
        <v>2.53606606</v>
      </c>
      <c r="E21" s="74">
        <f t="shared" si="0"/>
        <v>-0.60490380522658782</v>
      </c>
      <c r="F21" s="94">
        <f t="shared" si="1"/>
        <v>1.3323360724508725E-2</v>
      </c>
      <c r="G21" s="165">
        <v>1.39503E-3</v>
      </c>
      <c r="H21" s="122">
        <v>64.209999999999994</v>
      </c>
      <c r="J21" s="146">
        <v>0</v>
      </c>
      <c r="K21" s="186">
        <v>0</v>
      </c>
      <c r="L21" s="74" t="str">
        <f t="shared" si="2"/>
        <v/>
      </c>
      <c r="M21" s="74">
        <f t="shared" si="3"/>
        <v>0</v>
      </c>
    </row>
    <row r="22" spans="1:13" ht="12.75" customHeight="1" x14ac:dyDescent="0.2">
      <c r="A22" s="93" t="s">
        <v>2512</v>
      </c>
      <c r="B22" s="93" t="s">
        <v>2508</v>
      </c>
      <c r="C22" s="117">
        <v>0.95155599999999996</v>
      </c>
      <c r="D22" s="117">
        <v>2.0519102</v>
      </c>
      <c r="E22" s="74">
        <f t="shared" si="0"/>
        <v>-0.53625845809431616</v>
      </c>
      <c r="F22" s="94">
        <f t="shared" si="1"/>
        <v>1.2652744243888073E-2</v>
      </c>
      <c r="G22" s="165">
        <v>7.0631753002055007</v>
      </c>
      <c r="H22" s="122">
        <v>52.4</v>
      </c>
      <c r="J22" s="146">
        <v>0</v>
      </c>
      <c r="K22" s="186">
        <v>0</v>
      </c>
      <c r="L22" s="74" t="str">
        <f t="shared" si="2"/>
        <v/>
      </c>
      <c r="M22" s="74">
        <f t="shared" si="3"/>
        <v>0</v>
      </c>
    </row>
    <row r="23" spans="1:13" ht="12.75" customHeight="1" x14ac:dyDescent="0.2">
      <c r="A23" s="93" t="s">
        <v>1380</v>
      </c>
      <c r="B23" s="93" t="s">
        <v>1381</v>
      </c>
      <c r="C23" s="117">
        <v>0.94143076000000003</v>
      </c>
      <c r="D23" s="117">
        <v>0</v>
      </c>
      <c r="E23" s="74" t="str">
        <f t="shared" si="0"/>
        <v/>
      </c>
      <c r="F23" s="94">
        <f t="shared" si="1"/>
        <v>1.2518109947926527E-2</v>
      </c>
      <c r="G23" s="165">
        <v>3.4429856000000002E-2</v>
      </c>
      <c r="H23" s="122">
        <v>50</v>
      </c>
      <c r="J23" s="146">
        <v>2.0749500000000001E-2</v>
      </c>
      <c r="K23" s="186">
        <v>0</v>
      </c>
      <c r="L23" s="74" t="str">
        <f t="shared" si="2"/>
        <v/>
      </c>
      <c r="M23" s="74">
        <f t="shared" si="3"/>
        <v>2.2040388822646924E-2</v>
      </c>
    </row>
    <row r="24" spans="1:13" ht="12.75" customHeight="1" x14ac:dyDescent="0.2">
      <c r="A24" s="93" t="s">
        <v>1378</v>
      </c>
      <c r="B24" s="93" t="s">
        <v>1379</v>
      </c>
      <c r="C24" s="117">
        <v>0.80784999999999996</v>
      </c>
      <c r="D24" s="117">
        <v>0</v>
      </c>
      <c r="E24" s="74" t="str">
        <f t="shared" si="0"/>
        <v/>
      </c>
      <c r="F24" s="94">
        <f t="shared" si="1"/>
        <v>1.0741900043113574E-2</v>
      </c>
      <c r="G24" s="165">
        <v>0.12469024000000001</v>
      </c>
      <c r="H24" s="122">
        <v>59.09</v>
      </c>
      <c r="J24" s="146">
        <v>0.37001499999999998</v>
      </c>
      <c r="K24" s="186">
        <v>0.38594499999999998</v>
      </c>
      <c r="L24" s="74">
        <f t="shared" si="2"/>
        <v>-4.1275311249012181E-2</v>
      </c>
      <c r="M24" s="74">
        <f t="shared" si="3"/>
        <v>0.4580243857151699</v>
      </c>
    </row>
    <row r="25" spans="1:13" ht="12.75" customHeight="1" x14ac:dyDescent="0.2">
      <c r="A25" s="93" t="s">
        <v>1078</v>
      </c>
      <c r="B25" s="93" t="s">
        <v>1077</v>
      </c>
      <c r="C25" s="117">
        <v>0.70696443999999992</v>
      </c>
      <c r="D25" s="117">
        <v>8.2162800000000012E-3</v>
      </c>
      <c r="E25" s="74">
        <f t="shared" si="0"/>
        <v>85.044346103102598</v>
      </c>
      <c r="F25" s="94">
        <f t="shared" si="1"/>
        <v>9.4004349180117144E-3</v>
      </c>
      <c r="G25" s="165">
        <v>6.8385530999999999E-2</v>
      </c>
      <c r="H25" s="122">
        <v>10.42</v>
      </c>
      <c r="J25" s="146">
        <v>0</v>
      </c>
      <c r="K25" s="186">
        <v>0</v>
      </c>
      <c r="L25" s="74" t="str">
        <f t="shared" si="2"/>
        <v/>
      </c>
      <c r="M25" s="74">
        <f t="shared" si="3"/>
        <v>0</v>
      </c>
    </row>
    <row r="26" spans="1:13" ht="12.75" customHeight="1" x14ac:dyDescent="0.2">
      <c r="A26" s="93" t="s">
        <v>616</v>
      </c>
      <c r="B26" s="93" t="s">
        <v>608</v>
      </c>
      <c r="C26" s="117">
        <v>0.66809870999999998</v>
      </c>
      <c r="D26" s="117">
        <v>1.0743947199999999</v>
      </c>
      <c r="E26" s="74">
        <f t="shared" si="0"/>
        <v>-0.3781627016930984</v>
      </c>
      <c r="F26" s="94">
        <f t="shared" si="1"/>
        <v>8.8836412226937223E-3</v>
      </c>
      <c r="G26" s="165">
        <v>30.92033983</v>
      </c>
      <c r="H26" s="122">
        <v>22.58</v>
      </c>
      <c r="J26" s="146">
        <v>3.5910215000000001</v>
      </c>
      <c r="K26" s="186">
        <v>0.17883342000000002</v>
      </c>
      <c r="L26" s="74">
        <f t="shared" si="2"/>
        <v>19.080259606957132</v>
      </c>
      <c r="M26" s="74">
        <f t="shared" si="3"/>
        <v>5.3749864297747258</v>
      </c>
    </row>
    <row r="27" spans="1:13" ht="12.75" customHeight="1" x14ac:dyDescent="0.2">
      <c r="A27" s="93" t="s">
        <v>429</v>
      </c>
      <c r="B27" s="93" t="s">
        <v>420</v>
      </c>
      <c r="C27" s="117">
        <v>0.60544818999999994</v>
      </c>
      <c r="D27" s="117">
        <v>1.0020319100000001</v>
      </c>
      <c r="E27" s="74">
        <f t="shared" si="0"/>
        <v>-0.39577953161192259</v>
      </c>
      <c r="F27" s="94">
        <f t="shared" si="1"/>
        <v>8.0505835715343633E-3</v>
      </c>
      <c r="G27" s="165" t="s">
        <v>3253</v>
      </c>
      <c r="H27" s="122">
        <v>278.89</v>
      </c>
      <c r="J27" s="146">
        <v>2.2943470000000001</v>
      </c>
      <c r="K27" s="186">
        <v>2.0441526899999998</v>
      </c>
      <c r="L27" s="74">
        <f t="shared" si="2"/>
        <v>0.1223951181455043</v>
      </c>
      <c r="M27" s="74">
        <f t="shared" si="3"/>
        <v>3.7895017904009265</v>
      </c>
    </row>
    <row r="28" spans="1:13" ht="12.75" customHeight="1" x14ac:dyDescent="0.2">
      <c r="A28" s="93" t="s">
        <v>1092</v>
      </c>
      <c r="B28" s="93" t="s">
        <v>1091</v>
      </c>
      <c r="C28" s="117">
        <v>0.53700537999999998</v>
      </c>
      <c r="D28" s="117">
        <v>0.21416879</v>
      </c>
      <c r="E28" s="74">
        <f t="shared" si="0"/>
        <v>1.5073932574396109</v>
      </c>
      <c r="F28" s="94">
        <f t="shared" si="1"/>
        <v>7.1405064239329344E-3</v>
      </c>
      <c r="G28" s="165">
        <v>1.129871418</v>
      </c>
      <c r="H28" s="122">
        <v>213.87</v>
      </c>
      <c r="J28" s="146">
        <v>0.65377949999999996</v>
      </c>
      <c r="K28" s="186">
        <v>0.11293739</v>
      </c>
      <c r="L28" s="74">
        <f t="shared" si="2"/>
        <v>4.7888667340373274</v>
      </c>
      <c r="M28" s="74">
        <f t="shared" si="3"/>
        <v>1.2174542832326931</v>
      </c>
    </row>
    <row r="29" spans="1:13" ht="12.75" customHeight="1" x14ac:dyDescent="0.2">
      <c r="A29" s="93" t="s">
        <v>2542</v>
      </c>
      <c r="B29" s="93" t="s">
        <v>2543</v>
      </c>
      <c r="C29" s="117">
        <v>0.42207212</v>
      </c>
      <c r="D29" s="117">
        <v>3.4227500000000001E-2</v>
      </c>
      <c r="E29" s="74">
        <f t="shared" si="0"/>
        <v>11.331374479585129</v>
      </c>
      <c r="F29" s="94">
        <f t="shared" si="1"/>
        <v>5.6122504475150554E-3</v>
      </c>
      <c r="G29" s="165">
        <v>25.497005168367952</v>
      </c>
      <c r="H29" s="122">
        <v>28.66</v>
      </c>
      <c r="J29" s="146">
        <v>0</v>
      </c>
      <c r="K29" s="186">
        <v>0</v>
      </c>
      <c r="L29" s="74" t="str">
        <f t="shared" si="2"/>
        <v/>
      </c>
      <c r="M29" s="74">
        <f t="shared" si="3"/>
        <v>0</v>
      </c>
    </row>
    <row r="30" spans="1:13" ht="12.75" customHeight="1" x14ac:dyDescent="0.2">
      <c r="A30" s="93" t="s">
        <v>1318</v>
      </c>
      <c r="B30" s="93" t="s">
        <v>1319</v>
      </c>
      <c r="C30" s="117">
        <v>0.37499657000000003</v>
      </c>
      <c r="D30" s="117">
        <v>2.6201200000000001E-2</v>
      </c>
      <c r="E30" s="74">
        <f t="shared" si="0"/>
        <v>13.312190663023069</v>
      </c>
      <c r="F30" s="94">
        <f t="shared" si="1"/>
        <v>4.9862916029590181E-3</v>
      </c>
      <c r="G30" s="165">
        <v>0.23325315599999999</v>
      </c>
      <c r="H30" s="122">
        <v>13.16</v>
      </c>
      <c r="J30" s="146">
        <v>0</v>
      </c>
      <c r="K30" s="186">
        <v>0</v>
      </c>
      <c r="L30" s="74" t="str">
        <f t="shared" si="2"/>
        <v/>
      </c>
      <c r="M30" s="74">
        <f t="shared" si="3"/>
        <v>0</v>
      </c>
    </row>
    <row r="31" spans="1:13" ht="12.75" customHeight="1" x14ac:dyDescent="0.2">
      <c r="A31" s="93" t="s">
        <v>436</v>
      </c>
      <c r="B31" s="93" t="s">
        <v>427</v>
      </c>
      <c r="C31" s="117">
        <v>0.36378365999999995</v>
      </c>
      <c r="D31" s="117">
        <v>2.9904799999999999E-2</v>
      </c>
      <c r="E31" s="74">
        <f t="shared" si="0"/>
        <v>11.164724726465316</v>
      </c>
      <c r="F31" s="94">
        <f t="shared" si="1"/>
        <v>4.8371946686117636E-3</v>
      </c>
      <c r="G31" s="165" t="s">
        <v>3253</v>
      </c>
      <c r="H31" s="122">
        <v>299.23</v>
      </c>
      <c r="J31" s="146">
        <v>4.0588329999999999</v>
      </c>
      <c r="K31" s="186">
        <v>7.2453093194087992E-2</v>
      </c>
      <c r="L31" s="74">
        <f t="shared" si="2"/>
        <v>55.020147947681984</v>
      </c>
      <c r="M31" s="74">
        <f t="shared" si="3"/>
        <v>11.15727132988876</v>
      </c>
    </row>
    <row r="32" spans="1:13" ht="12.75" customHeight="1" x14ac:dyDescent="0.2">
      <c r="A32" s="93" t="s">
        <v>2540</v>
      </c>
      <c r="B32" s="93" t="s">
        <v>2541</v>
      </c>
      <c r="C32" s="117">
        <v>0.36361521999999996</v>
      </c>
      <c r="D32" s="117">
        <v>0.50760824000000004</v>
      </c>
      <c r="E32" s="74">
        <f t="shared" si="0"/>
        <v>-0.28366958739676895</v>
      </c>
      <c r="F32" s="94">
        <f t="shared" si="1"/>
        <v>4.8349549389054298E-3</v>
      </c>
      <c r="G32" s="165">
        <v>7.5957319065000002</v>
      </c>
      <c r="H32" s="122">
        <v>23.82</v>
      </c>
      <c r="J32" s="146">
        <v>1.4215E-2</v>
      </c>
      <c r="K32" s="186">
        <v>1.70232E-3</v>
      </c>
      <c r="L32" s="74">
        <f t="shared" si="2"/>
        <v>7.3503689083133601</v>
      </c>
      <c r="M32" s="74">
        <f t="shared" si="3"/>
        <v>3.9093523092900241E-2</v>
      </c>
    </row>
    <row r="33" spans="1:13" ht="12.75" customHeight="1" x14ac:dyDescent="0.2">
      <c r="A33" s="93" t="s">
        <v>1332</v>
      </c>
      <c r="B33" s="93" t="s">
        <v>1333</v>
      </c>
      <c r="C33" s="117">
        <v>0.31127245000000003</v>
      </c>
      <c r="D33" s="117">
        <v>0</v>
      </c>
      <c r="E33" s="74" t="str">
        <f t="shared" si="0"/>
        <v/>
      </c>
      <c r="F33" s="94">
        <f t="shared" si="1"/>
        <v>4.1389584007861212E-3</v>
      </c>
      <c r="G33" s="165">
        <v>0</v>
      </c>
      <c r="H33" s="122">
        <v>18.329999999999998</v>
      </c>
      <c r="J33" s="146">
        <v>0</v>
      </c>
      <c r="K33" s="186">
        <v>9.5922199999999999E-2</v>
      </c>
      <c r="L33" s="74">
        <f t="shared" si="2"/>
        <v>-1</v>
      </c>
      <c r="M33" s="74">
        <f t="shared" si="3"/>
        <v>0</v>
      </c>
    </row>
    <row r="34" spans="1:13" ht="12.75" customHeight="1" x14ac:dyDescent="0.2">
      <c r="A34" s="93" t="s">
        <v>1156</v>
      </c>
      <c r="B34" s="93" t="s">
        <v>1157</v>
      </c>
      <c r="C34" s="117">
        <v>0.27271470000000003</v>
      </c>
      <c r="D34" s="117">
        <v>0</v>
      </c>
      <c r="E34" s="74" t="str">
        <f t="shared" si="0"/>
        <v/>
      </c>
      <c r="F34" s="94">
        <f t="shared" si="1"/>
        <v>3.6262598844930441E-3</v>
      </c>
      <c r="G34" s="165">
        <v>1.8415057429999999</v>
      </c>
      <c r="H34" s="122">
        <v>14.54</v>
      </c>
      <c r="J34" s="146">
        <v>8.4244999999999997E-3</v>
      </c>
      <c r="K34" s="186">
        <v>0</v>
      </c>
      <c r="L34" s="74" t="str">
        <f t="shared" si="2"/>
        <v/>
      </c>
      <c r="M34" s="74">
        <f t="shared" si="3"/>
        <v>3.0891257420300404E-2</v>
      </c>
    </row>
    <row r="35" spans="1:13" ht="12.75" customHeight="1" x14ac:dyDescent="0.2">
      <c r="A35" s="93" t="s">
        <v>1382</v>
      </c>
      <c r="B35" s="93" t="s">
        <v>1383</v>
      </c>
      <c r="C35" s="117">
        <v>0.25778733700000001</v>
      </c>
      <c r="D35" s="117">
        <v>9.2549999999999993E-3</v>
      </c>
      <c r="E35" s="74">
        <f t="shared" si="0"/>
        <v>26.853845164775798</v>
      </c>
      <c r="F35" s="94">
        <f t="shared" si="1"/>
        <v>3.4277722429094924E-3</v>
      </c>
      <c r="G35" s="165">
        <v>2.1028657999999999E-2</v>
      </c>
      <c r="H35" s="122">
        <v>129.58000000000001</v>
      </c>
      <c r="J35" s="146">
        <v>0</v>
      </c>
      <c r="K35" s="186">
        <v>0</v>
      </c>
      <c r="L35" s="74" t="str">
        <f t="shared" si="2"/>
        <v/>
      </c>
      <c r="M35" s="74">
        <f t="shared" si="3"/>
        <v>0</v>
      </c>
    </row>
    <row r="36" spans="1:13" ht="12.75" customHeight="1" x14ac:dyDescent="0.2">
      <c r="A36" s="93" t="s">
        <v>1068</v>
      </c>
      <c r="B36" s="93" t="s">
        <v>1067</v>
      </c>
      <c r="C36" s="117">
        <v>0.21243110999999998</v>
      </c>
      <c r="D36" s="117">
        <v>7.3000990000000002E-2</v>
      </c>
      <c r="E36" s="74">
        <f t="shared" si="0"/>
        <v>1.9099757414248764</v>
      </c>
      <c r="F36" s="94">
        <f t="shared" si="1"/>
        <v>2.8246750630286119E-3</v>
      </c>
      <c r="G36" s="165">
        <v>0.83024784699999998</v>
      </c>
      <c r="H36" s="122">
        <v>181.92</v>
      </c>
      <c r="J36" s="146">
        <v>3.5429500000000003E-2</v>
      </c>
      <c r="K36" s="186">
        <v>6.1206000000000003E-3</v>
      </c>
      <c r="L36" s="74">
        <f t="shared" si="2"/>
        <v>4.7885664804104175</v>
      </c>
      <c r="M36" s="74">
        <f t="shared" si="3"/>
        <v>0.16678112730287012</v>
      </c>
    </row>
    <row r="37" spans="1:13" ht="12.75" customHeight="1" x14ac:dyDescent="0.2">
      <c r="A37" s="93" t="s">
        <v>3189</v>
      </c>
      <c r="B37" s="93" t="s">
        <v>3184</v>
      </c>
      <c r="C37" s="117">
        <v>0.20097090000000001</v>
      </c>
      <c r="D37" s="117">
        <v>0.11855186</v>
      </c>
      <c r="E37" s="74">
        <f t="shared" si="0"/>
        <v>0.69521507296469265</v>
      </c>
      <c r="F37" s="94">
        <f t="shared" si="1"/>
        <v>2.6722898055017317E-3</v>
      </c>
      <c r="G37" s="165">
        <v>0.33284763000000001</v>
      </c>
      <c r="H37" s="122">
        <v>71.95</v>
      </c>
      <c r="J37" s="146">
        <v>0</v>
      </c>
      <c r="K37" s="186">
        <v>0</v>
      </c>
      <c r="L37" s="74" t="str">
        <f t="shared" si="2"/>
        <v/>
      </c>
      <c r="M37" s="74">
        <f t="shared" si="3"/>
        <v>0</v>
      </c>
    </row>
    <row r="38" spans="1:13" ht="12.75" customHeight="1" x14ac:dyDescent="0.2">
      <c r="A38" s="93" t="s">
        <v>1162</v>
      </c>
      <c r="B38" s="93" t="s">
        <v>1163</v>
      </c>
      <c r="C38" s="117">
        <v>0.16053761</v>
      </c>
      <c r="D38" s="117">
        <v>0.25216582599999998</v>
      </c>
      <c r="E38" s="74">
        <f t="shared" si="0"/>
        <v>-0.36336492320731828</v>
      </c>
      <c r="F38" s="94">
        <f t="shared" si="1"/>
        <v>2.134652422826453E-3</v>
      </c>
      <c r="G38" s="165">
        <v>1.6920554159999999</v>
      </c>
      <c r="H38" s="122">
        <v>113.64</v>
      </c>
      <c r="J38" s="146">
        <v>0.14465800000000001</v>
      </c>
      <c r="K38" s="186">
        <v>5.5008710000000002E-2</v>
      </c>
      <c r="L38" s="74">
        <f t="shared" si="2"/>
        <v>1.6297290010981897</v>
      </c>
      <c r="M38" s="74">
        <f t="shared" si="3"/>
        <v>0.901084798758372</v>
      </c>
    </row>
    <row r="39" spans="1:13" ht="12.75" customHeight="1" x14ac:dyDescent="0.2">
      <c r="A39" s="93" t="s">
        <v>431</v>
      </c>
      <c r="B39" s="93" t="s">
        <v>422</v>
      </c>
      <c r="C39" s="117">
        <v>0.15960943</v>
      </c>
      <c r="D39" s="117">
        <v>2.771245E-2</v>
      </c>
      <c r="E39" s="74">
        <f t="shared" ref="E39:E70" si="4">IF(ISERROR(C39/D39-1),"",IF((C39/D39-1)&gt;10000%,"",C39/D39-1))</f>
        <v>4.7594846359668672</v>
      </c>
      <c r="F39" s="94">
        <f t="shared" ref="F39:F70" si="5">C39/$C$156</f>
        <v>2.1223105068989699E-3</v>
      </c>
      <c r="G39" s="165">
        <v>4.80970794</v>
      </c>
      <c r="H39" s="122">
        <v>37.159999999999997</v>
      </c>
      <c r="J39" s="146">
        <v>0</v>
      </c>
      <c r="K39" s="186">
        <v>1.0955899999999999E-2</v>
      </c>
      <c r="L39" s="74">
        <f t="shared" ref="L39:L70" si="6">IF(ISERROR(J39/K39-1),"",IF((J39/K39-1)&gt;10000%,"",J39/K39-1))</f>
        <v>-1</v>
      </c>
      <c r="M39" s="74">
        <f t="shared" ref="M39:M70" si="7">IF(ISERROR(J39/C39),"",IF(J39/C39&gt;10000%,"",J39/C39))</f>
        <v>0</v>
      </c>
    </row>
    <row r="40" spans="1:13" ht="12.75" customHeight="1" x14ac:dyDescent="0.2">
      <c r="A40" s="93" t="s">
        <v>1197</v>
      </c>
      <c r="B40" s="93" t="s">
        <v>1198</v>
      </c>
      <c r="C40" s="117">
        <v>0.13571896999999999</v>
      </c>
      <c r="D40" s="117">
        <v>0.51135346999999998</v>
      </c>
      <c r="E40" s="74">
        <f t="shared" si="4"/>
        <v>-0.73458873761040477</v>
      </c>
      <c r="F40" s="94">
        <f t="shared" si="5"/>
        <v>1.8046414677159496E-3</v>
      </c>
      <c r="G40" s="165">
        <v>0.25020092199999999</v>
      </c>
      <c r="H40" s="122">
        <v>64.48</v>
      </c>
      <c r="J40" s="146">
        <v>9.3050000000000001E-4</v>
      </c>
      <c r="K40" s="186">
        <v>1.00575E-2</v>
      </c>
      <c r="L40" s="74">
        <f t="shared" si="6"/>
        <v>-0.90748197862291824</v>
      </c>
      <c r="M40" s="74">
        <f t="shared" si="7"/>
        <v>6.8560791464892497E-3</v>
      </c>
    </row>
    <row r="41" spans="1:13" ht="12.75" customHeight="1" x14ac:dyDescent="0.2">
      <c r="A41" s="93" t="s">
        <v>1064</v>
      </c>
      <c r="B41" s="93" t="s">
        <v>1063</v>
      </c>
      <c r="C41" s="117">
        <v>0.13483435000000002</v>
      </c>
      <c r="D41" s="117">
        <v>4.3349299999999999E-3</v>
      </c>
      <c r="E41" s="74">
        <f t="shared" si="4"/>
        <v>30.10415854465932</v>
      </c>
      <c r="F41" s="94">
        <f t="shared" si="5"/>
        <v>1.7928787647189341E-3</v>
      </c>
      <c r="G41" s="165">
        <v>0.74691555099999996</v>
      </c>
      <c r="H41" s="122">
        <v>96.96</v>
      </c>
      <c r="J41" s="146">
        <v>0.13200300000000001</v>
      </c>
      <c r="K41" s="186">
        <v>2.1993529999999997E-2</v>
      </c>
      <c r="L41" s="74">
        <f t="shared" si="6"/>
        <v>5.0019014682954497</v>
      </c>
      <c r="M41" s="74">
        <f t="shared" si="7"/>
        <v>0.97900127081860067</v>
      </c>
    </row>
    <row r="42" spans="1:13" ht="12.75" customHeight="1" x14ac:dyDescent="0.2">
      <c r="A42" s="93" t="s">
        <v>1048</v>
      </c>
      <c r="B42" s="93" t="s">
        <v>1047</v>
      </c>
      <c r="C42" s="117">
        <v>0.11856</v>
      </c>
      <c r="D42" s="117">
        <v>0</v>
      </c>
      <c r="E42" s="74" t="str">
        <f t="shared" si="4"/>
        <v/>
      </c>
      <c r="F42" s="94">
        <f t="shared" si="5"/>
        <v>1.576480372731999E-3</v>
      </c>
      <c r="G42" s="165">
        <v>2.1545228E-2</v>
      </c>
      <c r="H42" s="122">
        <v>16.829999999999998</v>
      </c>
      <c r="J42" s="146">
        <v>0</v>
      </c>
      <c r="K42" s="186">
        <v>0</v>
      </c>
      <c r="L42" s="74" t="str">
        <f t="shared" si="6"/>
        <v/>
      </c>
      <c r="M42" s="74">
        <f t="shared" si="7"/>
        <v>0</v>
      </c>
    </row>
    <row r="43" spans="1:13" ht="12.75" customHeight="1" x14ac:dyDescent="0.2">
      <c r="A43" s="93" t="s">
        <v>2386</v>
      </c>
      <c r="B43" s="93" t="s">
        <v>2387</v>
      </c>
      <c r="C43" s="117">
        <v>0.11180089999999999</v>
      </c>
      <c r="D43" s="117">
        <v>0</v>
      </c>
      <c r="E43" s="74" t="str">
        <f t="shared" si="4"/>
        <v/>
      </c>
      <c r="F43" s="94">
        <f t="shared" si="5"/>
        <v>1.4866053011451832E-3</v>
      </c>
      <c r="G43" s="165">
        <v>0.90732155000000003</v>
      </c>
      <c r="H43" s="122">
        <v>74.95</v>
      </c>
      <c r="J43" s="146">
        <v>0</v>
      </c>
      <c r="K43" s="186">
        <v>0</v>
      </c>
      <c r="L43" s="74" t="str">
        <f t="shared" si="6"/>
        <v/>
      </c>
      <c r="M43" s="74">
        <f t="shared" si="7"/>
        <v>0</v>
      </c>
    </row>
    <row r="44" spans="1:13" ht="12.75" customHeight="1" x14ac:dyDescent="0.2">
      <c r="A44" s="93" t="s">
        <v>1080</v>
      </c>
      <c r="B44" s="93" t="s">
        <v>1079</v>
      </c>
      <c r="C44" s="117">
        <v>0.10549</v>
      </c>
      <c r="D44" s="117">
        <v>0</v>
      </c>
      <c r="E44" s="74" t="str">
        <f t="shared" si="4"/>
        <v/>
      </c>
      <c r="F44" s="94">
        <f t="shared" si="5"/>
        <v>1.4026898997933415E-3</v>
      </c>
      <c r="G44" s="165">
        <v>1.132448E-2</v>
      </c>
      <c r="H44" s="122">
        <v>153.61000000000001</v>
      </c>
      <c r="J44" s="146">
        <v>0</v>
      </c>
      <c r="K44" s="186">
        <v>0</v>
      </c>
      <c r="L44" s="74" t="str">
        <f t="shared" si="6"/>
        <v/>
      </c>
      <c r="M44" s="74">
        <f t="shared" si="7"/>
        <v>0</v>
      </c>
    </row>
    <row r="45" spans="1:13" ht="12.75" customHeight="1" x14ac:dyDescent="0.2">
      <c r="A45" s="93" t="s">
        <v>437</v>
      </c>
      <c r="B45" s="93" t="s">
        <v>428</v>
      </c>
      <c r="C45" s="117">
        <v>9.6560000000000007E-2</v>
      </c>
      <c r="D45" s="117">
        <v>6.3481000000000006E-3</v>
      </c>
      <c r="E45" s="74">
        <f t="shared" si="4"/>
        <v>14.210850490698004</v>
      </c>
      <c r="F45" s="94">
        <f t="shared" si="5"/>
        <v>1.2839485896676943E-3</v>
      </c>
      <c r="G45" s="165" t="s">
        <v>3253</v>
      </c>
      <c r="H45" s="122">
        <v>366.34</v>
      </c>
      <c r="J45" s="146">
        <v>0.19310250000000001</v>
      </c>
      <c r="K45" s="186">
        <v>0.15478656518276002</v>
      </c>
      <c r="L45" s="74">
        <f t="shared" si="6"/>
        <v>0.24754044236332451</v>
      </c>
      <c r="M45" s="74">
        <f t="shared" si="7"/>
        <v>1.9998187655343826</v>
      </c>
    </row>
    <row r="46" spans="1:13" ht="12.75" customHeight="1" x14ac:dyDescent="0.2">
      <c r="A46" s="93" t="s">
        <v>1334</v>
      </c>
      <c r="B46" s="93" t="s">
        <v>1335</v>
      </c>
      <c r="C46" s="117">
        <v>8.6230420000000002E-2</v>
      </c>
      <c r="D46" s="117">
        <v>1.2361400000000002E-3</v>
      </c>
      <c r="E46" s="74">
        <f t="shared" si="4"/>
        <v>68.757810603976893</v>
      </c>
      <c r="F46" s="94">
        <f t="shared" si="5"/>
        <v>1.1465972053174495E-3</v>
      </c>
      <c r="G46" s="165">
        <v>0.65450010900000011</v>
      </c>
      <c r="H46" s="122">
        <v>36.35</v>
      </c>
      <c r="J46" s="146">
        <v>2.2804499999999998E-2</v>
      </c>
      <c r="K46" s="186">
        <v>0</v>
      </c>
      <c r="L46" s="74" t="str">
        <f t="shared" si="6"/>
        <v/>
      </c>
      <c r="M46" s="74">
        <f t="shared" si="7"/>
        <v>0.26446003626098535</v>
      </c>
    </row>
    <row r="47" spans="1:13" ht="12.75" customHeight="1" x14ac:dyDescent="0.2">
      <c r="A47" s="93" t="s">
        <v>1096</v>
      </c>
      <c r="B47" s="93" t="s">
        <v>1095</v>
      </c>
      <c r="C47" s="117">
        <v>8.5279250000000001E-2</v>
      </c>
      <c r="D47" s="117">
        <v>0.10097941000000001</v>
      </c>
      <c r="E47" s="74">
        <f t="shared" si="4"/>
        <v>-0.15547882484161879</v>
      </c>
      <c r="F47" s="94">
        <f t="shared" si="5"/>
        <v>1.1339495936766642E-3</v>
      </c>
      <c r="G47" s="165">
        <v>1.844236717</v>
      </c>
      <c r="H47" s="122">
        <v>1019.41</v>
      </c>
      <c r="J47" s="146">
        <v>0.1290375</v>
      </c>
      <c r="K47" s="186">
        <v>4.0622999999999999E-2</v>
      </c>
      <c r="L47" s="74">
        <f t="shared" si="6"/>
        <v>2.1764640720773945</v>
      </c>
      <c r="M47" s="74">
        <f t="shared" si="7"/>
        <v>1.5131172002568034</v>
      </c>
    </row>
    <row r="48" spans="1:13" ht="12.75" customHeight="1" x14ac:dyDescent="0.2">
      <c r="A48" s="93" t="s">
        <v>1394</v>
      </c>
      <c r="B48" s="93" t="s">
        <v>1395</v>
      </c>
      <c r="C48" s="117">
        <v>8.4564E-2</v>
      </c>
      <c r="D48" s="117">
        <v>0</v>
      </c>
      <c r="E48" s="74" t="str">
        <f t="shared" si="4"/>
        <v/>
      </c>
      <c r="F48" s="94">
        <f t="shared" si="5"/>
        <v>1.1244389865022668E-3</v>
      </c>
      <c r="G48" s="165">
        <v>0.60769251199999996</v>
      </c>
      <c r="H48" s="122">
        <v>121.94</v>
      </c>
      <c r="J48" s="146">
        <v>1.54045E-2</v>
      </c>
      <c r="K48" s="186">
        <v>0.19123195000000001</v>
      </c>
      <c r="L48" s="74">
        <f t="shared" si="6"/>
        <v>-0.91944599215769118</v>
      </c>
      <c r="M48" s="74">
        <f t="shared" si="7"/>
        <v>0.18216380492881132</v>
      </c>
    </row>
    <row r="49" spans="1:13" ht="12.75" customHeight="1" x14ac:dyDescent="0.2">
      <c r="A49" s="93" t="s">
        <v>1400</v>
      </c>
      <c r="B49" s="93" t="s">
        <v>1401</v>
      </c>
      <c r="C49" s="117">
        <v>7.31377E-2</v>
      </c>
      <c r="D49" s="117">
        <v>3.10805E-2</v>
      </c>
      <c r="E49" s="74">
        <f t="shared" si="4"/>
        <v>1.3531699940477147</v>
      </c>
      <c r="F49" s="94">
        <f t="shared" si="5"/>
        <v>9.72504626828282E-4</v>
      </c>
      <c r="G49" s="165">
        <v>1.4541317E-2</v>
      </c>
      <c r="H49" s="122">
        <v>160.55000000000001</v>
      </c>
      <c r="J49" s="146">
        <v>0</v>
      </c>
      <c r="K49" s="186">
        <v>0</v>
      </c>
      <c r="L49" s="74" t="str">
        <f t="shared" si="6"/>
        <v/>
      </c>
      <c r="M49" s="74">
        <f t="shared" si="7"/>
        <v>0</v>
      </c>
    </row>
    <row r="50" spans="1:13" ht="12.75" customHeight="1" x14ac:dyDescent="0.2">
      <c r="A50" s="93" t="s">
        <v>999</v>
      </c>
      <c r="B50" s="93" t="s">
        <v>1000</v>
      </c>
      <c r="C50" s="117">
        <v>7.2362999999999997E-2</v>
      </c>
      <c r="D50" s="117">
        <v>0</v>
      </c>
      <c r="E50" s="74" t="str">
        <f t="shared" si="4"/>
        <v/>
      </c>
      <c r="F50" s="94">
        <f t="shared" si="5"/>
        <v>9.6220351899464947E-4</v>
      </c>
      <c r="G50" s="165">
        <v>0.53856579599999999</v>
      </c>
      <c r="H50" s="122">
        <v>61.05</v>
      </c>
      <c r="J50" s="146">
        <v>0</v>
      </c>
      <c r="K50" s="186">
        <v>0</v>
      </c>
      <c r="L50" s="74" t="str">
        <f t="shared" si="6"/>
        <v/>
      </c>
      <c r="M50" s="74">
        <f t="shared" si="7"/>
        <v>0</v>
      </c>
    </row>
    <row r="51" spans="1:13" ht="12.75" customHeight="1" x14ac:dyDescent="0.2">
      <c r="A51" s="93" t="s">
        <v>612</v>
      </c>
      <c r="B51" s="93" t="s">
        <v>604</v>
      </c>
      <c r="C51" s="117">
        <v>6.2159940000000004E-2</v>
      </c>
      <c r="D51" s="117">
        <v>0.78253660999999997</v>
      </c>
      <c r="E51" s="74">
        <f t="shared" si="4"/>
        <v>-0.9205660933869918</v>
      </c>
      <c r="F51" s="94">
        <f t="shared" si="5"/>
        <v>8.2653445833500924E-4</v>
      </c>
      <c r="G51" s="165">
        <v>1.6184581200000001</v>
      </c>
      <c r="H51" s="122">
        <v>16.649999999999999</v>
      </c>
      <c r="J51" s="146">
        <v>0.130879</v>
      </c>
      <c r="K51" s="186">
        <v>0.12939945</v>
      </c>
      <c r="L51" s="74">
        <f t="shared" si="6"/>
        <v>1.1433974410246739E-2</v>
      </c>
      <c r="M51" s="74">
        <f t="shared" si="7"/>
        <v>2.1055200503732787</v>
      </c>
    </row>
    <row r="52" spans="1:13" ht="12.75" customHeight="1" x14ac:dyDescent="0.2">
      <c r="A52" s="93" t="s">
        <v>987</v>
      </c>
      <c r="B52" s="93" t="s">
        <v>988</v>
      </c>
      <c r="C52" s="117">
        <v>5.8306199999999996E-2</v>
      </c>
      <c r="D52" s="117">
        <v>0.26581440000000001</v>
      </c>
      <c r="E52" s="74">
        <f t="shared" si="4"/>
        <v>-0.78065070966809924</v>
      </c>
      <c r="F52" s="94">
        <f t="shared" si="5"/>
        <v>7.7529166589563486E-4</v>
      </c>
      <c r="G52" s="165">
        <v>0.19695483600000002</v>
      </c>
      <c r="H52" s="122">
        <v>13.71</v>
      </c>
      <c r="J52" s="146">
        <v>0</v>
      </c>
      <c r="K52" s="186">
        <v>0</v>
      </c>
      <c r="L52" s="74" t="str">
        <f t="shared" si="6"/>
        <v/>
      </c>
      <c r="M52" s="74">
        <f t="shared" si="7"/>
        <v>0</v>
      </c>
    </row>
    <row r="53" spans="1:13" ht="12.75" customHeight="1" x14ac:dyDescent="0.2">
      <c r="A53" s="93" t="s">
        <v>613</v>
      </c>
      <c r="B53" s="93" t="s">
        <v>605</v>
      </c>
      <c r="C53" s="117">
        <v>5.7803529999999999E-2</v>
      </c>
      <c r="D53" s="117">
        <v>8.0014420000000003E-2</v>
      </c>
      <c r="E53" s="74">
        <f t="shared" si="4"/>
        <v>-0.27758609010725821</v>
      </c>
      <c r="F53" s="94">
        <f t="shared" si="5"/>
        <v>7.6860771355959242E-4</v>
      </c>
      <c r="G53" s="165">
        <v>1.1095751699999998</v>
      </c>
      <c r="H53" s="122">
        <v>28.78</v>
      </c>
      <c r="J53" s="146">
        <v>0</v>
      </c>
      <c r="K53" s="186">
        <v>0</v>
      </c>
      <c r="L53" s="74" t="str">
        <f t="shared" si="6"/>
        <v/>
      </c>
      <c r="M53" s="74">
        <f t="shared" si="7"/>
        <v>0</v>
      </c>
    </row>
    <row r="54" spans="1:13" ht="12.75" customHeight="1" x14ac:dyDescent="0.2">
      <c r="A54" s="93" t="s">
        <v>1066</v>
      </c>
      <c r="B54" s="93" t="s">
        <v>1065</v>
      </c>
      <c r="C54" s="117">
        <v>5.36506E-2</v>
      </c>
      <c r="D54" s="117">
        <v>3.071838E-2</v>
      </c>
      <c r="E54" s="74">
        <f t="shared" si="4"/>
        <v>0.74653090429898961</v>
      </c>
      <c r="F54" s="94">
        <f t="shared" si="5"/>
        <v>7.1338662183953591E-4</v>
      </c>
      <c r="G54" s="165">
        <v>0.42490389899999997</v>
      </c>
      <c r="H54" s="122">
        <v>163.74</v>
      </c>
      <c r="J54" s="146">
        <v>1.7275624999999999</v>
      </c>
      <c r="K54" s="186">
        <v>1.2297499999999999</v>
      </c>
      <c r="L54" s="74">
        <f t="shared" si="6"/>
        <v>0.40480788778206955</v>
      </c>
      <c r="M54" s="74">
        <f t="shared" si="7"/>
        <v>32.200245663608605</v>
      </c>
    </row>
    <row r="55" spans="1:13" ht="12.75" customHeight="1" x14ac:dyDescent="0.2">
      <c r="A55" s="93" t="s">
        <v>1164</v>
      </c>
      <c r="B55" s="93" t="s">
        <v>1165</v>
      </c>
      <c r="C55" s="117">
        <v>4.1108980000000003E-2</v>
      </c>
      <c r="D55" s="117">
        <v>0</v>
      </c>
      <c r="E55" s="74" t="str">
        <f t="shared" si="4"/>
        <v/>
      </c>
      <c r="F55" s="94">
        <f t="shared" si="5"/>
        <v>5.4662196451612936E-4</v>
      </c>
      <c r="G55" s="165">
        <v>3.3141986999999998E-2</v>
      </c>
      <c r="H55" s="122">
        <v>16.48</v>
      </c>
      <c r="J55" s="146">
        <v>0</v>
      </c>
      <c r="K55" s="186">
        <v>0</v>
      </c>
      <c r="L55" s="74" t="str">
        <f t="shared" si="6"/>
        <v/>
      </c>
      <c r="M55" s="74">
        <f t="shared" si="7"/>
        <v>0</v>
      </c>
    </row>
    <row r="56" spans="1:13" ht="12.75" customHeight="1" x14ac:dyDescent="0.2">
      <c r="A56" s="93" t="s">
        <v>2580</v>
      </c>
      <c r="B56" s="93" t="s">
        <v>2581</v>
      </c>
      <c r="C56" s="117">
        <v>3.8447750000000003E-2</v>
      </c>
      <c r="D56" s="117">
        <v>0</v>
      </c>
      <c r="E56" s="74" t="str">
        <f t="shared" si="4"/>
        <v/>
      </c>
      <c r="F56" s="94">
        <f t="shared" si="5"/>
        <v>5.1123585737775567E-4</v>
      </c>
      <c r="G56" s="165">
        <v>0.34695176</v>
      </c>
      <c r="H56" s="122">
        <v>178.45</v>
      </c>
      <c r="J56" s="146">
        <v>0</v>
      </c>
      <c r="K56" s="186">
        <v>0</v>
      </c>
      <c r="L56" s="74" t="str">
        <f t="shared" si="6"/>
        <v/>
      </c>
      <c r="M56" s="74">
        <f t="shared" si="7"/>
        <v>0</v>
      </c>
    </row>
    <row r="57" spans="1:13" ht="12.75" customHeight="1" x14ac:dyDescent="0.2">
      <c r="A57" s="93" t="s">
        <v>1183</v>
      </c>
      <c r="B57" s="93" t="s">
        <v>1184</v>
      </c>
      <c r="C57" s="117">
        <v>3.8408459999999998E-2</v>
      </c>
      <c r="D57" s="117">
        <v>6.1921800000000003E-3</v>
      </c>
      <c r="E57" s="74">
        <f t="shared" si="4"/>
        <v>5.2027363545633358</v>
      </c>
      <c r="F57" s="94">
        <f t="shared" si="5"/>
        <v>5.1071342220700123E-4</v>
      </c>
      <c r="G57" s="165">
        <v>0.20265365199999999</v>
      </c>
      <c r="H57" s="122">
        <v>106.42</v>
      </c>
      <c r="J57" s="146">
        <v>8.0640000000000003E-2</v>
      </c>
      <c r="K57" s="186">
        <v>4.3127900000000004E-3</v>
      </c>
      <c r="L57" s="74">
        <f t="shared" si="6"/>
        <v>17.69787307056453</v>
      </c>
      <c r="M57" s="74">
        <f t="shared" si="7"/>
        <v>2.0995374456565039</v>
      </c>
    </row>
    <row r="58" spans="1:13" ht="12.75" customHeight="1" x14ac:dyDescent="0.2">
      <c r="A58" s="93" t="s">
        <v>435</v>
      </c>
      <c r="B58" s="93" t="s">
        <v>426</v>
      </c>
      <c r="C58" s="117">
        <v>3.4721969999999998E-2</v>
      </c>
      <c r="D58" s="117">
        <v>5.1238449999999998E-2</v>
      </c>
      <c r="E58" s="74">
        <f t="shared" si="4"/>
        <v>-0.32234542613993988</v>
      </c>
      <c r="F58" s="94">
        <f t="shared" si="5"/>
        <v>4.616945361638772E-4</v>
      </c>
      <c r="G58" s="165">
        <v>0.91262721999999996</v>
      </c>
      <c r="H58" s="122">
        <v>42.41</v>
      </c>
      <c r="J58" s="146">
        <v>0</v>
      </c>
      <c r="K58" s="186">
        <v>7.07699E-3</v>
      </c>
      <c r="L58" s="74">
        <f t="shared" si="6"/>
        <v>-1</v>
      </c>
      <c r="M58" s="74">
        <f t="shared" si="7"/>
        <v>0</v>
      </c>
    </row>
    <row r="59" spans="1:13" ht="12.75" customHeight="1" x14ac:dyDescent="0.2">
      <c r="A59" s="93" t="s">
        <v>1392</v>
      </c>
      <c r="B59" s="93" t="s">
        <v>1393</v>
      </c>
      <c r="C59" s="117">
        <v>3.1980359999999999E-2</v>
      </c>
      <c r="D59" s="117">
        <v>9.9541299999999985E-3</v>
      </c>
      <c r="E59" s="74">
        <f t="shared" si="4"/>
        <v>2.2127729897037716</v>
      </c>
      <c r="F59" s="94">
        <f t="shared" si="5"/>
        <v>4.2523962426538049E-4</v>
      </c>
      <c r="G59" s="165">
        <v>1.1717644000000001E-2</v>
      </c>
      <c r="H59" s="122">
        <v>160.19999999999999</v>
      </c>
      <c r="J59" s="146">
        <v>0</v>
      </c>
      <c r="K59" s="186">
        <v>0</v>
      </c>
      <c r="L59" s="74" t="str">
        <f t="shared" si="6"/>
        <v/>
      </c>
      <c r="M59" s="74">
        <f t="shared" si="7"/>
        <v>0</v>
      </c>
    </row>
    <row r="60" spans="1:13" ht="12.75" customHeight="1" x14ac:dyDescent="0.2">
      <c r="A60" s="93" t="s">
        <v>1316</v>
      </c>
      <c r="B60" s="93" t="s">
        <v>1317</v>
      </c>
      <c r="C60" s="117">
        <v>2.75556E-2</v>
      </c>
      <c r="D60" s="117">
        <v>0</v>
      </c>
      <c r="E60" s="74" t="str">
        <f t="shared" si="4"/>
        <v/>
      </c>
      <c r="F60" s="94">
        <f t="shared" si="5"/>
        <v>3.6640403642757989E-4</v>
      </c>
      <c r="G60" s="165">
        <v>0</v>
      </c>
      <c r="H60" s="122">
        <v>12.66</v>
      </c>
      <c r="J60" s="146">
        <v>0</v>
      </c>
      <c r="K60" s="186">
        <v>0</v>
      </c>
      <c r="L60" s="74" t="str">
        <f t="shared" si="6"/>
        <v/>
      </c>
      <c r="M60" s="74">
        <f t="shared" si="7"/>
        <v>0</v>
      </c>
    </row>
    <row r="61" spans="1:13" ht="12.75" customHeight="1" x14ac:dyDescent="0.2">
      <c r="A61" s="93" t="s">
        <v>985</v>
      </c>
      <c r="B61" s="93" t="s">
        <v>986</v>
      </c>
      <c r="C61" s="117">
        <v>2.471835E-2</v>
      </c>
      <c r="D61" s="117">
        <v>7.8511320000000009E-2</v>
      </c>
      <c r="E61" s="74">
        <f t="shared" si="4"/>
        <v>-0.68516196135792906</v>
      </c>
      <c r="F61" s="94">
        <f t="shared" si="5"/>
        <v>3.286774090867072E-4</v>
      </c>
      <c r="G61" s="165">
        <v>7.4087742999999998E-2</v>
      </c>
      <c r="H61" s="122">
        <v>8.24</v>
      </c>
      <c r="J61" s="146">
        <v>0</v>
      </c>
      <c r="K61" s="186">
        <v>0</v>
      </c>
      <c r="L61" s="74" t="str">
        <f t="shared" si="6"/>
        <v/>
      </c>
      <c r="M61" s="74">
        <f t="shared" si="7"/>
        <v>0</v>
      </c>
    </row>
    <row r="62" spans="1:13" ht="12.75" customHeight="1" x14ac:dyDescent="0.2">
      <c r="A62" s="93" t="s">
        <v>432</v>
      </c>
      <c r="B62" s="93" t="s">
        <v>423</v>
      </c>
      <c r="C62" s="117">
        <v>2.1146000000000002E-2</v>
      </c>
      <c r="D62" s="117">
        <v>0.23550720999999999</v>
      </c>
      <c r="E62" s="74">
        <f t="shared" si="4"/>
        <v>-0.9102108169002554</v>
      </c>
      <c r="F62" s="94">
        <f t="shared" si="5"/>
        <v>2.8117623112171769E-4</v>
      </c>
      <c r="G62" s="165">
        <v>10.244092929999999</v>
      </c>
      <c r="H62" s="122">
        <v>37.130000000000003</v>
      </c>
      <c r="J62" s="146">
        <v>0</v>
      </c>
      <c r="K62" s="186">
        <v>0.16115638000000002</v>
      </c>
      <c r="L62" s="74">
        <f t="shared" si="6"/>
        <v>-1</v>
      </c>
      <c r="M62" s="74">
        <f t="shared" si="7"/>
        <v>0</v>
      </c>
    </row>
    <row r="63" spans="1:13" ht="12.75" customHeight="1" x14ac:dyDescent="0.2">
      <c r="A63" s="93" t="s">
        <v>1398</v>
      </c>
      <c r="B63" s="93" t="s">
        <v>1399</v>
      </c>
      <c r="C63" s="117">
        <v>2.0136000000000001E-2</v>
      </c>
      <c r="D63" s="117">
        <v>5.8379999999999999E-4</v>
      </c>
      <c r="E63" s="74">
        <f t="shared" si="4"/>
        <v>33.491264131551901</v>
      </c>
      <c r="F63" s="94">
        <f t="shared" si="5"/>
        <v>2.6774636289922008E-4</v>
      </c>
      <c r="G63" s="165">
        <v>4.5672860000000003E-3</v>
      </c>
      <c r="H63" s="122">
        <v>121.36</v>
      </c>
      <c r="J63" s="146">
        <v>2.1045500000000002E-2</v>
      </c>
      <c r="K63" s="186">
        <v>0</v>
      </c>
      <c r="L63" s="74" t="str">
        <f t="shared" si="6"/>
        <v/>
      </c>
      <c r="M63" s="74">
        <f t="shared" si="7"/>
        <v>1.0451678585617799</v>
      </c>
    </row>
    <row r="64" spans="1:13" ht="12.75" customHeight="1" x14ac:dyDescent="0.2">
      <c r="A64" s="93" t="s">
        <v>995</v>
      </c>
      <c r="B64" s="93" t="s">
        <v>996</v>
      </c>
      <c r="C64" s="117">
        <v>1.9447599999999999E-2</v>
      </c>
      <c r="D64" s="117">
        <v>4.4837000000000002E-4</v>
      </c>
      <c r="E64" s="74">
        <f t="shared" si="4"/>
        <v>42.373999152485666</v>
      </c>
      <c r="F64" s="94">
        <f t="shared" si="5"/>
        <v>2.5859277746915333E-4</v>
      </c>
      <c r="G64" s="165">
        <v>0.13330071599999999</v>
      </c>
      <c r="H64" s="122">
        <v>62.42</v>
      </c>
      <c r="J64" s="146">
        <v>0</v>
      </c>
      <c r="K64" s="186">
        <v>0</v>
      </c>
      <c r="L64" s="74" t="str">
        <f t="shared" si="6"/>
        <v/>
      </c>
      <c r="M64" s="74">
        <f t="shared" si="7"/>
        <v>0</v>
      </c>
    </row>
    <row r="65" spans="1:13" ht="12.75" customHeight="1" x14ac:dyDescent="0.2">
      <c r="A65" s="93" t="s">
        <v>1336</v>
      </c>
      <c r="B65" s="93" t="s">
        <v>1337</v>
      </c>
      <c r="C65" s="117">
        <v>1.941E-2</v>
      </c>
      <c r="D65" s="117">
        <v>0</v>
      </c>
      <c r="E65" s="74" t="str">
        <f t="shared" si="4"/>
        <v/>
      </c>
      <c r="F65" s="94">
        <f t="shared" si="5"/>
        <v>2.5809281405809803E-4</v>
      </c>
      <c r="G65" s="165">
        <v>0</v>
      </c>
      <c r="H65" s="122">
        <v>139.08000000000001</v>
      </c>
      <c r="J65" s="146">
        <v>0</v>
      </c>
      <c r="K65" s="186">
        <v>0</v>
      </c>
      <c r="L65" s="74" t="str">
        <f t="shared" si="6"/>
        <v/>
      </c>
      <c r="M65" s="74">
        <f t="shared" si="7"/>
        <v>0</v>
      </c>
    </row>
    <row r="66" spans="1:13" ht="12.75" customHeight="1" x14ac:dyDescent="0.2">
      <c r="A66" s="93" t="s">
        <v>2786</v>
      </c>
      <c r="B66" s="93" t="s">
        <v>2787</v>
      </c>
      <c r="C66" s="117">
        <v>1.9064000000000001E-2</v>
      </c>
      <c r="D66" s="117">
        <v>7.3649999999999996E-4</v>
      </c>
      <c r="E66" s="74">
        <f t="shared" si="4"/>
        <v>24.884589273591313</v>
      </c>
      <c r="F66" s="94">
        <f t="shared" si="5"/>
        <v>2.534920869244503E-4</v>
      </c>
      <c r="G66" s="165">
        <v>6.4168726565783958</v>
      </c>
      <c r="H66" s="122">
        <v>45.35</v>
      </c>
      <c r="J66" s="146">
        <v>0</v>
      </c>
      <c r="K66" s="186">
        <v>0</v>
      </c>
      <c r="L66" s="74" t="str">
        <f t="shared" si="6"/>
        <v/>
      </c>
      <c r="M66" s="74">
        <f t="shared" si="7"/>
        <v>0</v>
      </c>
    </row>
    <row r="67" spans="1:13" ht="12.75" customHeight="1" x14ac:dyDescent="0.2">
      <c r="A67" s="93" t="s">
        <v>1074</v>
      </c>
      <c r="B67" s="93" t="s">
        <v>1073</v>
      </c>
      <c r="C67" s="117">
        <v>1.8228770000000002E-2</v>
      </c>
      <c r="D67" s="117">
        <v>0</v>
      </c>
      <c r="E67" s="74" t="str">
        <f t="shared" si="4"/>
        <v/>
      </c>
      <c r="F67" s="94">
        <f t="shared" si="5"/>
        <v>2.4238611778041398E-4</v>
      </c>
      <c r="G67" s="165">
        <v>0.35640912899999999</v>
      </c>
      <c r="H67" s="122">
        <v>9.64</v>
      </c>
      <c r="J67" s="146">
        <v>0</v>
      </c>
      <c r="K67" s="186">
        <v>0</v>
      </c>
      <c r="L67" s="74" t="str">
        <f t="shared" si="6"/>
        <v/>
      </c>
      <c r="M67" s="74">
        <f t="shared" si="7"/>
        <v>0</v>
      </c>
    </row>
    <row r="68" spans="1:13" ht="12.75" customHeight="1" x14ac:dyDescent="0.2">
      <c r="A68" s="93" t="s">
        <v>1396</v>
      </c>
      <c r="B68" s="93" t="s">
        <v>1397</v>
      </c>
      <c r="C68" s="117">
        <v>1.576518E-2</v>
      </c>
      <c r="D68" s="117">
        <v>2.7212E-3</v>
      </c>
      <c r="E68" s="74">
        <f t="shared" si="4"/>
        <v>4.7934661178891664</v>
      </c>
      <c r="F68" s="94">
        <f t="shared" si="5"/>
        <v>2.0962800980589623E-4</v>
      </c>
      <c r="G68" s="165">
        <v>1.8965377000000002E-2</v>
      </c>
      <c r="H68" s="122">
        <v>160.87</v>
      </c>
      <c r="J68" s="146">
        <v>0</v>
      </c>
      <c r="K68" s="186">
        <v>0</v>
      </c>
      <c r="L68" s="74" t="str">
        <f t="shared" si="6"/>
        <v/>
      </c>
      <c r="M68" s="74">
        <f t="shared" si="7"/>
        <v>0</v>
      </c>
    </row>
    <row r="69" spans="1:13" ht="12.75" customHeight="1" x14ac:dyDescent="0.2">
      <c r="A69" s="93" t="s">
        <v>1094</v>
      </c>
      <c r="B69" s="93" t="s">
        <v>1093</v>
      </c>
      <c r="C69" s="117">
        <v>1.5560299999999999E-2</v>
      </c>
      <c r="D69" s="117">
        <v>4.8976E-4</v>
      </c>
      <c r="E69" s="74">
        <f t="shared" si="4"/>
        <v>30.771275726886635</v>
      </c>
      <c r="F69" s="94">
        <f t="shared" si="5"/>
        <v>2.069037410916137E-4</v>
      </c>
      <c r="G69" s="165">
        <v>0.20530864999999998</v>
      </c>
      <c r="H69" s="122">
        <v>539.44000000000005</v>
      </c>
      <c r="J69" s="146">
        <v>0.11332349999999999</v>
      </c>
      <c r="K69" s="186">
        <v>0.14899989999999999</v>
      </c>
      <c r="L69" s="74">
        <f t="shared" si="6"/>
        <v>-0.23943908687187043</v>
      </c>
      <c r="M69" s="74">
        <f t="shared" si="7"/>
        <v>7.2828608702917039</v>
      </c>
    </row>
    <row r="70" spans="1:13" ht="12.75" customHeight="1" x14ac:dyDescent="0.2">
      <c r="A70" s="93" t="s">
        <v>2582</v>
      </c>
      <c r="B70" s="93" t="s">
        <v>2583</v>
      </c>
      <c r="C70" s="117">
        <v>1.4664E-2</v>
      </c>
      <c r="D70" s="117">
        <v>4.111298E-2</v>
      </c>
      <c r="E70" s="74">
        <f t="shared" si="4"/>
        <v>-0.64332432239161452</v>
      </c>
      <c r="F70" s="94">
        <f t="shared" si="5"/>
        <v>1.9498573031158934E-4</v>
      </c>
      <c r="G70" s="165">
        <v>0.46406437</v>
      </c>
      <c r="H70" s="122">
        <v>190.31</v>
      </c>
      <c r="J70" s="146">
        <v>0</v>
      </c>
      <c r="K70" s="186">
        <v>1.9672419999999999E-2</v>
      </c>
      <c r="L70" s="74">
        <f t="shared" si="6"/>
        <v>-1</v>
      </c>
      <c r="M70" s="74">
        <f t="shared" si="7"/>
        <v>0</v>
      </c>
    </row>
    <row r="71" spans="1:13" ht="12.75" customHeight="1" x14ac:dyDescent="0.2">
      <c r="A71" s="93" t="s">
        <v>1326</v>
      </c>
      <c r="B71" s="93" t="s">
        <v>1327</v>
      </c>
      <c r="C71" s="117">
        <v>1.4355079999999999E-2</v>
      </c>
      <c r="D71" s="117">
        <v>3.9824789999999999E-2</v>
      </c>
      <c r="E71" s="74">
        <f t="shared" ref="E71:E102" si="8">IF(ISERROR(C71/D71-1),"",IF((C71/D71-1)&gt;10000%,"",C71/D71-1))</f>
        <v>-0.63954411310141246</v>
      </c>
      <c r="F71" s="94">
        <f t="shared" ref="F71:F102" si="9">C71/$C$156</f>
        <v>1.908780522013973E-4</v>
      </c>
      <c r="G71" s="165">
        <v>0.83299128200000006</v>
      </c>
      <c r="H71" s="122">
        <v>43.02</v>
      </c>
      <c r="J71" s="146">
        <v>0</v>
      </c>
      <c r="K71" s="186">
        <v>0</v>
      </c>
      <c r="L71" s="74" t="str">
        <f t="shared" ref="L71:L102" si="10">IF(ISERROR(J71/K71-1),"",IF((J71/K71-1)&gt;10000%,"",J71/K71-1))</f>
        <v/>
      </c>
      <c r="M71" s="74">
        <f t="shared" ref="M71:M102" si="11">IF(ISERROR(J71/C71),"",IF(J71/C71&gt;10000%,"",J71/C71))</f>
        <v>0</v>
      </c>
    </row>
    <row r="72" spans="1:13" ht="12.75" customHeight="1" x14ac:dyDescent="0.2">
      <c r="A72" s="93" t="s">
        <v>614</v>
      </c>
      <c r="B72" s="93" t="s">
        <v>606</v>
      </c>
      <c r="C72" s="117">
        <v>1.2222200000000001E-2</v>
      </c>
      <c r="D72" s="117">
        <v>7.6793999999999994E-3</v>
      </c>
      <c r="E72" s="74">
        <f t="shared" si="8"/>
        <v>0.59155663202854414</v>
      </c>
      <c r="F72" s="94">
        <f t="shared" si="9"/>
        <v>1.6251736177129756E-4</v>
      </c>
      <c r="G72" s="165">
        <v>1.40110907</v>
      </c>
      <c r="H72" s="122">
        <v>125.56</v>
      </c>
      <c r="J72" s="146">
        <v>0</v>
      </c>
      <c r="K72" s="186">
        <v>9.6472900000000011E-3</v>
      </c>
      <c r="L72" s="74">
        <f t="shared" si="10"/>
        <v>-1</v>
      </c>
      <c r="M72" s="74">
        <f t="shared" si="11"/>
        <v>0</v>
      </c>
    </row>
    <row r="73" spans="1:13" ht="12.75" customHeight="1" x14ac:dyDescent="0.2">
      <c r="A73" s="93" t="s">
        <v>1175</v>
      </c>
      <c r="B73" s="93" t="s">
        <v>1176</v>
      </c>
      <c r="C73" s="117">
        <v>1.1663339999999999E-2</v>
      </c>
      <c r="D73" s="117">
        <v>0.11425861999999999</v>
      </c>
      <c r="E73" s="74">
        <f t="shared" si="8"/>
        <v>-0.89792157475733558</v>
      </c>
      <c r="F73" s="94">
        <f t="shared" si="9"/>
        <v>1.5508625666751038E-4</v>
      </c>
      <c r="G73" s="165">
        <v>0.89051916200000003</v>
      </c>
      <c r="H73" s="122">
        <v>121.28</v>
      </c>
      <c r="J73" s="146">
        <v>2.1469499999999999E-2</v>
      </c>
      <c r="K73" s="186">
        <v>0.15809604999999999</v>
      </c>
      <c r="L73" s="74">
        <f t="shared" si="10"/>
        <v>-0.86419964319159148</v>
      </c>
      <c r="M73" s="74">
        <f t="shared" si="11"/>
        <v>1.8407677389152679</v>
      </c>
    </row>
    <row r="74" spans="1:13" ht="12.75" customHeight="1" x14ac:dyDescent="0.2">
      <c r="A74" s="93" t="s">
        <v>1062</v>
      </c>
      <c r="B74" s="93" t="s">
        <v>1061</v>
      </c>
      <c r="C74" s="117">
        <v>9.1544E-3</v>
      </c>
      <c r="D74" s="117">
        <v>2.8812000000000001E-2</v>
      </c>
      <c r="E74" s="74">
        <f t="shared" si="8"/>
        <v>-0.68227127585728176</v>
      </c>
      <c r="F74" s="94">
        <f t="shared" si="9"/>
        <v>1.2172513431290327E-4</v>
      </c>
      <c r="G74" s="165">
        <v>0.21710167999999999</v>
      </c>
      <c r="H74" s="122">
        <v>101.74</v>
      </c>
      <c r="J74" s="146">
        <v>3.1100000000000002E-4</v>
      </c>
      <c r="K74" s="186">
        <v>3.2405199999999998E-3</v>
      </c>
      <c r="L74" s="74">
        <f t="shared" si="10"/>
        <v>-0.90402774863293545</v>
      </c>
      <c r="M74" s="74">
        <f t="shared" si="11"/>
        <v>3.397273442279123E-2</v>
      </c>
    </row>
    <row r="75" spans="1:13" ht="12.75" customHeight="1" x14ac:dyDescent="0.2">
      <c r="A75" s="93" t="s">
        <v>1076</v>
      </c>
      <c r="B75" s="93" t="s">
        <v>1075</v>
      </c>
      <c r="C75" s="117">
        <v>8.3750999999999999E-3</v>
      </c>
      <c r="D75" s="117">
        <v>0</v>
      </c>
      <c r="E75" s="74" t="str">
        <f t="shared" si="8"/>
        <v/>
      </c>
      <c r="F75" s="94">
        <f t="shared" si="9"/>
        <v>1.1136286074281178E-4</v>
      </c>
      <c r="G75" s="165">
        <v>8.4441499999999992E-3</v>
      </c>
      <c r="H75" s="122">
        <v>55.75</v>
      </c>
      <c r="J75" s="146">
        <v>0</v>
      </c>
      <c r="K75" s="186">
        <v>0</v>
      </c>
      <c r="L75" s="74" t="str">
        <f t="shared" si="10"/>
        <v/>
      </c>
      <c r="M75" s="74">
        <f t="shared" si="11"/>
        <v>0</v>
      </c>
    </row>
    <row r="76" spans="1:13" ht="12.75" customHeight="1" x14ac:dyDescent="0.2">
      <c r="A76" s="93" t="s">
        <v>618</v>
      </c>
      <c r="B76" s="93" t="s">
        <v>610</v>
      </c>
      <c r="C76" s="117">
        <v>7.8583999999999998E-3</v>
      </c>
      <c r="D76" s="117">
        <v>4.9980000000000001E-4</v>
      </c>
      <c r="E76" s="74">
        <f t="shared" si="8"/>
        <v>14.723089235694276</v>
      </c>
      <c r="F76" s="94">
        <f t="shared" si="9"/>
        <v>1.0449235291056967E-4</v>
      </c>
      <c r="G76" s="165">
        <v>0.56175909000000002</v>
      </c>
      <c r="H76" s="122">
        <v>126.4</v>
      </c>
      <c r="J76" s="146">
        <v>0</v>
      </c>
      <c r="K76" s="186">
        <v>0</v>
      </c>
      <c r="L76" s="74" t="str">
        <f t="shared" si="10"/>
        <v/>
      </c>
      <c r="M76" s="74">
        <f t="shared" si="11"/>
        <v>0</v>
      </c>
    </row>
    <row r="77" spans="1:13" ht="12.75" customHeight="1" x14ac:dyDescent="0.2">
      <c r="A77" s="93" t="s">
        <v>617</v>
      </c>
      <c r="B77" s="93" t="s">
        <v>609</v>
      </c>
      <c r="C77" s="117">
        <v>7.8047999999999998E-3</v>
      </c>
      <c r="D77" s="117">
        <v>0</v>
      </c>
      <c r="E77" s="74" t="str">
        <f t="shared" si="8"/>
        <v/>
      </c>
      <c r="F77" s="94">
        <f t="shared" si="9"/>
        <v>1.0377963911183118E-4</v>
      </c>
      <c r="G77" s="165">
        <v>0.65308457999999991</v>
      </c>
      <c r="H77" s="122">
        <v>126.35</v>
      </c>
      <c r="J77" s="146">
        <v>0</v>
      </c>
      <c r="K77" s="186">
        <v>0</v>
      </c>
      <c r="L77" s="74" t="str">
        <f t="shared" si="10"/>
        <v/>
      </c>
      <c r="M77" s="74">
        <f t="shared" si="11"/>
        <v>0</v>
      </c>
    </row>
    <row r="78" spans="1:13" ht="12.75" customHeight="1" x14ac:dyDescent="0.2">
      <c r="A78" s="93" t="s">
        <v>1082</v>
      </c>
      <c r="B78" s="93" t="s">
        <v>1081</v>
      </c>
      <c r="C78" s="117">
        <v>7.2350000000000001E-3</v>
      </c>
      <c r="D78" s="117">
        <v>0</v>
      </c>
      <c r="E78" s="74" t="str">
        <f t="shared" si="8"/>
        <v/>
      </c>
      <c r="F78" s="94">
        <f t="shared" si="9"/>
        <v>9.6203065930465691E-5</v>
      </c>
      <c r="G78" s="165">
        <v>0</v>
      </c>
      <c r="H78" s="122">
        <v>11.06</v>
      </c>
      <c r="J78" s="146">
        <v>0</v>
      </c>
      <c r="K78" s="186">
        <v>0</v>
      </c>
      <c r="L78" s="74" t="str">
        <f t="shared" si="10"/>
        <v/>
      </c>
      <c r="M78" s="74">
        <f t="shared" si="11"/>
        <v>0</v>
      </c>
    </row>
    <row r="79" spans="1:13" ht="12.75" customHeight="1" x14ac:dyDescent="0.2">
      <c r="A79" s="93" t="s">
        <v>292</v>
      </c>
      <c r="B79" s="93" t="s">
        <v>293</v>
      </c>
      <c r="C79" s="117">
        <v>7.0612499999999998E-3</v>
      </c>
      <c r="D79" s="117">
        <v>1.5580950000000001E-2</v>
      </c>
      <c r="E79" s="74">
        <f t="shared" si="8"/>
        <v>-0.54680234517150761</v>
      </c>
      <c r="F79" s="94">
        <f t="shared" si="9"/>
        <v>9.3892729689219192E-5</v>
      </c>
      <c r="G79" s="165" t="s">
        <v>3253</v>
      </c>
      <c r="H79" s="122">
        <v>349.21</v>
      </c>
      <c r="J79" s="146">
        <v>2.6199999999999999E-3</v>
      </c>
      <c r="K79" s="186">
        <v>0.14147936</v>
      </c>
      <c r="L79" s="74">
        <f t="shared" si="10"/>
        <v>-0.98148139771059184</v>
      </c>
      <c r="M79" s="74">
        <f t="shared" si="11"/>
        <v>0.37103912196848998</v>
      </c>
    </row>
    <row r="80" spans="1:13" ht="12.75" customHeight="1" x14ac:dyDescent="0.2">
      <c r="A80" s="93" t="s">
        <v>1189</v>
      </c>
      <c r="B80" s="93" t="s">
        <v>1190</v>
      </c>
      <c r="C80" s="117">
        <v>7.0511899999999997E-3</v>
      </c>
      <c r="D80" s="117">
        <v>5.45204E-3</v>
      </c>
      <c r="E80" s="74">
        <f t="shared" si="8"/>
        <v>0.29331222808343282</v>
      </c>
      <c r="F80" s="94">
        <f t="shared" si="9"/>
        <v>9.3758962882963418E-5</v>
      </c>
      <c r="G80" s="165">
        <v>7.011359E-3</v>
      </c>
      <c r="H80" s="122">
        <v>36.21</v>
      </c>
      <c r="J80" s="146">
        <v>0</v>
      </c>
      <c r="K80" s="186">
        <v>0</v>
      </c>
      <c r="L80" s="74" t="str">
        <f t="shared" si="10"/>
        <v/>
      </c>
      <c r="M80" s="74">
        <f t="shared" si="11"/>
        <v>0</v>
      </c>
    </row>
    <row r="81" spans="1:13" ht="12.75" customHeight="1" x14ac:dyDescent="0.2">
      <c r="A81" s="93" t="s">
        <v>2584</v>
      </c>
      <c r="B81" s="93" t="s">
        <v>2585</v>
      </c>
      <c r="C81" s="117">
        <v>6.8890000000000002E-3</v>
      </c>
      <c r="D81" s="117">
        <v>9.3879999999999994E-4</v>
      </c>
      <c r="E81" s="74">
        <f t="shared" si="8"/>
        <v>6.3380911802300819</v>
      </c>
      <c r="F81" s="94">
        <f t="shared" si="9"/>
        <v>9.1602338796817988E-5</v>
      </c>
      <c r="G81" s="165">
        <v>1.0601505600000001</v>
      </c>
      <c r="H81" s="122">
        <v>188.16</v>
      </c>
      <c r="J81" s="146">
        <v>1.6505000000000001E-3</v>
      </c>
      <c r="K81" s="186">
        <v>0</v>
      </c>
      <c r="L81" s="74" t="str">
        <f t="shared" si="10"/>
        <v/>
      </c>
      <c r="M81" s="74">
        <f t="shared" si="11"/>
        <v>0.23958484540571925</v>
      </c>
    </row>
    <row r="82" spans="1:13" ht="12.75" customHeight="1" x14ac:dyDescent="0.2">
      <c r="A82" s="93" t="s">
        <v>1166</v>
      </c>
      <c r="B82" s="93" t="s">
        <v>1167</v>
      </c>
      <c r="C82" s="117">
        <v>6.2058E-3</v>
      </c>
      <c r="D82" s="117">
        <v>1.439943E-2</v>
      </c>
      <c r="E82" s="74">
        <f t="shared" si="8"/>
        <v>-0.56902460722403592</v>
      </c>
      <c r="F82" s="94">
        <f t="shared" si="9"/>
        <v>8.2517897242748303E-5</v>
      </c>
      <c r="G82" s="165">
        <v>4.3568682999999997E-2</v>
      </c>
      <c r="H82" s="122">
        <v>41.3</v>
      </c>
      <c r="J82" s="146">
        <v>1.24095E-2</v>
      </c>
      <c r="K82" s="186">
        <v>2.0648200000000002E-2</v>
      </c>
      <c r="L82" s="74">
        <f t="shared" si="10"/>
        <v>-0.39900330295134689</v>
      </c>
      <c r="M82" s="74">
        <f t="shared" si="11"/>
        <v>1.9996616068838828</v>
      </c>
    </row>
    <row r="83" spans="1:13" ht="12.75" customHeight="1" x14ac:dyDescent="0.2">
      <c r="A83" s="93" t="s">
        <v>1384</v>
      </c>
      <c r="B83" s="93" t="s">
        <v>1385</v>
      </c>
      <c r="C83" s="117">
        <v>5.9229E-3</v>
      </c>
      <c r="D83" s="117">
        <v>3.0314999999999999E-3</v>
      </c>
      <c r="E83" s="74">
        <f t="shared" si="8"/>
        <v>0.9537852548243444</v>
      </c>
      <c r="F83" s="94">
        <f t="shared" si="9"/>
        <v>7.8756204450525943E-5</v>
      </c>
      <c r="G83" s="165">
        <v>6.0358469999999996E-3</v>
      </c>
      <c r="H83" s="122">
        <v>108.8</v>
      </c>
      <c r="J83" s="146">
        <v>0</v>
      </c>
      <c r="K83" s="186">
        <v>0</v>
      </c>
      <c r="L83" s="74" t="str">
        <f t="shared" si="10"/>
        <v/>
      </c>
      <c r="M83" s="74">
        <f t="shared" si="11"/>
        <v>0</v>
      </c>
    </row>
    <row r="84" spans="1:13" ht="12.75" customHeight="1" x14ac:dyDescent="0.2">
      <c r="A84" s="93" t="s">
        <v>3192</v>
      </c>
      <c r="B84" s="93" t="s">
        <v>3187</v>
      </c>
      <c r="C84" s="117">
        <v>5.4669999999999996E-3</v>
      </c>
      <c r="D84" s="117">
        <v>0</v>
      </c>
      <c r="E84" s="74" t="str">
        <f t="shared" si="8"/>
        <v/>
      </c>
      <c r="F84" s="94">
        <f t="shared" si="9"/>
        <v>7.2694148091479732E-5</v>
      </c>
      <c r="G84" s="165">
        <v>1.6629279309500002</v>
      </c>
      <c r="H84" s="122">
        <v>54.34</v>
      </c>
      <c r="J84" s="146">
        <v>0</v>
      </c>
      <c r="K84" s="186">
        <v>0</v>
      </c>
      <c r="L84" s="74" t="str">
        <f t="shared" si="10"/>
        <v/>
      </c>
      <c r="M84" s="74">
        <f t="shared" si="11"/>
        <v>0</v>
      </c>
    </row>
    <row r="85" spans="1:13" ht="12.75" customHeight="1" x14ac:dyDescent="0.2">
      <c r="A85" s="93" t="s">
        <v>1320</v>
      </c>
      <c r="B85" s="93" t="s">
        <v>1321</v>
      </c>
      <c r="C85" s="117">
        <v>4.0162499999999999E-3</v>
      </c>
      <c r="D85" s="117">
        <v>1.12535E-3</v>
      </c>
      <c r="E85" s="74">
        <f t="shared" si="8"/>
        <v>2.568889678766606</v>
      </c>
      <c r="F85" s="94">
        <f t="shared" si="9"/>
        <v>5.3403671533273369E-5</v>
      </c>
      <c r="G85" s="165">
        <v>2.1299000000000001E-5</v>
      </c>
      <c r="H85" s="122">
        <v>72.44</v>
      </c>
      <c r="J85" s="146">
        <v>0</v>
      </c>
      <c r="K85" s="186">
        <v>0</v>
      </c>
      <c r="L85" s="74" t="str">
        <f t="shared" si="10"/>
        <v/>
      </c>
      <c r="M85" s="74">
        <f t="shared" si="11"/>
        <v>0</v>
      </c>
    </row>
    <row r="86" spans="1:13" ht="12.75" customHeight="1" x14ac:dyDescent="0.2">
      <c r="A86" s="93" t="s">
        <v>1386</v>
      </c>
      <c r="B86" s="93" t="s">
        <v>1387</v>
      </c>
      <c r="C86" s="117">
        <v>3.9557199999999994E-3</v>
      </c>
      <c r="D86" s="117">
        <v>0</v>
      </c>
      <c r="E86" s="74" t="str">
        <f t="shared" si="8"/>
        <v/>
      </c>
      <c r="F86" s="94">
        <f t="shared" si="9"/>
        <v>5.2598810222869618E-5</v>
      </c>
      <c r="G86" s="165">
        <v>4.8909340000000004E-3</v>
      </c>
      <c r="H86" s="122">
        <v>121.83</v>
      </c>
      <c r="J86" s="146">
        <v>0</v>
      </c>
      <c r="K86" s="186">
        <v>0</v>
      </c>
      <c r="L86" s="74" t="str">
        <f t="shared" si="10"/>
        <v/>
      </c>
      <c r="M86" s="74">
        <f t="shared" si="11"/>
        <v>0</v>
      </c>
    </row>
    <row r="87" spans="1:13" ht="12.75" customHeight="1" x14ac:dyDescent="0.2">
      <c r="A87" s="93" t="s">
        <v>430</v>
      </c>
      <c r="B87" s="93" t="s">
        <v>421</v>
      </c>
      <c r="C87" s="117">
        <v>3.6478499999999998E-3</v>
      </c>
      <c r="D87" s="117">
        <v>6.6688500000000005E-3</v>
      </c>
      <c r="E87" s="74">
        <f t="shared" si="8"/>
        <v>-0.45300164196225745</v>
      </c>
      <c r="F87" s="94">
        <f t="shared" si="9"/>
        <v>4.8505093856869282E-5</v>
      </c>
      <c r="G87" s="165">
        <v>0.94243454000000004</v>
      </c>
      <c r="H87" s="122">
        <v>34.72</v>
      </c>
      <c r="J87" s="146">
        <v>1.3805E-3</v>
      </c>
      <c r="K87" s="186">
        <v>2.6034699999999997E-3</v>
      </c>
      <c r="L87" s="74">
        <f t="shared" si="10"/>
        <v>-0.46974614648910873</v>
      </c>
      <c r="M87" s="74">
        <f t="shared" si="11"/>
        <v>0.3784420960291679</v>
      </c>
    </row>
    <row r="88" spans="1:13" ht="12.75" customHeight="1" x14ac:dyDescent="0.2">
      <c r="A88" s="93" t="s">
        <v>2784</v>
      </c>
      <c r="B88" s="93" t="s">
        <v>2785</v>
      </c>
      <c r="C88" s="117">
        <v>3.03748E-3</v>
      </c>
      <c r="D88" s="117">
        <v>3.0620399999999998E-3</v>
      </c>
      <c r="E88" s="74">
        <f t="shared" si="8"/>
        <v>-8.0207965931208269E-3</v>
      </c>
      <c r="F88" s="94">
        <f t="shared" si="9"/>
        <v>4.0389065473734753E-5</v>
      </c>
      <c r="G88" s="165">
        <v>3.67638442536194</v>
      </c>
      <c r="H88" s="122">
        <v>41.84</v>
      </c>
      <c r="J88" s="146">
        <v>0</v>
      </c>
      <c r="K88" s="186">
        <v>7.8242999999999997E-4</v>
      </c>
      <c r="L88" s="74">
        <f t="shared" si="10"/>
        <v>-1</v>
      </c>
      <c r="M88" s="74">
        <f t="shared" si="11"/>
        <v>0</v>
      </c>
    </row>
    <row r="89" spans="1:13" ht="12.75" customHeight="1" x14ac:dyDescent="0.2">
      <c r="A89" s="93" t="s">
        <v>1390</v>
      </c>
      <c r="B89" s="93" t="s">
        <v>1391</v>
      </c>
      <c r="C89" s="117">
        <v>2.9658000000000002E-3</v>
      </c>
      <c r="D89" s="117">
        <v>0</v>
      </c>
      <c r="E89" s="74" t="str">
        <f t="shared" si="8"/>
        <v/>
      </c>
      <c r="F89" s="94">
        <f t="shared" si="9"/>
        <v>3.9435943736914331E-5</v>
      </c>
      <c r="G89" s="165">
        <v>9.3276820000000003E-3</v>
      </c>
      <c r="H89" s="122">
        <v>120.9</v>
      </c>
      <c r="J89" s="146">
        <v>0</v>
      </c>
      <c r="K89" s="186">
        <v>0</v>
      </c>
      <c r="L89" s="74" t="str">
        <f t="shared" si="10"/>
        <v/>
      </c>
      <c r="M89" s="74">
        <f t="shared" si="11"/>
        <v>0</v>
      </c>
    </row>
    <row r="90" spans="1:13" ht="12.75" customHeight="1" x14ac:dyDescent="0.2">
      <c r="A90" s="93" t="s">
        <v>1328</v>
      </c>
      <c r="B90" s="93" t="s">
        <v>1329</v>
      </c>
      <c r="C90" s="117">
        <v>2.0655000000000001E-3</v>
      </c>
      <c r="D90" s="117">
        <v>1.6228E-3</v>
      </c>
      <c r="E90" s="74">
        <f t="shared" si="8"/>
        <v>0.27280009859502097</v>
      </c>
      <c r="F90" s="94">
        <f t="shared" si="9"/>
        <v>2.7464745359969163E-5</v>
      </c>
      <c r="G90" s="165">
        <v>0</v>
      </c>
      <c r="H90" s="122">
        <v>96.69</v>
      </c>
      <c r="J90" s="146">
        <v>0</v>
      </c>
      <c r="K90" s="186">
        <v>2.7950000000000002E-3</v>
      </c>
      <c r="L90" s="74">
        <f t="shared" si="10"/>
        <v>-1</v>
      </c>
      <c r="M90" s="74">
        <f t="shared" si="11"/>
        <v>0</v>
      </c>
    </row>
    <row r="91" spans="1:13" ht="12.75" customHeight="1" x14ac:dyDescent="0.2">
      <c r="A91" s="93" t="s">
        <v>2578</v>
      </c>
      <c r="B91" s="93" t="s">
        <v>2579</v>
      </c>
      <c r="C91" s="117">
        <v>1.9919999999999998E-3</v>
      </c>
      <c r="D91" s="117">
        <v>0.16008116</v>
      </c>
      <c r="E91" s="74">
        <f t="shared" si="8"/>
        <v>-0.98755631206070715</v>
      </c>
      <c r="F91" s="94">
        <f t="shared" si="9"/>
        <v>2.6487423266549779E-5</v>
      </c>
      <c r="G91" s="165">
        <v>0.31870453999999998</v>
      </c>
      <c r="H91" s="122">
        <v>142.69999999999999</v>
      </c>
      <c r="J91" s="146">
        <v>0</v>
      </c>
      <c r="K91" s="186">
        <v>0</v>
      </c>
      <c r="L91" s="74" t="str">
        <f t="shared" si="10"/>
        <v/>
      </c>
      <c r="M91" s="74">
        <f t="shared" si="11"/>
        <v>0</v>
      </c>
    </row>
    <row r="92" spans="1:13" ht="12.75" customHeight="1" x14ac:dyDescent="0.2">
      <c r="A92" s="93" t="s">
        <v>1187</v>
      </c>
      <c r="B92" s="93" t="s">
        <v>1188</v>
      </c>
      <c r="C92" s="117">
        <v>1.79915E-3</v>
      </c>
      <c r="D92" s="117">
        <v>0</v>
      </c>
      <c r="E92" s="74" t="str">
        <f t="shared" si="8"/>
        <v/>
      </c>
      <c r="F92" s="94">
        <f t="shared" si="9"/>
        <v>2.3923116250006543E-5</v>
      </c>
      <c r="G92" s="165">
        <v>2.4811467E-2</v>
      </c>
      <c r="H92" s="122">
        <v>113.05</v>
      </c>
      <c r="J92" s="146">
        <v>0</v>
      </c>
      <c r="K92" s="186">
        <v>0</v>
      </c>
      <c r="L92" s="74" t="str">
        <f t="shared" si="10"/>
        <v/>
      </c>
      <c r="M92" s="74">
        <f t="shared" si="11"/>
        <v>0</v>
      </c>
    </row>
    <row r="93" spans="1:13" ht="12.75" customHeight="1" x14ac:dyDescent="0.2">
      <c r="A93" s="93" t="s">
        <v>1170</v>
      </c>
      <c r="B93" s="93" t="s">
        <v>1171</v>
      </c>
      <c r="C93" s="117">
        <v>1.7544000000000001E-3</v>
      </c>
      <c r="D93" s="117">
        <v>1.829E-4</v>
      </c>
      <c r="E93" s="74">
        <f t="shared" si="8"/>
        <v>8.5921268452706396</v>
      </c>
      <c r="F93" s="94">
        <f t="shared" si="9"/>
        <v>2.332808000945529E-5</v>
      </c>
      <c r="G93" s="165">
        <v>3.0723829999999997E-3</v>
      </c>
      <c r="H93" s="122">
        <v>153.88999999999999</v>
      </c>
      <c r="J93" s="146">
        <v>0</v>
      </c>
      <c r="K93" s="186">
        <v>0</v>
      </c>
      <c r="L93" s="74" t="str">
        <f t="shared" si="10"/>
        <v/>
      </c>
      <c r="M93" s="74">
        <f t="shared" si="11"/>
        <v>0</v>
      </c>
    </row>
    <row r="94" spans="1:13" ht="12.75" customHeight="1" x14ac:dyDescent="0.2">
      <c r="A94" s="93" t="s">
        <v>433</v>
      </c>
      <c r="B94" s="93" t="s">
        <v>424</v>
      </c>
      <c r="C94" s="117">
        <v>1.7433499999999998E-3</v>
      </c>
      <c r="D94" s="117">
        <v>0</v>
      </c>
      <c r="E94" s="74" t="str">
        <f t="shared" si="8"/>
        <v/>
      </c>
      <c r="F94" s="94">
        <f t="shared" si="9"/>
        <v>2.3181149272961624E-5</v>
      </c>
      <c r="G94" s="165">
        <v>1.9585846299999998</v>
      </c>
      <c r="H94" s="122">
        <v>25.67</v>
      </c>
      <c r="J94" s="146">
        <v>0</v>
      </c>
      <c r="K94" s="186">
        <v>0</v>
      </c>
      <c r="L94" s="74" t="str">
        <f t="shared" si="10"/>
        <v/>
      </c>
      <c r="M94" s="74">
        <f t="shared" si="11"/>
        <v>0</v>
      </c>
    </row>
    <row r="95" spans="1:13" ht="12.75" customHeight="1" x14ac:dyDescent="0.2">
      <c r="A95" s="93" t="s">
        <v>1179</v>
      </c>
      <c r="B95" s="93" t="s">
        <v>1180</v>
      </c>
      <c r="C95" s="117">
        <v>1.3940000000000001E-3</v>
      </c>
      <c r="D95" s="117">
        <v>2.3514999999999999E-3</v>
      </c>
      <c r="E95" s="74">
        <f t="shared" si="8"/>
        <v>-0.4071869019774611</v>
      </c>
      <c r="F95" s="94">
        <f t="shared" si="9"/>
        <v>1.8535877526892769E-5</v>
      </c>
      <c r="G95" s="165">
        <v>9.8599543000000012E-2</v>
      </c>
      <c r="H95" s="122">
        <v>101.3</v>
      </c>
      <c r="J95" s="146">
        <v>0</v>
      </c>
      <c r="K95" s="186">
        <v>0</v>
      </c>
      <c r="L95" s="74" t="str">
        <f t="shared" si="10"/>
        <v/>
      </c>
      <c r="M95" s="74">
        <f t="shared" si="11"/>
        <v>0</v>
      </c>
    </row>
    <row r="96" spans="1:13" ht="12.75" customHeight="1" x14ac:dyDescent="0.2">
      <c r="A96" s="93" t="s">
        <v>1003</v>
      </c>
      <c r="B96" s="93" t="s">
        <v>1004</v>
      </c>
      <c r="C96" s="117">
        <v>1.1836800000000001E-3</v>
      </c>
      <c r="D96" s="117">
        <v>4.8608000000000002E-3</v>
      </c>
      <c r="E96" s="74">
        <f t="shared" si="8"/>
        <v>-0.75648452929558918</v>
      </c>
      <c r="F96" s="94">
        <f t="shared" si="9"/>
        <v>1.5739273680798015E-5</v>
      </c>
      <c r="G96" s="165">
        <v>0.36152233100000003</v>
      </c>
      <c r="H96" s="122">
        <v>86.66</v>
      </c>
      <c r="J96" s="146">
        <v>0</v>
      </c>
      <c r="K96" s="186">
        <v>0</v>
      </c>
      <c r="L96" s="74" t="str">
        <f t="shared" si="10"/>
        <v/>
      </c>
      <c r="M96" s="74">
        <f t="shared" si="11"/>
        <v>0</v>
      </c>
    </row>
    <row r="97" spans="1:13" ht="12.75" customHeight="1" x14ac:dyDescent="0.2">
      <c r="A97" s="93" t="s">
        <v>1173</v>
      </c>
      <c r="B97" s="93" t="s">
        <v>1174</v>
      </c>
      <c r="C97" s="117">
        <v>1.0113500000000001E-3</v>
      </c>
      <c r="D97" s="117">
        <v>2.5919749999999998E-2</v>
      </c>
      <c r="E97" s="74">
        <f t="shared" si="8"/>
        <v>-0.96098149094802221</v>
      </c>
      <c r="F97" s="94">
        <f t="shared" si="9"/>
        <v>1.3447819036458394E-5</v>
      </c>
      <c r="G97" s="165">
        <v>1.3089703999999999E-2</v>
      </c>
      <c r="H97" s="122">
        <v>91.62</v>
      </c>
      <c r="J97" s="146">
        <v>0</v>
      </c>
      <c r="K97" s="186">
        <v>0</v>
      </c>
      <c r="L97" s="74" t="str">
        <f t="shared" si="10"/>
        <v/>
      </c>
      <c r="M97" s="74">
        <f t="shared" si="11"/>
        <v>0</v>
      </c>
    </row>
    <row r="98" spans="1:13" ht="12.75" customHeight="1" x14ac:dyDescent="0.2">
      <c r="A98" s="93" t="s">
        <v>1160</v>
      </c>
      <c r="B98" s="93" t="s">
        <v>1161</v>
      </c>
      <c r="C98" s="117">
        <v>8.0400000000000003E-4</v>
      </c>
      <c r="D98" s="117">
        <v>0</v>
      </c>
      <c r="E98" s="74" t="str">
        <f t="shared" si="8"/>
        <v/>
      </c>
      <c r="F98" s="94">
        <f t="shared" si="9"/>
        <v>1.0690706981077321E-5</v>
      </c>
      <c r="G98" s="165">
        <v>6.4361374999999998E-2</v>
      </c>
      <c r="H98" s="122">
        <v>144.81</v>
      </c>
      <c r="J98" s="146">
        <v>0</v>
      </c>
      <c r="K98" s="186">
        <v>0</v>
      </c>
      <c r="L98" s="74" t="str">
        <f t="shared" si="10"/>
        <v/>
      </c>
      <c r="M98" s="74">
        <f t="shared" si="11"/>
        <v>0</v>
      </c>
    </row>
    <row r="99" spans="1:13" ht="12.75" customHeight="1" x14ac:dyDescent="0.2">
      <c r="A99" s="93" t="s">
        <v>1330</v>
      </c>
      <c r="B99" s="93" t="s">
        <v>1331</v>
      </c>
      <c r="C99" s="117">
        <v>6.4107500000000006E-4</v>
      </c>
      <c r="D99" s="117">
        <v>7.3999999999999999E-4</v>
      </c>
      <c r="E99" s="74">
        <f t="shared" si="8"/>
        <v>-0.13368243243243239</v>
      </c>
      <c r="F99" s="94">
        <f t="shared" si="9"/>
        <v>8.524309673997691E-6</v>
      </c>
      <c r="G99" s="165">
        <v>4.4725044999999998E-2</v>
      </c>
      <c r="H99" s="122">
        <v>142.25</v>
      </c>
      <c r="J99" s="146">
        <v>0</v>
      </c>
      <c r="K99" s="186">
        <v>2.0680419999999998E-2</v>
      </c>
      <c r="L99" s="74">
        <f t="shared" si="10"/>
        <v>-1</v>
      </c>
      <c r="M99" s="74">
        <f t="shared" si="11"/>
        <v>0</v>
      </c>
    </row>
    <row r="100" spans="1:13" ht="12.75" customHeight="1" x14ac:dyDescent="0.2">
      <c r="A100" s="93" t="s">
        <v>1090</v>
      </c>
      <c r="B100" s="93" t="s">
        <v>1089</v>
      </c>
      <c r="C100" s="117">
        <v>5.31E-4</v>
      </c>
      <c r="D100" s="117">
        <v>1.65995E-4</v>
      </c>
      <c r="E100" s="74">
        <f t="shared" si="8"/>
        <v>2.1988915328774965</v>
      </c>
      <c r="F100" s="94">
        <f t="shared" si="9"/>
        <v>7.0606534912339022E-6</v>
      </c>
      <c r="G100" s="165">
        <v>1.3897252000000001E-2</v>
      </c>
      <c r="H100" s="122" t="s">
        <v>3247</v>
      </c>
      <c r="J100" s="146">
        <v>0</v>
      </c>
      <c r="K100" s="186">
        <v>0</v>
      </c>
      <c r="L100" s="74" t="str">
        <f t="shared" si="10"/>
        <v/>
      </c>
      <c r="M100" s="74">
        <f t="shared" si="11"/>
        <v>0</v>
      </c>
    </row>
    <row r="101" spans="1:13" ht="12.75" customHeight="1" x14ac:dyDescent="0.2">
      <c r="A101" s="93" t="s">
        <v>615</v>
      </c>
      <c r="B101" s="93" t="s">
        <v>607</v>
      </c>
      <c r="C101" s="117">
        <v>4.1449999999999999E-4</v>
      </c>
      <c r="D101" s="117">
        <v>0</v>
      </c>
      <c r="E101" s="74" t="str">
        <f t="shared" si="8"/>
        <v/>
      </c>
      <c r="F101" s="94">
        <f t="shared" si="9"/>
        <v>5.5115647309161064E-6</v>
      </c>
      <c r="G101" s="165">
        <v>0.29115965000000005</v>
      </c>
      <c r="H101" s="122">
        <v>125.56</v>
      </c>
      <c r="J101" s="146">
        <v>0</v>
      </c>
      <c r="K101" s="186">
        <v>0</v>
      </c>
      <c r="L101" s="74" t="str">
        <f t="shared" si="10"/>
        <v/>
      </c>
      <c r="M101" s="74">
        <f t="shared" si="11"/>
        <v>0</v>
      </c>
    </row>
    <row r="102" spans="1:13" ht="12.75" customHeight="1" x14ac:dyDescent="0.2">
      <c r="A102" s="93" t="s">
        <v>1195</v>
      </c>
      <c r="B102" s="93" t="s">
        <v>1196</v>
      </c>
      <c r="C102" s="117">
        <v>3.1199999999999999E-4</v>
      </c>
      <c r="D102" s="117">
        <v>0</v>
      </c>
      <c r="E102" s="74" t="str">
        <f t="shared" si="8"/>
        <v/>
      </c>
      <c r="F102" s="94">
        <f t="shared" si="9"/>
        <v>4.1486325598210498E-6</v>
      </c>
      <c r="G102" s="165">
        <v>0.27450566700000001</v>
      </c>
      <c r="H102" s="122">
        <v>35.5</v>
      </c>
      <c r="J102" s="146">
        <v>0</v>
      </c>
      <c r="K102" s="186">
        <v>0</v>
      </c>
      <c r="L102" s="74" t="str">
        <f t="shared" si="10"/>
        <v/>
      </c>
      <c r="M102" s="74">
        <f t="shared" si="11"/>
        <v>0</v>
      </c>
    </row>
    <row r="103" spans="1:13" ht="12.75" customHeight="1" x14ac:dyDescent="0.2">
      <c r="A103" s="93" t="s">
        <v>2586</v>
      </c>
      <c r="B103" s="93" t="s">
        <v>2587</v>
      </c>
      <c r="C103" s="117">
        <v>0</v>
      </c>
      <c r="D103" s="117">
        <v>0.24087307999999999</v>
      </c>
      <c r="E103" s="74">
        <f t="shared" ref="E103:E134" si="12">IF(ISERROR(C103/D103-1),"",IF((C103/D103-1)&gt;10000%,"",C103/D103-1))</f>
        <v>-1</v>
      </c>
      <c r="F103" s="94">
        <f t="shared" ref="F103:F134" si="13">C103/$C$156</f>
        <v>0</v>
      </c>
      <c r="G103" s="165">
        <v>0.27503959</v>
      </c>
      <c r="H103" s="122">
        <v>231.67</v>
      </c>
      <c r="J103" s="146">
        <v>0</v>
      </c>
      <c r="K103" s="186">
        <v>8.0111999999999996E-3</v>
      </c>
      <c r="L103" s="74">
        <f t="shared" ref="L103:L134" si="14">IF(ISERROR(J103/K103-1),"",IF((J103/K103-1)&gt;10000%,"",J103/K103-1))</f>
        <v>-1</v>
      </c>
      <c r="M103" s="74" t="str">
        <f t="shared" ref="M103:M134" si="15">IF(ISERROR(J103/C103),"",IF(J103/C103&gt;10000%,"",J103/C103))</f>
        <v/>
      </c>
    </row>
    <row r="104" spans="1:13" ht="12.75" customHeight="1" x14ac:dyDescent="0.2">
      <c r="A104" s="93" t="s">
        <v>2380</v>
      </c>
      <c r="B104" s="93" t="s">
        <v>2381</v>
      </c>
      <c r="C104" s="117">
        <v>0</v>
      </c>
      <c r="D104" s="117">
        <v>1.9925999999999999E-2</v>
      </c>
      <c r="E104" s="74">
        <f t="shared" si="12"/>
        <v>-1</v>
      </c>
      <c r="F104" s="94">
        <f t="shared" si="13"/>
        <v>0</v>
      </c>
      <c r="G104" s="165">
        <v>3.3788239999999997E-2</v>
      </c>
      <c r="H104" s="122">
        <v>113.24</v>
      </c>
      <c r="J104" s="146">
        <v>0</v>
      </c>
      <c r="K104" s="186">
        <v>0</v>
      </c>
      <c r="L104" s="74" t="str">
        <f t="shared" si="14"/>
        <v/>
      </c>
      <c r="M104" s="74" t="str">
        <f t="shared" si="15"/>
        <v/>
      </c>
    </row>
    <row r="105" spans="1:13" ht="12.75" customHeight="1" x14ac:dyDescent="0.2">
      <c r="A105" s="93" t="s">
        <v>1338</v>
      </c>
      <c r="B105" s="93" t="s">
        <v>1339</v>
      </c>
      <c r="C105" s="117">
        <v>0</v>
      </c>
      <c r="D105" s="117">
        <v>8.1709999999999994E-3</v>
      </c>
      <c r="E105" s="74">
        <f t="shared" si="12"/>
        <v>-1</v>
      </c>
      <c r="F105" s="94">
        <f t="shared" si="13"/>
        <v>0</v>
      </c>
      <c r="G105" s="165">
        <v>7.317310099999999E-2</v>
      </c>
      <c r="H105" s="122">
        <v>167.1</v>
      </c>
      <c r="J105" s="146">
        <v>0</v>
      </c>
      <c r="K105" s="186">
        <v>0</v>
      </c>
      <c r="L105" s="74" t="str">
        <f t="shared" si="14"/>
        <v/>
      </c>
      <c r="M105" s="74" t="str">
        <f t="shared" si="15"/>
        <v/>
      </c>
    </row>
    <row r="106" spans="1:13" ht="12.75" customHeight="1" x14ac:dyDescent="0.2">
      <c r="A106" s="93" t="s">
        <v>989</v>
      </c>
      <c r="B106" s="93" t="s">
        <v>990</v>
      </c>
      <c r="C106" s="117">
        <v>0</v>
      </c>
      <c r="D106" s="117">
        <v>6.8585399999999998E-3</v>
      </c>
      <c r="E106" s="74">
        <f t="shared" si="12"/>
        <v>-1</v>
      </c>
      <c r="F106" s="94">
        <f t="shared" si="13"/>
        <v>0</v>
      </c>
      <c r="G106" s="165">
        <v>0.79045376700000003</v>
      </c>
      <c r="H106" s="122">
        <v>24.1</v>
      </c>
      <c r="J106" s="146">
        <v>0</v>
      </c>
      <c r="K106" s="186">
        <v>0</v>
      </c>
      <c r="L106" s="74" t="str">
        <f t="shared" si="14"/>
        <v/>
      </c>
      <c r="M106" s="74" t="str">
        <f t="shared" si="15"/>
        <v/>
      </c>
    </row>
    <row r="107" spans="1:13" ht="12.75" customHeight="1" x14ac:dyDescent="0.2">
      <c r="A107" s="93" t="s">
        <v>1084</v>
      </c>
      <c r="B107" s="93" t="s">
        <v>1083</v>
      </c>
      <c r="C107" s="117">
        <v>0</v>
      </c>
      <c r="D107" s="117">
        <v>4.9560000000000003E-3</v>
      </c>
      <c r="E107" s="74">
        <f t="shared" si="12"/>
        <v>-1</v>
      </c>
      <c r="F107" s="94">
        <f t="shared" si="13"/>
        <v>0</v>
      </c>
      <c r="G107" s="165">
        <v>2.7042348000000001E-2</v>
      </c>
      <c r="H107" s="122">
        <v>44.11</v>
      </c>
      <c r="J107" s="146">
        <v>0</v>
      </c>
      <c r="K107" s="186">
        <v>0</v>
      </c>
      <c r="L107" s="74" t="str">
        <f t="shared" si="14"/>
        <v/>
      </c>
      <c r="M107" s="74" t="str">
        <f t="shared" si="15"/>
        <v/>
      </c>
    </row>
    <row r="108" spans="1:13" ht="12.75" customHeight="1" x14ac:dyDescent="0.2">
      <c r="A108" s="93" t="s">
        <v>2790</v>
      </c>
      <c r="B108" s="93" t="s">
        <v>2791</v>
      </c>
      <c r="C108" s="117">
        <v>0</v>
      </c>
      <c r="D108" s="117">
        <v>4.5424999999999997E-3</v>
      </c>
      <c r="E108" s="74">
        <f t="shared" si="12"/>
        <v>-1</v>
      </c>
      <c r="F108" s="94">
        <f t="shared" si="13"/>
        <v>0</v>
      </c>
      <c r="G108" s="165">
        <v>4.1602049779523655</v>
      </c>
      <c r="H108" s="122">
        <v>55.78</v>
      </c>
      <c r="J108" s="146">
        <v>0</v>
      </c>
      <c r="K108" s="186">
        <v>0</v>
      </c>
      <c r="L108" s="74" t="str">
        <f t="shared" si="14"/>
        <v/>
      </c>
      <c r="M108" s="74" t="str">
        <f t="shared" si="15"/>
        <v/>
      </c>
    </row>
    <row r="109" spans="1:13" ht="12.75" customHeight="1" x14ac:dyDescent="0.2">
      <c r="A109" s="93" t="s">
        <v>1130</v>
      </c>
      <c r="B109" s="93" t="s">
        <v>1131</v>
      </c>
      <c r="C109" s="117">
        <v>0</v>
      </c>
      <c r="D109" s="117">
        <v>4.1363999999999993E-3</v>
      </c>
      <c r="E109" s="74">
        <f t="shared" si="12"/>
        <v>-1</v>
      </c>
      <c r="F109" s="94">
        <f t="shared" si="13"/>
        <v>0</v>
      </c>
      <c r="G109" s="165">
        <v>8.9177330000000006E-3</v>
      </c>
      <c r="H109" s="122">
        <v>81.430000000000007</v>
      </c>
      <c r="J109" s="146">
        <v>0</v>
      </c>
      <c r="K109" s="186">
        <v>0</v>
      </c>
      <c r="L109" s="74" t="str">
        <f t="shared" si="14"/>
        <v/>
      </c>
      <c r="M109" s="74" t="str">
        <f t="shared" si="15"/>
        <v/>
      </c>
    </row>
    <row r="110" spans="1:13" ht="12.75" customHeight="1" x14ac:dyDescent="0.2">
      <c r="A110" s="93" t="s">
        <v>2388</v>
      </c>
      <c r="B110" s="93" t="s">
        <v>2389</v>
      </c>
      <c r="C110" s="117">
        <v>0</v>
      </c>
      <c r="D110" s="117">
        <v>2.1299899999999996E-3</v>
      </c>
      <c r="E110" s="74">
        <f t="shared" si="12"/>
        <v>-1</v>
      </c>
      <c r="F110" s="94">
        <f t="shared" si="13"/>
        <v>0</v>
      </c>
      <c r="G110" s="165">
        <v>6.8381199999999996E-3</v>
      </c>
      <c r="H110" s="122">
        <v>45.32</v>
      </c>
      <c r="J110" s="146">
        <v>0</v>
      </c>
      <c r="K110" s="186">
        <v>0</v>
      </c>
      <c r="L110" s="74" t="str">
        <f t="shared" si="14"/>
        <v/>
      </c>
      <c r="M110" s="74" t="str">
        <f t="shared" si="15"/>
        <v/>
      </c>
    </row>
    <row r="111" spans="1:13" ht="12.75" customHeight="1" x14ac:dyDescent="0.2">
      <c r="A111" s="93" t="s">
        <v>1168</v>
      </c>
      <c r="B111" s="93" t="s">
        <v>1169</v>
      </c>
      <c r="C111" s="117">
        <v>0</v>
      </c>
      <c r="D111" s="117">
        <v>7.8074999999999998E-4</v>
      </c>
      <c r="E111" s="74">
        <f t="shared" si="12"/>
        <v>-1</v>
      </c>
      <c r="F111" s="94">
        <f t="shared" si="13"/>
        <v>0</v>
      </c>
      <c r="G111" s="165">
        <v>1.2355999999999999E-4</v>
      </c>
      <c r="H111" s="122">
        <v>135.12</v>
      </c>
      <c r="J111" s="146">
        <v>0</v>
      </c>
      <c r="K111" s="186">
        <v>0</v>
      </c>
      <c r="L111" s="74" t="str">
        <f t="shared" si="14"/>
        <v/>
      </c>
      <c r="M111" s="74" t="str">
        <f t="shared" si="15"/>
        <v/>
      </c>
    </row>
    <row r="112" spans="1:13" ht="12.75" customHeight="1" x14ac:dyDescent="0.2">
      <c r="A112" s="93" t="s">
        <v>1042</v>
      </c>
      <c r="B112" s="93" t="s">
        <v>1041</v>
      </c>
      <c r="C112" s="117">
        <v>0</v>
      </c>
      <c r="D112" s="117">
        <v>4.5758999999999996E-4</v>
      </c>
      <c r="E112" s="74">
        <f t="shared" si="12"/>
        <v>-1</v>
      </c>
      <c r="F112" s="94">
        <f t="shared" si="13"/>
        <v>0</v>
      </c>
      <c r="G112" s="165">
        <v>5.9327909999999998E-3</v>
      </c>
      <c r="H112" s="122">
        <v>9.4600000000000009</v>
      </c>
      <c r="J112" s="146">
        <v>0</v>
      </c>
      <c r="K112" s="186">
        <v>0</v>
      </c>
      <c r="L112" s="74" t="str">
        <f t="shared" si="14"/>
        <v/>
      </c>
      <c r="M112" s="74" t="str">
        <f t="shared" si="15"/>
        <v/>
      </c>
    </row>
    <row r="113" spans="1:13" ht="12.75" customHeight="1" x14ac:dyDescent="0.2">
      <c r="A113" s="93" t="s">
        <v>1138</v>
      </c>
      <c r="B113" s="93" t="s">
        <v>1139</v>
      </c>
      <c r="C113" s="117">
        <v>0</v>
      </c>
      <c r="D113" s="117">
        <v>2.3625E-4</v>
      </c>
      <c r="E113" s="74">
        <f t="shared" si="12"/>
        <v>-1</v>
      </c>
      <c r="F113" s="94">
        <f t="shared" si="13"/>
        <v>0</v>
      </c>
      <c r="G113" s="165">
        <v>2.2997602999999998E-2</v>
      </c>
      <c r="H113" s="122">
        <v>82.23</v>
      </c>
      <c r="J113" s="146">
        <v>0</v>
      </c>
      <c r="K113" s="186">
        <v>0</v>
      </c>
      <c r="L113" s="74" t="str">
        <f t="shared" si="14"/>
        <v/>
      </c>
      <c r="M113" s="74" t="str">
        <f t="shared" si="15"/>
        <v/>
      </c>
    </row>
    <row r="114" spans="1:13" ht="12.75" customHeight="1" x14ac:dyDescent="0.2">
      <c r="A114" s="93" t="s">
        <v>991</v>
      </c>
      <c r="B114" s="93" t="s">
        <v>992</v>
      </c>
      <c r="C114" s="117">
        <v>0</v>
      </c>
      <c r="D114" s="117">
        <v>0</v>
      </c>
      <c r="E114" s="74" t="str">
        <f t="shared" si="12"/>
        <v/>
      </c>
      <c r="F114" s="94">
        <f t="shared" si="13"/>
        <v>0</v>
      </c>
      <c r="G114" s="165">
        <v>0.10746899400000001</v>
      </c>
      <c r="H114" s="122">
        <v>87.17</v>
      </c>
      <c r="J114" s="146">
        <v>0</v>
      </c>
      <c r="K114" s="186">
        <v>0</v>
      </c>
      <c r="L114" s="74" t="str">
        <f t="shared" si="14"/>
        <v/>
      </c>
      <c r="M114" s="74" t="str">
        <f t="shared" si="15"/>
        <v/>
      </c>
    </row>
    <row r="115" spans="1:13" ht="12.75" customHeight="1" x14ac:dyDescent="0.2">
      <c r="A115" s="93" t="s">
        <v>1044</v>
      </c>
      <c r="B115" s="93" t="s">
        <v>1043</v>
      </c>
      <c r="C115" s="117">
        <v>0</v>
      </c>
      <c r="D115" s="117">
        <v>0</v>
      </c>
      <c r="E115" s="74" t="str">
        <f t="shared" si="12"/>
        <v/>
      </c>
      <c r="F115" s="94">
        <f t="shared" si="13"/>
        <v>0</v>
      </c>
      <c r="G115" s="165">
        <v>1.6178657999999999E-2</v>
      </c>
      <c r="H115" s="122">
        <v>19.059999999999999</v>
      </c>
      <c r="J115" s="146">
        <v>0</v>
      </c>
      <c r="K115" s="186">
        <v>0</v>
      </c>
      <c r="L115" s="74" t="str">
        <f t="shared" si="14"/>
        <v/>
      </c>
      <c r="M115" s="74" t="str">
        <f t="shared" si="15"/>
        <v/>
      </c>
    </row>
    <row r="116" spans="1:13" ht="12.75" customHeight="1" x14ac:dyDescent="0.2">
      <c r="A116" s="93" t="s">
        <v>1052</v>
      </c>
      <c r="B116" s="93" t="s">
        <v>1051</v>
      </c>
      <c r="C116" s="117">
        <v>0</v>
      </c>
      <c r="D116" s="117">
        <v>0</v>
      </c>
      <c r="E116" s="74" t="str">
        <f t="shared" si="12"/>
        <v/>
      </c>
      <c r="F116" s="94">
        <f t="shared" si="13"/>
        <v>0</v>
      </c>
      <c r="G116" s="165">
        <v>7.2822520000000003E-3</v>
      </c>
      <c r="H116" s="122">
        <v>41.36</v>
      </c>
      <c r="J116" s="146">
        <v>0</v>
      </c>
      <c r="K116" s="186">
        <v>0</v>
      </c>
      <c r="L116" s="74" t="str">
        <f t="shared" si="14"/>
        <v/>
      </c>
      <c r="M116" s="74" t="str">
        <f t="shared" si="15"/>
        <v/>
      </c>
    </row>
    <row r="117" spans="1:13" ht="12.75" customHeight="1" x14ac:dyDescent="0.2">
      <c r="A117" s="93" t="s">
        <v>1072</v>
      </c>
      <c r="B117" s="93" t="s">
        <v>1071</v>
      </c>
      <c r="C117" s="117">
        <v>0</v>
      </c>
      <c r="D117" s="117">
        <v>0</v>
      </c>
      <c r="E117" s="74" t="str">
        <f t="shared" si="12"/>
        <v/>
      </c>
      <c r="F117" s="94">
        <f t="shared" si="13"/>
        <v>0</v>
      </c>
      <c r="G117" s="165">
        <v>2.1797246999999999E-2</v>
      </c>
      <c r="H117" s="122">
        <v>35.47</v>
      </c>
      <c r="J117" s="146">
        <v>0</v>
      </c>
      <c r="K117" s="186">
        <v>0</v>
      </c>
      <c r="L117" s="74" t="str">
        <f t="shared" si="14"/>
        <v/>
      </c>
      <c r="M117" s="74" t="str">
        <f t="shared" si="15"/>
        <v/>
      </c>
    </row>
    <row r="118" spans="1:13" ht="12.75" customHeight="1" x14ac:dyDescent="0.2">
      <c r="A118" s="93" t="s">
        <v>1086</v>
      </c>
      <c r="B118" s="93" t="s">
        <v>1085</v>
      </c>
      <c r="C118" s="117">
        <v>0</v>
      </c>
      <c r="D118" s="117">
        <v>0</v>
      </c>
      <c r="E118" s="74" t="str">
        <f t="shared" si="12"/>
        <v/>
      </c>
      <c r="F118" s="94">
        <f t="shared" si="13"/>
        <v>0</v>
      </c>
      <c r="G118" s="165">
        <v>1.8478640000000001E-3</v>
      </c>
      <c r="H118" s="122">
        <v>13</v>
      </c>
      <c r="J118" s="146">
        <v>0</v>
      </c>
      <c r="K118" s="186">
        <v>0</v>
      </c>
      <c r="L118" s="74" t="str">
        <f t="shared" si="14"/>
        <v/>
      </c>
      <c r="M118" s="74" t="str">
        <f t="shared" si="15"/>
        <v/>
      </c>
    </row>
    <row r="119" spans="1:13" ht="12.75" customHeight="1" x14ac:dyDescent="0.2">
      <c r="A119" s="93" t="s">
        <v>1324</v>
      </c>
      <c r="B119" s="93" t="s">
        <v>1325</v>
      </c>
      <c r="C119" s="117">
        <v>0</v>
      </c>
      <c r="D119" s="117">
        <v>0</v>
      </c>
      <c r="E119" s="74" t="str">
        <f t="shared" si="12"/>
        <v/>
      </c>
      <c r="F119" s="94">
        <f t="shared" si="13"/>
        <v>0</v>
      </c>
      <c r="G119" s="165">
        <v>0</v>
      </c>
      <c r="H119" s="122">
        <v>63.55</v>
      </c>
      <c r="J119" s="146">
        <v>0</v>
      </c>
      <c r="K119" s="186">
        <v>0</v>
      </c>
      <c r="L119" s="74" t="str">
        <f t="shared" si="14"/>
        <v/>
      </c>
      <c r="M119" s="74" t="str">
        <f t="shared" si="15"/>
        <v/>
      </c>
    </row>
    <row r="120" spans="1:13" ht="12.75" customHeight="1" x14ac:dyDescent="0.2">
      <c r="A120" s="93" t="s">
        <v>1322</v>
      </c>
      <c r="B120" s="93" t="s">
        <v>1323</v>
      </c>
      <c r="C120" s="117">
        <v>0</v>
      </c>
      <c r="D120" s="117">
        <v>0</v>
      </c>
      <c r="E120" s="74" t="str">
        <f t="shared" si="12"/>
        <v/>
      </c>
      <c r="F120" s="94">
        <f t="shared" si="13"/>
        <v>0</v>
      </c>
      <c r="G120" s="165">
        <v>9.1692230000000007E-3</v>
      </c>
      <c r="H120" s="122">
        <v>135.06</v>
      </c>
      <c r="J120" s="146">
        <v>0</v>
      </c>
      <c r="K120" s="186">
        <v>0</v>
      </c>
      <c r="L120" s="74" t="str">
        <f t="shared" si="14"/>
        <v/>
      </c>
      <c r="M120" s="74" t="str">
        <f t="shared" si="15"/>
        <v/>
      </c>
    </row>
    <row r="121" spans="1:13" ht="12.75" customHeight="1" x14ac:dyDescent="0.2">
      <c r="A121" s="93" t="s">
        <v>1181</v>
      </c>
      <c r="B121" s="93" t="s">
        <v>1182</v>
      </c>
      <c r="C121" s="117">
        <v>0</v>
      </c>
      <c r="D121" s="117">
        <v>0</v>
      </c>
      <c r="E121" s="74" t="str">
        <f t="shared" si="12"/>
        <v/>
      </c>
      <c r="F121" s="94">
        <f t="shared" si="13"/>
        <v>0</v>
      </c>
      <c r="G121" s="165">
        <v>0</v>
      </c>
      <c r="H121" s="122">
        <v>96.99</v>
      </c>
      <c r="J121" s="146">
        <v>0</v>
      </c>
      <c r="K121" s="186">
        <v>0</v>
      </c>
      <c r="L121" s="74" t="str">
        <f t="shared" si="14"/>
        <v/>
      </c>
      <c r="M121" s="74" t="str">
        <f t="shared" si="15"/>
        <v/>
      </c>
    </row>
    <row r="122" spans="1:13" ht="12.75" customHeight="1" x14ac:dyDescent="0.2">
      <c r="A122" s="93" t="s">
        <v>1005</v>
      </c>
      <c r="B122" s="93" t="s">
        <v>1006</v>
      </c>
      <c r="C122" s="117">
        <v>0</v>
      </c>
      <c r="D122" s="117">
        <v>0</v>
      </c>
      <c r="E122" s="74" t="str">
        <f t="shared" si="12"/>
        <v/>
      </c>
      <c r="F122" s="94">
        <f t="shared" si="13"/>
        <v>0</v>
      </c>
      <c r="G122" s="165">
        <v>0</v>
      </c>
      <c r="H122" s="122">
        <v>75.94</v>
      </c>
      <c r="J122" s="146">
        <v>0</v>
      </c>
      <c r="K122" s="186">
        <v>0</v>
      </c>
      <c r="L122" s="74" t="str">
        <f t="shared" si="14"/>
        <v/>
      </c>
      <c r="M122" s="74" t="str">
        <f t="shared" si="15"/>
        <v/>
      </c>
    </row>
    <row r="123" spans="1:13" ht="12.75" customHeight="1" x14ac:dyDescent="0.2">
      <c r="A123" s="93" t="s">
        <v>1177</v>
      </c>
      <c r="B123" s="93" t="s">
        <v>1178</v>
      </c>
      <c r="C123" s="117">
        <v>0</v>
      </c>
      <c r="D123" s="117">
        <v>0</v>
      </c>
      <c r="E123" s="74" t="str">
        <f t="shared" si="12"/>
        <v/>
      </c>
      <c r="F123" s="94">
        <f t="shared" si="13"/>
        <v>0</v>
      </c>
      <c r="G123" s="165">
        <v>6.548651400000001E-2</v>
      </c>
      <c r="H123" s="122">
        <v>90.8</v>
      </c>
      <c r="J123" s="146">
        <v>0</v>
      </c>
      <c r="K123" s="186">
        <v>0</v>
      </c>
      <c r="L123" s="74" t="str">
        <f t="shared" si="14"/>
        <v/>
      </c>
      <c r="M123" s="74" t="str">
        <f t="shared" si="15"/>
        <v/>
      </c>
    </row>
    <row r="124" spans="1:13" ht="12.75" customHeight="1" x14ac:dyDescent="0.2">
      <c r="A124" s="93" t="s">
        <v>1126</v>
      </c>
      <c r="B124" s="93" t="s">
        <v>1127</v>
      </c>
      <c r="C124" s="117">
        <v>0</v>
      </c>
      <c r="D124" s="117">
        <v>0</v>
      </c>
      <c r="E124" s="74" t="str">
        <f t="shared" si="12"/>
        <v/>
      </c>
      <c r="F124" s="94">
        <f t="shared" si="13"/>
        <v>0</v>
      </c>
      <c r="G124" s="165">
        <v>6.1202300000000006E-4</v>
      </c>
      <c r="H124" s="122">
        <v>81.89</v>
      </c>
      <c r="J124" s="146">
        <v>0</v>
      </c>
      <c r="K124" s="186">
        <v>0</v>
      </c>
      <c r="L124" s="74" t="str">
        <f t="shared" si="14"/>
        <v/>
      </c>
      <c r="M124" s="74" t="str">
        <f t="shared" si="15"/>
        <v/>
      </c>
    </row>
    <row r="125" spans="1:13" ht="12.75" customHeight="1" x14ac:dyDescent="0.2">
      <c r="A125" s="93" t="s">
        <v>2384</v>
      </c>
      <c r="B125" s="93" t="s">
        <v>2385</v>
      </c>
      <c r="C125" s="117">
        <v>0</v>
      </c>
      <c r="D125" s="117">
        <v>0</v>
      </c>
      <c r="E125" s="74" t="str">
        <f t="shared" si="12"/>
        <v/>
      </c>
      <c r="F125" s="94">
        <f t="shared" si="13"/>
        <v>0</v>
      </c>
      <c r="G125" s="165">
        <v>8.5809200000000006E-3</v>
      </c>
      <c r="H125" s="122">
        <v>144.38</v>
      </c>
      <c r="J125" s="146">
        <v>0</v>
      </c>
      <c r="K125" s="186">
        <v>0</v>
      </c>
      <c r="L125" s="74" t="str">
        <f t="shared" si="14"/>
        <v/>
      </c>
      <c r="M125" s="74" t="str">
        <f t="shared" si="15"/>
        <v/>
      </c>
    </row>
    <row r="126" spans="1:13" ht="12.75" customHeight="1" x14ac:dyDescent="0.2">
      <c r="A126" s="93" t="s">
        <v>1388</v>
      </c>
      <c r="B126" s="93" t="s">
        <v>1389</v>
      </c>
      <c r="C126" s="117">
        <v>0</v>
      </c>
      <c r="D126" s="117">
        <v>0</v>
      </c>
      <c r="E126" s="74" t="str">
        <f t="shared" si="12"/>
        <v/>
      </c>
      <c r="F126" s="94">
        <f t="shared" si="13"/>
        <v>0</v>
      </c>
      <c r="G126" s="165">
        <v>8.7014069999999995E-3</v>
      </c>
      <c r="H126" s="122">
        <v>160.84</v>
      </c>
      <c r="J126" s="146">
        <v>0</v>
      </c>
      <c r="K126" s="186">
        <v>0</v>
      </c>
      <c r="L126" s="74" t="str">
        <f t="shared" si="14"/>
        <v/>
      </c>
      <c r="M126" s="74" t="str">
        <f t="shared" si="15"/>
        <v/>
      </c>
    </row>
    <row r="127" spans="1:13" ht="12.75" customHeight="1" x14ac:dyDescent="0.2">
      <c r="A127" s="93" t="s">
        <v>1203</v>
      </c>
      <c r="B127" s="93" t="s">
        <v>1204</v>
      </c>
      <c r="C127" s="117">
        <v>0</v>
      </c>
      <c r="D127" s="117">
        <v>0</v>
      </c>
      <c r="E127" s="74" t="str">
        <f t="shared" si="12"/>
        <v/>
      </c>
      <c r="F127" s="94">
        <f t="shared" si="13"/>
        <v>0</v>
      </c>
      <c r="G127" s="165">
        <v>0</v>
      </c>
      <c r="H127" s="122">
        <v>25.91</v>
      </c>
      <c r="J127" s="146">
        <v>0</v>
      </c>
      <c r="K127" s="186">
        <v>0</v>
      </c>
      <c r="L127" s="74" t="str">
        <f t="shared" si="14"/>
        <v/>
      </c>
      <c r="M127" s="74" t="str">
        <f t="shared" si="15"/>
        <v/>
      </c>
    </row>
    <row r="128" spans="1:13" ht="12.75" customHeight="1" x14ac:dyDescent="0.2">
      <c r="A128" s="93" t="s">
        <v>1128</v>
      </c>
      <c r="B128" s="93" t="s">
        <v>1129</v>
      </c>
      <c r="C128" s="117">
        <v>0</v>
      </c>
      <c r="D128" s="117">
        <v>0</v>
      </c>
      <c r="E128" s="74" t="str">
        <f t="shared" si="12"/>
        <v/>
      </c>
      <c r="F128" s="94">
        <f t="shared" si="13"/>
        <v>0</v>
      </c>
      <c r="G128" s="165">
        <v>8.5792219999999992E-3</v>
      </c>
      <c r="H128" s="122">
        <v>42.93</v>
      </c>
      <c r="J128" s="146">
        <v>0</v>
      </c>
      <c r="K128" s="186">
        <v>0</v>
      </c>
      <c r="L128" s="74" t="str">
        <f t="shared" si="14"/>
        <v/>
      </c>
      <c r="M128" s="74" t="str">
        <f t="shared" si="15"/>
        <v/>
      </c>
    </row>
    <row r="129" spans="1:13" ht="12.75" customHeight="1" x14ac:dyDescent="0.2">
      <c r="A129" s="93" t="s">
        <v>1054</v>
      </c>
      <c r="B129" s="93" t="s">
        <v>1053</v>
      </c>
      <c r="C129" s="117">
        <v>0</v>
      </c>
      <c r="D129" s="117">
        <v>0</v>
      </c>
      <c r="E129" s="74" t="str">
        <f t="shared" si="12"/>
        <v/>
      </c>
      <c r="F129" s="94">
        <f t="shared" si="13"/>
        <v>0</v>
      </c>
      <c r="G129" s="165">
        <v>0</v>
      </c>
      <c r="H129" s="122">
        <v>8.8000000000000007</v>
      </c>
      <c r="J129" s="146">
        <v>0</v>
      </c>
      <c r="K129" s="186">
        <v>0</v>
      </c>
      <c r="L129" s="74" t="str">
        <f t="shared" si="14"/>
        <v/>
      </c>
      <c r="M129" s="74" t="str">
        <f t="shared" si="15"/>
        <v/>
      </c>
    </row>
    <row r="130" spans="1:13" ht="12.75" customHeight="1" x14ac:dyDescent="0.2">
      <c r="A130" s="93" t="s">
        <v>1060</v>
      </c>
      <c r="B130" s="93" t="s">
        <v>1059</v>
      </c>
      <c r="C130" s="117">
        <v>0</v>
      </c>
      <c r="D130" s="117">
        <v>0</v>
      </c>
      <c r="E130" s="74" t="str">
        <f t="shared" si="12"/>
        <v/>
      </c>
      <c r="F130" s="94">
        <f t="shared" si="13"/>
        <v>0</v>
      </c>
      <c r="G130" s="165">
        <v>0.14415120100000001</v>
      </c>
      <c r="H130" s="122">
        <v>18.329999999999998</v>
      </c>
      <c r="J130" s="146">
        <v>0</v>
      </c>
      <c r="K130" s="186">
        <v>0</v>
      </c>
      <c r="L130" s="74" t="str">
        <f t="shared" si="14"/>
        <v/>
      </c>
      <c r="M130" s="74" t="str">
        <f t="shared" si="15"/>
        <v/>
      </c>
    </row>
    <row r="131" spans="1:13" ht="12.75" customHeight="1" x14ac:dyDescent="0.2">
      <c r="A131" s="93" t="s">
        <v>997</v>
      </c>
      <c r="B131" s="93" t="s">
        <v>998</v>
      </c>
      <c r="C131" s="117">
        <v>0</v>
      </c>
      <c r="D131" s="117">
        <v>0</v>
      </c>
      <c r="E131" s="74" t="str">
        <f t="shared" si="12"/>
        <v/>
      </c>
      <c r="F131" s="94">
        <f t="shared" si="13"/>
        <v>0</v>
      </c>
      <c r="G131" s="165">
        <v>0.32892369999999999</v>
      </c>
      <c r="H131" s="122">
        <v>31.47</v>
      </c>
      <c r="J131" s="146">
        <v>0</v>
      </c>
      <c r="K131" s="186">
        <v>0</v>
      </c>
      <c r="L131" s="74" t="str">
        <f t="shared" si="14"/>
        <v/>
      </c>
      <c r="M131" s="74" t="str">
        <f t="shared" si="15"/>
        <v/>
      </c>
    </row>
    <row r="132" spans="1:13" ht="12.75" customHeight="1" x14ac:dyDescent="0.2">
      <c r="A132" s="93" t="s">
        <v>1124</v>
      </c>
      <c r="B132" s="93" t="s">
        <v>1125</v>
      </c>
      <c r="C132" s="117">
        <v>0</v>
      </c>
      <c r="D132" s="117">
        <v>0</v>
      </c>
      <c r="E132" s="74" t="str">
        <f t="shared" si="12"/>
        <v/>
      </c>
      <c r="F132" s="94">
        <f t="shared" si="13"/>
        <v>0</v>
      </c>
      <c r="G132" s="165">
        <v>0</v>
      </c>
      <c r="H132" s="122">
        <v>42.43</v>
      </c>
      <c r="J132" s="146">
        <v>0</v>
      </c>
      <c r="K132" s="186">
        <v>0</v>
      </c>
      <c r="L132" s="74" t="str">
        <f t="shared" si="14"/>
        <v/>
      </c>
      <c r="M132" s="74" t="str">
        <f t="shared" si="15"/>
        <v/>
      </c>
    </row>
    <row r="133" spans="1:13" ht="12.75" customHeight="1" x14ac:dyDescent="0.2">
      <c r="A133" s="93" t="s">
        <v>1050</v>
      </c>
      <c r="B133" s="93" t="s">
        <v>1049</v>
      </c>
      <c r="C133" s="117">
        <v>0</v>
      </c>
      <c r="D133" s="117">
        <v>0</v>
      </c>
      <c r="E133" s="74" t="str">
        <f t="shared" si="12"/>
        <v/>
      </c>
      <c r="F133" s="94">
        <f t="shared" si="13"/>
        <v>0</v>
      </c>
      <c r="G133" s="165">
        <v>0</v>
      </c>
      <c r="H133" s="122">
        <v>10.29</v>
      </c>
      <c r="J133" s="146">
        <v>0</v>
      </c>
      <c r="K133" s="186">
        <v>0</v>
      </c>
      <c r="L133" s="74" t="str">
        <f t="shared" si="14"/>
        <v/>
      </c>
      <c r="M133" s="74" t="str">
        <f t="shared" si="15"/>
        <v/>
      </c>
    </row>
    <row r="134" spans="1:13" ht="12.75" customHeight="1" x14ac:dyDescent="0.2">
      <c r="A134" s="93" t="s">
        <v>1201</v>
      </c>
      <c r="B134" s="93" t="s">
        <v>1202</v>
      </c>
      <c r="C134" s="117">
        <v>0</v>
      </c>
      <c r="D134" s="117">
        <v>0</v>
      </c>
      <c r="E134" s="74" t="str">
        <f t="shared" si="12"/>
        <v/>
      </c>
      <c r="F134" s="94">
        <f t="shared" si="13"/>
        <v>0</v>
      </c>
      <c r="G134" s="165">
        <v>0</v>
      </c>
      <c r="H134" s="122">
        <v>17.66</v>
      </c>
      <c r="J134" s="146">
        <v>0</v>
      </c>
      <c r="K134" s="186">
        <v>0</v>
      </c>
      <c r="L134" s="74" t="str">
        <f t="shared" si="14"/>
        <v/>
      </c>
      <c r="M134" s="74" t="str">
        <f t="shared" si="15"/>
        <v/>
      </c>
    </row>
    <row r="135" spans="1:13" ht="12.75" customHeight="1" x14ac:dyDescent="0.2">
      <c r="A135" s="93" t="s">
        <v>1211</v>
      </c>
      <c r="B135" s="93" t="s">
        <v>1212</v>
      </c>
      <c r="C135" s="117">
        <v>0</v>
      </c>
      <c r="D135" s="117">
        <v>0</v>
      </c>
      <c r="E135" s="74" t="str">
        <f t="shared" ref="E135:E155" si="16">IF(ISERROR(C135/D135-1),"",IF((C135/D135-1)&gt;10000%,"",C135/D135-1))</f>
        <v/>
      </c>
      <c r="F135" s="94">
        <f t="shared" ref="F135:F155" si="17">C135/$C$156</f>
        <v>0</v>
      </c>
      <c r="G135" s="165">
        <v>1.7768936000000003E-2</v>
      </c>
      <c r="H135" s="122">
        <v>37.409999999999997</v>
      </c>
      <c r="J135" s="146">
        <v>0</v>
      </c>
      <c r="K135" s="186">
        <v>0</v>
      </c>
      <c r="L135" s="74" t="str">
        <f t="shared" ref="L135:L155" si="18">IF(ISERROR(J135/K135-1),"",IF((J135/K135-1)&gt;10000%,"",J135/K135-1))</f>
        <v/>
      </c>
      <c r="M135" s="74" t="str">
        <f t="shared" ref="M135:M155" si="19">IF(ISERROR(J135/C135),"",IF(J135/C135&gt;10000%,"",J135/C135))</f>
        <v/>
      </c>
    </row>
    <row r="136" spans="1:13" ht="12.75" customHeight="1" x14ac:dyDescent="0.2">
      <c r="A136" s="93" t="s">
        <v>1056</v>
      </c>
      <c r="B136" s="93" t="s">
        <v>1055</v>
      </c>
      <c r="C136" s="117">
        <v>0</v>
      </c>
      <c r="D136" s="117">
        <v>0</v>
      </c>
      <c r="E136" s="74" t="str">
        <f t="shared" si="16"/>
        <v/>
      </c>
      <c r="F136" s="94">
        <f t="shared" si="17"/>
        <v>0</v>
      </c>
      <c r="G136" s="165">
        <v>8.7964100000000002E-4</v>
      </c>
      <c r="H136" s="122">
        <v>16.5</v>
      </c>
      <c r="J136" s="146">
        <v>0</v>
      </c>
      <c r="K136" s="186">
        <v>0</v>
      </c>
      <c r="L136" s="74" t="str">
        <f t="shared" si="18"/>
        <v/>
      </c>
      <c r="M136" s="74" t="str">
        <f t="shared" si="19"/>
        <v/>
      </c>
    </row>
    <row r="137" spans="1:13" ht="12.75" customHeight="1" x14ac:dyDescent="0.2">
      <c r="A137" s="93" t="s">
        <v>993</v>
      </c>
      <c r="B137" s="93" t="s">
        <v>994</v>
      </c>
      <c r="C137" s="117">
        <v>0</v>
      </c>
      <c r="D137" s="117">
        <v>0</v>
      </c>
      <c r="E137" s="74" t="str">
        <f t="shared" si="16"/>
        <v/>
      </c>
      <c r="F137" s="94">
        <f t="shared" si="17"/>
        <v>0</v>
      </c>
      <c r="G137" s="165">
        <v>0</v>
      </c>
      <c r="H137" s="122">
        <v>33.17</v>
      </c>
      <c r="J137" s="146">
        <v>0</v>
      </c>
      <c r="K137" s="186">
        <v>0</v>
      </c>
      <c r="L137" s="74" t="str">
        <f t="shared" si="18"/>
        <v/>
      </c>
      <c r="M137" s="74" t="str">
        <f t="shared" si="19"/>
        <v/>
      </c>
    </row>
    <row r="138" spans="1:13" ht="12.75" customHeight="1" x14ac:dyDescent="0.2">
      <c r="A138" s="93" t="s">
        <v>1134</v>
      </c>
      <c r="B138" s="93" t="s">
        <v>1135</v>
      </c>
      <c r="C138" s="117">
        <v>0</v>
      </c>
      <c r="D138" s="117">
        <v>0</v>
      </c>
      <c r="E138" s="74" t="str">
        <f t="shared" si="16"/>
        <v/>
      </c>
      <c r="F138" s="94">
        <f t="shared" si="17"/>
        <v>0</v>
      </c>
      <c r="G138" s="165">
        <v>1.064295E-3</v>
      </c>
      <c r="H138" s="122">
        <v>82.92</v>
      </c>
      <c r="J138" s="146">
        <v>0</v>
      </c>
      <c r="K138" s="186">
        <v>0</v>
      </c>
      <c r="L138" s="74" t="str">
        <f t="shared" si="18"/>
        <v/>
      </c>
      <c r="M138" s="74" t="str">
        <f t="shared" si="19"/>
        <v/>
      </c>
    </row>
    <row r="139" spans="1:13" ht="12.75" customHeight="1" x14ac:dyDescent="0.2">
      <c r="A139" s="93" t="s">
        <v>1070</v>
      </c>
      <c r="B139" s="93" t="s">
        <v>1069</v>
      </c>
      <c r="C139" s="117">
        <v>0</v>
      </c>
      <c r="D139" s="117">
        <v>0</v>
      </c>
      <c r="E139" s="74" t="str">
        <f t="shared" si="16"/>
        <v/>
      </c>
      <c r="F139" s="94">
        <f t="shared" si="17"/>
        <v>0</v>
      </c>
      <c r="G139" s="165">
        <v>3.5621188000000005E-2</v>
      </c>
      <c r="H139" s="122">
        <v>13.1</v>
      </c>
      <c r="J139" s="146">
        <v>0</v>
      </c>
      <c r="K139" s="186">
        <v>0</v>
      </c>
      <c r="L139" s="74" t="str">
        <f t="shared" si="18"/>
        <v/>
      </c>
      <c r="M139" s="74" t="str">
        <f t="shared" si="19"/>
        <v/>
      </c>
    </row>
    <row r="140" spans="1:13" ht="12.75" customHeight="1" x14ac:dyDescent="0.2">
      <c r="A140" s="93" t="s">
        <v>1046</v>
      </c>
      <c r="B140" s="93" t="s">
        <v>1045</v>
      </c>
      <c r="C140" s="117">
        <v>0</v>
      </c>
      <c r="D140" s="117">
        <v>0</v>
      </c>
      <c r="E140" s="74" t="str">
        <f t="shared" si="16"/>
        <v/>
      </c>
      <c r="F140" s="94">
        <f t="shared" si="17"/>
        <v>0</v>
      </c>
      <c r="G140" s="165">
        <v>0</v>
      </c>
      <c r="H140" s="122">
        <v>8.77</v>
      </c>
      <c r="J140" s="146">
        <v>0</v>
      </c>
      <c r="K140" s="186">
        <v>0</v>
      </c>
      <c r="L140" s="74" t="str">
        <f t="shared" si="18"/>
        <v/>
      </c>
      <c r="M140" s="74" t="str">
        <f t="shared" si="19"/>
        <v/>
      </c>
    </row>
    <row r="141" spans="1:13" ht="12.75" customHeight="1" x14ac:dyDescent="0.2">
      <c r="A141" s="93" t="s">
        <v>1088</v>
      </c>
      <c r="B141" s="93" t="s">
        <v>1087</v>
      </c>
      <c r="C141" s="117">
        <v>0</v>
      </c>
      <c r="D141" s="117">
        <v>0</v>
      </c>
      <c r="E141" s="74" t="str">
        <f t="shared" si="16"/>
        <v/>
      </c>
      <c r="F141" s="94">
        <f t="shared" si="17"/>
        <v>0</v>
      </c>
      <c r="G141" s="165">
        <v>2.0250000000000001E-5</v>
      </c>
      <c r="H141" s="122">
        <v>54.18</v>
      </c>
      <c r="J141" s="146">
        <v>0</v>
      </c>
      <c r="K141" s="186">
        <v>0</v>
      </c>
      <c r="L141" s="74" t="str">
        <f t="shared" si="18"/>
        <v/>
      </c>
      <c r="M141" s="74" t="str">
        <f t="shared" si="19"/>
        <v/>
      </c>
    </row>
    <row r="142" spans="1:13" ht="12.75" customHeight="1" x14ac:dyDescent="0.2">
      <c r="A142" s="93" t="s">
        <v>1001</v>
      </c>
      <c r="B142" s="93" t="s">
        <v>1002</v>
      </c>
      <c r="C142" s="117">
        <v>0</v>
      </c>
      <c r="D142" s="117">
        <v>0</v>
      </c>
      <c r="E142" s="74" t="str">
        <f t="shared" si="16"/>
        <v/>
      </c>
      <c r="F142" s="94">
        <f t="shared" si="17"/>
        <v>0</v>
      </c>
      <c r="G142" s="165">
        <v>6.3022252000000001E-2</v>
      </c>
      <c r="H142" s="122">
        <v>76.94</v>
      </c>
      <c r="J142" s="146">
        <v>0</v>
      </c>
      <c r="K142" s="186">
        <v>0</v>
      </c>
      <c r="L142" s="74" t="str">
        <f t="shared" si="18"/>
        <v/>
      </c>
      <c r="M142" s="74" t="str">
        <f t="shared" si="19"/>
        <v/>
      </c>
    </row>
    <row r="143" spans="1:13" ht="12.75" customHeight="1" x14ac:dyDescent="0.2">
      <c r="A143" s="93" t="s">
        <v>1007</v>
      </c>
      <c r="B143" s="93" t="s">
        <v>1008</v>
      </c>
      <c r="C143" s="117">
        <v>0</v>
      </c>
      <c r="D143" s="117">
        <v>0</v>
      </c>
      <c r="E143" s="74" t="str">
        <f t="shared" si="16"/>
        <v/>
      </c>
      <c r="F143" s="94">
        <f t="shared" si="17"/>
        <v>0</v>
      </c>
      <c r="G143" s="165">
        <v>0</v>
      </c>
      <c r="H143" s="122">
        <v>85.68</v>
      </c>
      <c r="J143" s="146">
        <v>0</v>
      </c>
      <c r="K143" s="186">
        <v>0</v>
      </c>
      <c r="L143" s="74" t="str">
        <f t="shared" si="18"/>
        <v/>
      </c>
      <c r="M143" s="74" t="str">
        <f t="shared" si="19"/>
        <v/>
      </c>
    </row>
    <row r="144" spans="1:13" ht="12.75" customHeight="1" x14ac:dyDescent="0.2">
      <c r="A144" s="93" t="s">
        <v>1058</v>
      </c>
      <c r="B144" s="93" t="s">
        <v>1057</v>
      </c>
      <c r="C144" s="117">
        <v>0</v>
      </c>
      <c r="D144" s="117">
        <v>0</v>
      </c>
      <c r="E144" s="74" t="str">
        <f t="shared" si="16"/>
        <v/>
      </c>
      <c r="F144" s="94">
        <f t="shared" si="17"/>
        <v>0</v>
      </c>
      <c r="G144" s="165">
        <v>0</v>
      </c>
      <c r="H144" s="122">
        <v>9.49</v>
      </c>
      <c r="J144" s="146">
        <v>0</v>
      </c>
      <c r="K144" s="186">
        <v>0</v>
      </c>
      <c r="L144" s="74" t="str">
        <f t="shared" si="18"/>
        <v/>
      </c>
      <c r="M144" s="74" t="str">
        <f t="shared" si="19"/>
        <v/>
      </c>
    </row>
    <row r="145" spans="1:14" ht="12.75" customHeight="1" x14ac:dyDescent="0.2">
      <c r="A145" s="93" t="s">
        <v>1132</v>
      </c>
      <c r="B145" s="93" t="s">
        <v>1133</v>
      </c>
      <c r="C145" s="117">
        <v>0</v>
      </c>
      <c r="D145" s="117">
        <v>0</v>
      </c>
      <c r="E145" s="74" t="str">
        <f t="shared" si="16"/>
        <v/>
      </c>
      <c r="F145" s="94">
        <f t="shared" si="17"/>
        <v>0</v>
      </c>
      <c r="G145" s="165">
        <v>0</v>
      </c>
      <c r="H145" s="122">
        <v>42.96</v>
      </c>
      <c r="J145" s="146">
        <v>0</v>
      </c>
      <c r="K145" s="186">
        <v>0</v>
      </c>
      <c r="L145" s="74" t="str">
        <f t="shared" si="18"/>
        <v/>
      </c>
      <c r="M145" s="74" t="str">
        <f t="shared" si="19"/>
        <v/>
      </c>
    </row>
    <row r="146" spans="1:14" ht="12.75" customHeight="1" x14ac:dyDescent="0.2">
      <c r="A146" s="93" t="s">
        <v>1136</v>
      </c>
      <c r="B146" s="93" t="s">
        <v>1137</v>
      </c>
      <c r="C146" s="117">
        <v>0</v>
      </c>
      <c r="D146" s="117">
        <v>0</v>
      </c>
      <c r="E146" s="74" t="str">
        <f t="shared" si="16"/>
        <v/>
      </c>
      <c r="F146" s="94">
        <f t="shared" si="17"/>
        <v>0</v>
      </c>
      <c r="G146" s="165">
        <v>0</v>
      </c>
      <c r="H146" s="122">
        <v>43.04</v>
      </c>
      <c r="J146" s="146">
        <v>0</v>
      </c>
      <c r="K146" s="186">
        <v>0</v>
      </c>
      <c r="L146" s="74" t="str">
        <f t="shared" si="18"/>
        <v/>
      </c>
      <c r="M146" s="74" t="str">
        <f t="shared" si="19"/>
        <v/>
      </c>
    </row>
    <row r="147" spans="1:14" ht="12.75" customHeight="1" x14ac:dyDescent="0.2">
      <c r="A147" s="93" t="s">
        <v>1205</v>
      </c>
      <c r="B147" s="93" t="s">
        <v>1206</v>
      </c>
      <c r="C147" s="117">
        <v>0</v>
      </c>
      <c r="D147" s="117">
        <v>0</v>
      </c>
      <c r="E147" s="74" t="str">
        <f t="shared" si="16"/>
        <v/>
      </c>
      <c r="F147" s="94">
        <f t="shared" si="17"/>
        <v>0</v>
      </c>
      <c r="G147" s="165">
        <v>0</v>
      </c>
      <c r="H147" s="122">
        <v>35.549999999999997</v>
      </c>
      <c r="J147" s="146">
        <v>0</v>
      </c>
      <c r="K147" s="186">
        <v>0</v>
      </c>
      <c r="L147" s="74" t="str">
        <f t="shared" si="18"/>
        <v/>
      </c>
      <c r="M147" s="74" t="str">
        <f t="shared" si="19"/>
        <v/>
      </c>
    </row>
    <row r="148" spans="1:14" ht="12.75" customHeight="1" x14ac:dyDescent="0.2">
      <c r="A148" s="93" t="s">
        <v>1207</v>
      </c>
      <c r="B148" s="93" t="s">
        <v>1208</v>
      </c>
      <c r="C148" s="117">
        <v>0</v>
      </c>
      <c r="D148" s="117">
        <v>0</v>
      </c>
      <c r="E148" s="74" t="str">
        <f t="shared" si="16"/>
        <v/>
      </c>
      <c r="F148" s="94">
        <f t="shared" si="17"/>
        <v>0</v>
      </c>
      <c r="G148" s="165">
        <v>0</v>
      </c>
      <c r="H148" s="122">
        <v>17.63</v>
      </c>
      <c r="J148" s="146">
        <v>0</v>
      </c>
      <c r="K148" s="186">
        <v>0</v>
      </c>
      <c r="L148" s="74" t="str">
        <f t="shared" si="18"/>
        <v/>
      </c>
      <c r="M148" s="74" t="str">
        <f t="shared" si="19"/>
        <v/>
      </c>
    </row>
    <row r="149" spans="1:14" ht="12.75" customHeight="1" x14ac:dyDescent="0.2">
      <c r="A149" s="93" t="s">
        <v>1209</v>
      </c>
      <c r="B149" s="93" t="s">
        <v>1210</v>
      </c>
      <c r="C149" s="117">
        <v>0</v>
      </c>
      <c r="D149" s="117">
        <v>0</v>
      </c>
      <c r="E149" s="74" t="str">
        <f t="shared" si="16"/>
        <v/>
      </c>
      <c r="F149" s="94">
        <f t="shared" si="17"/>
        <v>0</v>
      </c>
      <c r="G149" s="165">
        <v>0</v>
      </c>
      <c r="H149" s="122">
        <v>25.93</v>
      </c>
      <c r="J149" s="146">
        <v>0</v>
      </c>
      <c r="K149" s="186">
        <v>0</v>
      </c>
      <c r="L149" s="74" t="str">
        <f t="shared" si="18"/>
        <v/>
      </c>
      <c r="M149" s="74" t="str">
        <f t="shared" si="19"/>
        <v/>
      </c>
    </row>
    <row r="150" spans="1:14" ht="12.75" customHeight="1" x14ac:dyDescent="0.2">
      <c r="A150" s="93" t="s">
        <v>1185</v>
      </c>
      <c r="B150" s="93" t="s">
        <v>1186</v>
      </c>
      <c r="C150" s="117">
        <v>0</v>
      </c>
      <c r="D150" s="117">
        <v>0</v>
      </c>
      <c r="E150" s="74" t="str">
        <f t="shared" si="16"/>
        <v/>
      </c>
      <c r="F150" s="94">
        <f t="shared" si="17"/>
        <v>0</v>
      </c>
      <c r="G150" s="165">
        <v>2.5787520000000001E-3</v>
      </c>
      <c r="H150" s="122">
        <v>96.1</v>
      </c>
      <c r="J150" s="146">
        <v>0</v>
      </c>
      <c r="K150" s="186">
        <v>0</v>
      </c>
      <c r="L150" s="74" t="str">
        <f t="shared" si="18"/>
        <v/>
      </c>
      <c r="M150" s="74" t="str">
        <f t="shared" si="19"/>
        <v/>
      </c>
    </row>
    <row r="151" spans="1:14" ht="12.75" customHeight="1" x14ac:dyDescent="0.2">
      <c r="A151" s="93" t="s">
        <v>2382</v>
      </c>
      <c r="B151" s="93" t="s">
        <v>2383</v>
      </c>
      <c r="C151" s="117">
        <v>0</v>
      </c>
      <c r="D151" s="117">
        <v>0</v>
      </c>
      <c r="E151" s="74" t="str">
        <f t="shared" si="16"/>
        <v/>
      </c>
      <c r="F151" s="94">
        <f t="shared" si="17"/>
        <v>0</v>
      </c>
      <c r="G151" s="165">
        <v>7.1447700000000008E-3</v>
      </c>
      <c r="H151" s="122">
        <v>104.38</v>
      </c>
      <c r="J151" s="146">
        <v>0</v>
      </c>
      <c r="K151" s="186">
        <v>0</v>
      </c>
      <c r="L151" s="74" t="str">
        <f t="shared" si="18"/>
        <v/>
      </c>
      <c r="M151" s="74" t="str">
        <f t="shared" si="19"/>
        <v/>
      </c>
    </row>
    <row r="152" spans="1:14" ht="12.75" customHeight="1" x14ac:dyDescent="0.2">
      <c r="A152" s="93" t="s">
        <v>2788</v>
      </c>
      <c r="B152" s="93" t="s">
        <v>2789</v>
      </c>
      <c r="C152" s="117">
        <v>0</v>
      </c>
      <c r="D152" s="117">
        <v>0</v>
      </c>
      <c r="E152" s="74" t="str">
        <f t="shared" si="16"/>
        <v/>
      </c>
      <c r="F152" s="94">
        <f t="shared" si="17"/>
        <v>0</v>
      </c>
      <c r="G152" s="165">
        <v>1.9149125428274489</v>
      </c>
      <c r="H152" s="122">
        <v>53.82</v>
      </c>
      <c r="J152" s="146">
        <v>0</v>
      </c>
      <c r="K152" s="186">
        <v>0</v>
      </c>
      <c r="L152" s="74" t="str">
        <f t="shared" si="18"/>
        <v/>
      </c>
      <c r="M152" s="74" t="str">
        <f t="shared" si="19"/>
        <v/>
      </c>
    </row>
    <row r="153" spans="1:14" ht="12.75" customHeight="1" x14ac:dyDescent="0.2">
      <c r="A153" s="93" t="s">
        <v>3190</v>
      </c>
      <c r="B153" s="93" t="s">
        <v>3185</v>
      </c>
      <c r="C153" s="117">
        <v>0</v>
      </c>
      <c r="D153" s="117">
        <v>0</v>
      </c>
      <c r="E153" s="74" t="str">
        <f t="shared" si="16"/>
        <v/>
      </c>
      <c r="F153" s="94">
        <f t="shared" si="17"/>
        <v>0</v>
      </c>
      <c r="G153" s="165">
        <v>4.5258467960750002</v>
      </c>
      <c r="H153" s="122">
        <v>40.08</v>
      </c>
      <c r="J153" s="146">
        <v>0</v>
      </c>
      <c r="K153" s="186">
        <v>0</v>
      </c>
      <c r="L153" s="74" t="str">
        <f t="shared" si="18"/>
        <v/>
      </c>
      <c r="M153" s="74" t="str">
        <f t="shared" si="19"/>
        <v/>
      </c>
    </row>
    <row r="154" spans="1:14" ht="12.75" customHeight="1" x14ac:dyDescent="0.2">
      <c r="A154" s="93" t="s">
        <v>3191</v>
      </c>
      <c r="B154" s="93" t="s">
        <v>3186</v>
      </c>
      <c r="C154" s="117">
        <v>0</v>
      </c>
      <c r="D154" s="117">
        <v>0</v>
      </c>
      <c r="E154" s="74" t="str">
        <f t="shared" si="16"/>
        <v/>
      </c>
      <c r="F154" s="94">
        <f t="shared" si="17"/>
        <v>0</v>
      </c>
      <c r="G154" s="165">
        <v>0.95671025049000002</v>
      </c>
      <c r="H154" s="122">
        <v>38.39</v>
      </c>
      <c r="J154" s="146">
        <v>0</v>
      </c>
      <c r="K154" s="186">
        <v>0</v>
      </c>
      <c r="L154" s="74" t="str">
        <f t="shared" si="18"/>
        <v/>
      </c>
      <c r="M154" s="74" t="str">
        <f t="shared" si="19"/>
        <v/>
      </c>
    </row>
    <row r="155" spans="1:14" ht="12.75" customHeight="1" x14ac:dyDescent="0.2">
      <c r="A155" s="93" t="s">
        <v>3193</v>
      </c>
      <c r="B155" s="93" t="s">
        <v>3188</v>
      </c>
      <c r="C155" s="117">
        <v>0</v>
      </c>
      <c r="D155" s="117">
        <v>0</v>
      </c>
      <c r="E155" s="74" t="str">
        <f t="shared" si="16"/>
        <v/>
      </c>
      <c r="F155" s="94">
        <f t="shared" si="17"/>
        <v>0</v>
      </c>
      <c r="G155" s="165">
        <v>0.67083106579999996</v>
      </c>
      <c r="H155" s="122">
        <v>54.83</v>
      </c>
      <c r="J155" s="146">
        <v>0</v>
      </c>
      <c r="K155" s="187">
        <v>0</v>
      </c>
      <c r="L155" s="74" t="str">
        <f t="shared" si="18"/>
        <v/>
      </c>
      <c r="M155" s="74" t="str">
        <f t="shared" si="19"/>
        <v/>
      </c>
    </row>
    <row r="156" spans="1:14" ht="12.75" customHeight="1" x14ac:dyDescent="0.2">
      <c r="A156" s="95"/>
      <c r="B156" s="145">
        <f>COUNTA(B7:B155)</f>
        <v>149</v>
      </c>
      <c r="C156" s="63">
        <f>SUM(C7:C155)</f>
        <v>75.205503379999996</v>
      </c>
      <c r="D156" s="63">
        <f>SUM(D7:D155)</f>
        <v>97.788538906999946</v>
      </c>
      <c r="E156" s="72">
        <f>IF(ISERROR(C156/D156-1),"",((C156/D156-1)))</f>
        <v>-0.23093744706091934</v>
      </c>
      <c r="F156" s="96">
        <f>SUM(F7:F155)</f>
        <v>0.99999999999999978</v>
      </c>
      <c r="G156" s="166">
        <f>SUM(G7:G155)</f>
        <v>243.36237489510864</v>
      </c>
      <c r="H156" s="110"/>
      <c r="J156" s="82">
        <f>SUM(J7:J155)</f>
        <v>72.996965500000002</v>
      </c>
      <c r="K156" s="63">
        <f>SUM(K7:K155)</f>
        <v>20.30514297837685</v>
      </c>
      <c r="L156" s="72">
        <f>IF(ISERROR(J156/K156-1),"",((J156/K156-1)))</f>
        <v>2.594998842299963</v>
      </c>
      <c r="M156" s="51">
        <f>IF(ISERROR(J156/C156),"",(J156/C156))</f>
        <v>0.97063329436357004</v>
      </c>
      <c r="N156" s="172"/>
    </row>
    <row r="157" spans="1:14" ht="12.75" customHeight="1" x14ac:dyDescent="0.2">
      <c r="B157" s="97"/>
      <c r="C157" s="90"/>
      <c r="D157" s="85"/>
      <c r="E157" s="86"/>
      <c r="F157" s="98"/>
    </row>
    <row r="158" spans="1:14" ht="12.75" customHeight="1" x14ac:dyDescent="0.2">
      <c r="A158" s="54" t="s">
        <v>278</v>
      </c>
      <c r="B158" s="97"/>
      <c r="C158" s="176"/>
      <c r="D158" s="85"/>
      <c r="E158" s="86"/>
      <c r="F158" s="97"/>
      <c r="G158" s="167"/>
    </row>
    <row r="159" spans="1:14" ht="12.75" customHeight="1" x14ac:dyDescent="0.2">
      <c r="A159" s="67" t="s">
        <v>1873</v>
      </c>
      <c r="B159" s="97"/>
      <c r="C159" s="85"/>
      <c r="D159" s="85"/>
      <c r="E159" s="86"/>
      <c r="F159" s="97"/>
      <c r="H159" s="178"/>
    </row>
    <row r="160" spans="1:14" ht="12.75" customHeight="1" x14ac:dyDescent="0.2">
      <c r="A160" s="88"/>
      <c r="B160" s="97"/>
      <c r="C160" s="85"/>
      <c r="D160" s="85"/>
      <c r="E160" s="86"/>
      <c r="F160" s="97"/>
      <c r="H160" s="139"/>
    </row>
    <row r="161" spans="1:1" x14ac:dyDescent="0.2">
      <c r="A161" s="99" t="s">
        <v>62</v>
      </c>
    </row>
  </sheetData>
  <autoFilter ref="A6:M156"/>
  <sortState ref="A7:M155">
    <sortCondition descending="1" ref="C7:C15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56" formula="1"/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816"/>
  <sheetViews>
    <sheetView showGridLines="0" workbookViewId="0">
      <selection activeCell="F7" sqref="F7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2" t="s">
        <v>279</v>
      </c>
      <c r="B1" s="19"/>
      <c r="C1" s="19"/>
      <c r="D1" s="19"/>
    </row>
    <row r="2" spans="1:4" ht="15" x14ac:dyDescent="0.2">
      <c r="A2" s="20" t="s">
        <v>3251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368</v>
      </c>
      <c r="B5" s="22" t="s">
        <v>97</v>
      </c>
      <c r="C5" s="22" t="s">
        <v>2078</v>
      </c>
      <c r="D5" s="22" t="s">
        <v>700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2879</v>
      </c>
      <c r="B7" s="27" t="s">
        <v>312</v>
      </c>
      <c r="C7" s="27" t="s">
        <v>805</v>
      </c>
      <c r="D7" s="27" t="s">
        <v>256</v>
      </c>
    </row>
    <row r="8" spans="1:4" x14ac:dyDescent="0.2">
      <c r="A8" s="27"/>
      <c r="B8" s="27"/>
      <c r="C8" s="27"/>
      <c r="D8" s="27" t="s">
        <v>701</v>
      </c>
    </row>
    <row r="9" spans="1:4" x14ac:dyDescent="0.2">
      <c r="A9" s="27" t="s">
        <v>2880</v>
      </c>
      <c r="B9" s="27" t="s">
        <v>189</v>
      </c>
      <c r="C9" s="27" t="s">
        <v>805</v>
      </c>
      <c r="D9" s="27" t="s">
        <v>701</v>
      </c>
    </row>
    <row r="10" spans="1:4" x14ac:dyDescent="0.2">
      <c r="A10" s="27"/>
      <c r="B10" s="27"/>
      <c r="C10" s="27"/>
      <c r="D10" s="27" t="s">
        <v>252</v>
      </c>
    </row>
    <row r="11" spans="1:4" x14ac:dyDescent="0.2">
      <c r="A11" s="27" t="s">
        <v>2256</v>
      </c>
      <c r="B11" s="27" t="s">
        <v>879</v>
      </c>
      <c r="C11" s="27" t="s">
        <v>805</v>
      </c>
      <c r="D11" s="27" t="s">
        <v>257</v>
      </c>
    </row>
    <row r="12" spans="1:4" x14ac:dyDescent="0.2">
      <c r="A12" s="27" t="s">
        <v>2881</v>
      </c>
      <c r="B12" s="27" t="s">
        <v>896</v>
      </c>
      <c r="C12" s="27" t="s">
        <v>805</v>
      </c>
      <c r="D12" s="27" t="s">
        <v>701</v>
      </c>
    </row>
    <row r="13" spans="1:4" x14ac:dyDescent="0.2">
      <c r="A13" s="27"/>
      <c r="B13" s="27"/>
      <c r="C13" s="27"/>
      <c r="D13" s="27" t="s">
        <v>252</v>
      </c>
    </row>
    <row r="14" spans="1:4" x14ac:dyDescent="0.2">
      <c r="A14" s="27" t="s">
        <v>2882</v>
      </c>
      <c r="B14" s="27" t="s">
        <v>895</v>
      </c>
      <c r="C14" s="27" t="s">
        <v>805</v>
      </c>
      <c r="D14" s="27" t="s">
        <v>701</v>
      </c>
    </row>
    <row r="15" spans="1:4" x14ac:dyDescent="0.2">
      <c r="A15" s="27"/>
      <c r="B15" s="27"/>
      <c r="C15" s="27"/>
      <c r="D15" s="27" t="s">
        <v>252</v>
      </c>
    </row>
    <row r="16" spans="1:4" x14ac:dyDescent="0.2">
      <c r="A16" s="27" t="s">
        <v>2883</v>
      </c>
      <c r="B16" s="27" t="s">
        <v>181</v>
      </c>
      <c r="C16" s="27" t="s">
        <v>805</v>
      </c>
      <c r="D16" s="27" t="s">
        <v>701</v>
      </c>
    </row>
    <row r="17" spans="1:4" x14ac:dyDescent="0.2">
      <c r="A17" s="27"/>
      <c r="B17" s="27"/>
      <c r="C17" s="27"/>
      <c r="D17" s="27" t="s">
        <v>252</v>
      </c>
    </row>
    <row r="18" spans="1:4" x14ac:dyDescent="0.2">
      <c r="A18" s="27" t="s">
        <v>2884</v>
      </c>
      <c r="B18" s="27" t="s">
        <v>2319</v>
      </c>
      <c r="C18" s="27" t="s">
        <v>805</v>
      </c>
      <c r="D18" s="27" t="s">
        <v>701</v>
      </c>
    </row>
    <row r="19" spans="1:4" x14ac:dyDescent="0.2">
      <c r="A19" s="27"/>
      <c r="B19" s="27"/>
      <c r="C19" s="27"/>
      <c r="D19" s="27" t="s">
        <v>252</v>
      </c>
    </row>
    <row r="20" spans="1:4" x14ac:dyDescent="0.2">
      <c r="A20" s="27" t="s">
        <v>2885</v>
      </c>
      <c r="B20" s="27" t="s">
        <v>182</v>
      </c>
      <c r="C20" s="27" t="s">
        <v>805</v>
      </c>
      <c r="D20" s="27" t="s">
        <v>252</v>
      </c>
    </row>
    <row r="21" spans="1:4" x14ac:dyDescent="0.2">
      <c r="A21" s="27" t="s">
        <v>2886</v>
      </c>
      <c r="B21" s="27" t="s">
        <v>63</v>
      </c>
      <c r="C21" s="27" t="s">
        <v>805</v>
      </c>
      <c r="D21" s="27" t="s">
        <v>256</v>
      </c>
    </row>
    <row r="22" spans="1:4" x14ac:dyDescent="0.2">
      <c r="A22" s="27"/>
      <c r="B22" s="27"/>
      <c r="C22" s="27"/>
      <c r="D22" s="27" t="s">
        <v>701</v>
      </c>
    </row>
    <row r="23" spans="1:4" x14ac:dyDescent="0.2">
      <c r="A23" s="27"/>
      <c r="B23" s="27"/>
      <c r="C23" s="27"/>
      <c r="D23" s="27" t="s">
        <v>3194</v>
      </c>
    </row>
    <row r="24" spans="1:4" x14ac:dyDescent="0.2">
      <c r="A24" s="27"/>
      <c r="B24" s="27"/>
      <c r="C24" s="27"/>
      <c r="D24" s="27" t="s">
        <v>702</v>
      </c>
    </row>
    <row r="25" spans="1:4" x14ac:dyDescent="0.2">
      <c r="A25" s="27"/>
      <c r="B25" s="27"/>
      <c r="C25" s="27"/>
      <c r="D25" s="27" t="s">
        <v>703</v>
      </c>
    </row>
    <row r="26" spans="1:4" x14ac:dyDescent="0.2">
      <c r="A26" s="27" t="s">
        <v>2261</v>
      </c>
      <c r="B26" s="27" t="s">
        <v>308</v>
      </c>
      <c r="C26" s="27" t="s">
        <v>805</v>
      </c>
      <c r="D26" s="27" t="s">
        <v>256</v>
      </c>
    </row>
    <row r="27" spans="1:4" x14ac:dyDescent="0.2">
      <c r="A27" s="27" t="s">
        <v>2887</v>
      </c>
      <c r="B27" s="27" t="s">
        <v>2826</v>
      </c>
      <c r="C27" s="27" t="s">
        <v>805</v>
      </c>
      <c r="D27" s="27" t="s">
        <v>252</v>
      </c>
    </row>
    <row r="28" spans="1:4" x14ac:dyDescent="0.2">
      <c r="A28" s="27" t="s">
        <v>3169</v>
      </c>
      <c r="B28" s="27" t="s">
        <v>3173</v>
      </c>
      <c r="C28" s="27" t="s">
        <v>805</v>
      </c>
      <c r="D28" s="27" t="s">
        <v>252</v>
      </c>
    </row>
    <row r="29" spans="1:4" x14ac:dyDescent="0.2">
      <c r="A29" s="27" t="s">
        <v>2262</v>
      </c>
      <c r="B29" s="27" t="s">
        <v>884</v>
      </c>
      <c r="C29" s="27" t="s">
        <v>805</v>
      </c>
      <c r="D29" s="27" t="s">
        <v>256</v>
      </c>
    </row>
    <row r="30" spans="1:4" x14ac:dyDescent="0.2">
      <c r="A30" s="27"/>
      <c r="B30" s="27"/>
      <c r="C30" s="27"/>
      <c r="D30" s="27" t="s">
        <v>701</v>
      </c>
    </row>
    <row r="31" spans="1:4" x14ac:dyDescent="0.2">
      <c r="A31" s="27" t="s">
        <v>2734</v>
      </c>
      <c r="B31" s="27" t="s">
        <v>2553</v>
      </c>
      <c r="C31" s="27" t="s">
        <v>805</v>
      </c>
      <c r="D31" s="27" t="s">
        <v>256</v>
      </c>
    </row>
    <row r="32" spans="1:4" x14ac:dyDescent="0.2">
      <c r="A32" s="27" t="s">
        <v>2888</v>
      </c>
      <c r="B32" s="27" t="s">
        <v>184</v>
      </c>
      <c r="C32" s="27" t="s">
        <v>805</v>
      </c>
      <c r="D32" s="27" t="s">
        <v>701</v>
      </c>
    </row>
    <row r="33" spans="1:4" x14ac:dyDescent="0.2">
      <c r="A33" s="27"/>
      <c r="B33" s="27"/>
      <c r="C33" s="27"/>
      <c r="D33" s="27" t="s">
        <v>252</v>
      </c>
    </row>
    <row r="34" spans="1:4" x14ac:dyDescent="0.2">
      <c r="A34" s="27" t="s">
        <v>2889</v>
      </c>
      <c r="B34" s="27" t="s">
        <v>185</v>
      </c>
      <c r="C34" s="27" t="s">
        <v>805</v>
      </c>
      <c r="D34" s="27" t="s">
        <v>701</v>
      </c>
    </row>
    <row r="35" spans="1:4" x14ac:dyDescent="0.2">
      <c r="A35" s="27"/>
      <c r="B35" s="27"/>
      <c r="C35" s="27"/>
      <c r="D35" s="27" t="s">
        <v>252</v>
      </c>
    </row>
    <row r="36" spans="1:4" x14ac:dyDescent="0.2">
      <c r="A36" s="27" t="s">
        <v>2890</v>
      </c>
      <c r="B36" s="27" t="s">
        <v>186</v>
      </c>
      <c r="C36" s="27" t="s">
        <v>805</v>
      </c>
      <c r="D36" s="27" t="s">
        <v>701</v>
      </c>
    </row>
    <row r="37" spans="1:4" x14ac:dyDescent="0.2">
      <c r="A37" s="27"/>
      <c r="B37" s="27"/>
      <c r="C37" s="27"/>
      <c r="D37" s="27" t="s">
        <v>252</v>
      </c>
    </row>
    <row r="38" spans="1:4" x14ac:dyDescent="0.2">
      <c r="A38" s="27" t="s">
        <v>2891</v>
      </c>
      <c r="B38" s="27" t="s">
        <v>187</v>
      </c>
      <c r="C38" s="27" t="s">
        <v>805</v>
      </c>
      <c r="D38" s="27" t="s">
        <v>701</v>
      </c>
    </row>
    <row r="39" spans="1:4" x14ac:dyDescent="0.2">
      <c r="A39" s="27"/>
      <c r="B39" s="27"/>
      <c r="C39" s="27"/>
      <c r="D39" s="27" t="s">
        <v>252</v>
      </c>
    </row>
    <row r="40" spans="1:4" x14ac:dyDescent="0.2">
      <c r="A40" s="27" t="s">
        <v>2892</v>
      </c>
      <c r="B40" s="27" t="s">
        <v>188</v>
      </c>
      <c r="C40" s="27" t="s">
        <v>805</v>
      </c>
      <c r="D40" s="27" t="s">
        <v>701</v>
      </c>
    </row>
    <row r="41" spans="1:4" x14ac:dyDescent="0.2">
      <c r="A41" s="27"/>
      <c r="B41" s="27"/>
      <c r="C41" s="27"/>
      <c r="D41" s="27" t="s">
        <v>252</v>
      </c>
    </row>
    <row r="42" spans="1:4" x14ac:dyDescent="0.2">
      <c r="A42" s="27" t="s">
        <v>2893</v>
      </c>
      <c r="B42" s="27" t="s">
        <v>183</v>
      </c>
      <c r="C42" s="27" t="s">
        <v>805</v>
      </c>
      <c r="D42" s="27" t="s">
        <v>701</v>
      </c>
    </row>
    <row r="43" spans="1:4" x14ac:dyDescent="0.2">
      <c r="A43" s="27"/>
      <c r="B43" s="27"/>
      <c r="C43" s="27"/>
      <c r="D43" s="27" t="s">
        <v>252</v>
      </c>
    </row>
    <row r="44" spans="1:4" x14ac:dyDescent="0.2">
      <c r="A44" s="27" t="s">
        <v>2894</v>
      </c>
      <c r="B44" s="27" t="s">
        <v>456</v>
      </c>
      <c r="C44" s="27" t="s">
        <v>805</v>
      </c>
      <c r="D44" s="27" t="s">
        <v>701</v>
      </c>
    </row>
    <row r="45" spans="1:4" x14ac:dyDescent="0.2">
      <c r="A45" s="27"/>
      <c r="B45" s="27"/>
      <c r="C45" s="27"/>
      <c r="D45" s="27" t="s">
        <v>252</v>
      </c>
    </row>
    <row r="46" spans="1:4" x14ac:dyDescent="0.2">
      <c r="A46" s="27" t="s">
        <v>2895</v>
      </c>
      <c r="B46" s="27" t="s">
        <v>2824</v>
      </c>
      <c r="C46" s="27" t="s">
        <v>805</v>
      </c>
      <c r="D46" s="27" t="s">
        <v>252</v>
      </c>
    </row>
    <row r="47" spans="1:4" x14ac:dyDescent="0.2">
      <c r="A47" s="27" t="s">
        <v>2896</v>
      </c>
      <c r="B47" s="27" t="s">
        <v>311</v>
      </c>
      <c r="C47" s="27" t="s">
        <v>805</v>
      </c>
      <c r="D47" s="27" t="s">
        <v>701</v>
      </c>
    </row>
    <row r="48" spans="1:4" x14ac:dyDescent="0.2">
      <c r="A48" s="27"/>
      <c r="B48" s="27"/>
      <c r="C48" s="27"/>
      <c r="D48" s="27" t="s">
        <v>252</v>
      </c>
    </row>
    <row r="49" spans="1:4" x14ac:dyDescent="0.2">
      <c r="A49" s="27" t="s">
        <v>2271</v>
      </c>
      <c r="B49" s="27" t="s">
        <v>1606</v>
      </c>
      <c r="C49" s="27" t="s">
        <v>805</v>
      </c>
      <c r="D49" s="27" t="s">
        <v>256</v>
      </c>
    </row>
    <row r="50" spans="1:4" x14ac:dyDescent="0.2">
      <c r="A50" s="27"/>
      <c r="B50" s="27"/>
      <c r="C50" s="27"/>
      <c r="D50" s="27" t="s">
        <v>255</v>
      </c>
    </row>
    <row r="51" spans="1:4" x14ac:dyDescent="0.2">
      <c r="A51" s="27"/>
      <c r="B51" s="27"/>
      <c r="C51" s="27"/>
      <c r="D51" s="27" t="s">
        <v>702</v>
      </c>
    </row>
    <row r="52" spans="1:4" x14ac:dyDescent="0.2">
      <c r="A52" s="27" t="s">
        <v>2897</v>
      </c>
      <c r="B52" s="27" t="s">
        <v>2833</v>
      </c>
      <c r="C52" s="27" t="s">
        <v>805</v>
      </c>
      <c r="D52" s="27" t="s">
        <v>256</v>
      </c>
    </row>
    <row r="53" spans="1:4" x14ac:dyDescent="0.2">
      <c r="A53" s="27"/>
      <c r="B53" s="27"/>
      <c r="C53" s="27"/>
      <c r="D53" s="27" t="s">
        <v>702</v>
      </c>
    </row>
    <row r="54" spans="1:4" x14ac:dyDescent="0.2">
      <c r="A54" s="27" t="s">
        <v>2272</v>
      </c>
      <c r="B54" s="27" t="s">
        <v>64</v>
      </c>
      <c r="C54" s="27" t="s">
        <v>805</v>
      </c>
      <c r="D54" s="27" t="s">
        <v>256</v>
      </c>
    </row>
    <row r="55" spans="1:4" x14ac:dyDescent="0.2">
      <c r="A55" s="27"/>
      <c r="B55" s="27"/>
      <c r="C55" s="27"/>
      <c r="D55" s="27" t="s">
        <v>701</v>
      </c>
    </row>
    <row r="56" spans="1:4" x14ac:dyDescent="0.2">
      <c r="A56" s="27" t="s">
        <v>2898</v>
      </c>
      <c r="B56" s="27" t="s">
        <v>66</v>
      </c>
      <c r="C56" s="27" t="s">
        <v>805</v>
      </c>
      <c r="D56" s="27" t="s">
        <v>256</v>
      </c>
    </row>
    <row r="57" spans="1:4" x14ac:dyDescent="0.2">
      <c r="A57" s="27" t="s">
        <v>2275</v>
      </c>
      <c r="B57" s="27" t="s">
        <v>880</v>
      </c>
      <c r="C57" s="27" t="s">
        <v>805</v>
      </c>
      <c r="D57" s="27" t="s">
        <v>256</v>
      </c>
    </row>
    <row r="58" spans="1:4" x14ac:dyDescent="0.2">
      <c r="A58" s="27"/>
      <c r="B58" s="27"/>
      <c r="C58" s="27"/>
      <c r="D58" s="27" t="s">
        <v>702</v>
      </c>
    </row>
    <row r="59" spans="1:4" x14ac:dyDescent="0.2">
      <c r="A59" s="27"/>
      <c r="B59" s="27"/>
      <c r="C59" s="27"/>
      <c r="D59" s="27" t="s">
        <v>257</v>
      </c>
    </row>
    <row r="60" spans="1:4" x14ac:dyDescent="0.2">
      <c r="A60" s="27" t="s">
        <v>2715</v>
      </c>
      <c r="B60" s="27" t="s">
        <v>67</v>
      </c>
      <c r="C60" s="27" t="s">
        <v>805</v>
      </c>
      <c r="D60" s="27" t="s">
        <v>256</v>
      </c>
    </row>
    <row r="61" spans="1:4" x14ac:dyDescent="0.2">
      <c r="A61" s="27"/>
      <c r="B61" s="27"/>
      <c r="C61" s="27"/>
      <c r="D61" s="27" t="s">
        <v>701</v>
      </c>
    </row>
    <row r="62" spans="1:4" x14ac:dyDescent="0.2">
      <c r="A62" s="27"/>
      <c r="B62" s="27"/>
      <c r="C62" s="27"/>
      <c r="D62" s="27" t="s">
        <v>255</v>
      </c>
    </row>
    <row r="63" spans="1:4" x14ac:dyDescent="0.2">
      <c r="A63" s="27"/>
      <c r="B63" s="27"/>
      <c r="C63" s="27"/>
      <c r="D63" s="27" t="s">
        <v>257</v>
      </c>
    </row>
    <row r="64" spans="1:4" x14ac:dyDescent="0.2">
      <c r="A64" s="27" t="s">
        <v>2721</v>
      </c>
      <c r="B64" s="27" t="s">
        <v>869</v>
      </c>
      <c r="C64" s="27" t="s">
        <v>805</v>
      </c>
      <c r="D64" s="27" t="s">
        <v>256</v>
      </c>
    </row>
    <row r="65" spans="1:4" x14ac:dyDescent="0.2">
      <c r="A65" s="27"/>
      <c r="B65" s="27"/>
      <c r="C65" s="27"/>
      <c r="D65" s="27" t="s">
        <v>701</v>
      </c>
    </row>
    <row r="66" spans="1:4" x14ac:dyDescent="0.2">
      <c r="A66" s="27"/>
      <c r="B66" s="27"/>
      <c r="C66" s="27"/>
      <c r="D66" s="27" t="s">
        <v>257</v>
      </c>
    </row>
    <row r="67" spans="1:4" x14ac:dyDescent="0.2">
      <c r="A67" s="27" t="s">
        <v>2723</v>
      </c>
      <c r="B67" s="27" t="s">
        <v>1106</v>
      </c>
      <c r="C67" s="27" t="s">
        <v>805</v>
      </c>
      <c r="D67" s="27" t="s">
        <v>256</v>
      </c>
    </row>
    <row r="68" spans="1:4" x14ac:dyDescent="0.2">
      <c r="A68" s="27"/>
      <c r="B68" s="27"/>
      <c r="C68" s="27"/>
      <c r="D68" s="27" t="s">
        <v>701</v>
      </c>
    </row>
    <row r="69" spans="1:4" x14ac:dyDescent="0.2">
      <c r="A69" s="27"/>
      <c r="B69" s="27"/>
      <c r="C69" s="27"/>
      <c r="D69" s="27" t="s">
        <v>255</v>
      </c>
    </row>
    <row r="70" spans="1:4" x14ac:dyDescent="0.2">
      <c r="A70" s="27"/>
      <c r="B70" s="27"/>
      <c r="C70" s="27"/>
      <c r="D70" s="27" t="s">
        <v>702</v>
      </c>
    </row>
    <row r="71" spans="1:4" x14ac:dyDescent="0.2">
      <c r="A71" s="27"/>
      <c r="B71" s="27"/>
      <c r="C71" s="27"/>
      <c r="D71" s="27" t="s">
        <v>257</v>
      </c>
    </row>
    <row r="72" spans="1:4" x14ac:dyDescent="0.2">
      <c r="A72" s="27" t="s">
        <v>2722</v>
      </c>
      <c r="B72" s="27" t="s">
        <v>1105</v>
      </c>
      <c r="C72" s="27" t="s">
        <v>805</v>
      </c>
      <c r="D72" s="27" t="s">
        <v>256</v>
      </c>
    </row>
    <row r="73" spans="1:4" x14ac:dyDescent="0.2">
      <c r="A73" s="27"/>
      <c r="B73" s="27"/>
      <c r="C73" s="27"/>
      <c r="D73" s="27" t="s">
        <v>701</v>
      </c>
    </row>
    <row r="74" spans="1:4" x14ac:dyDescent="0.2">
      <c r="A74" s="27"/>
      <c r="B74" s="27"/>
      <c r="C74" s="27"/>
      <c r="D74" s="27" t="s">
        <v>255</v>
      </c>
    </row>
    <row r="75" spans="1:4" x14ac:dyDescent="0.2">
      <c r="A75" s="27"/>
      <c r="B75" s="27"/>
      <c r="C75" s="27"/>
      <c r="D75" s="27" t="s">
        <v>257</v>
      </c>
    </row>
    <row r="76" spans="1:4" x14ac:dyDescent="0.2">
      <c r="A76" s="27" t="s">
        <v>2899</v>
      </c>
      <c r="B76" s="27" t="s">
        <v>462</v>
      </c>
      <c r="C76" s="27" t="s">
        <v>805</v>
      </c>
      <c r="D76" s="27" t="s">
        <v>256</v>
      </c>
    </row>
    <row r="77" spans="1:4" x14ac:dyDescent="0.2">
      <c r="A77" s="27"/>
      <c r="B77" s="27"/>
      <c r="C77" s="27"/>
      <c r="D77" s="27" t="s">
        <v>701</v>
      </c>
    </row>
    <row r="78" spans="1:4" x14ac:dyDescent="0.2">
      <c r="A78" s="27"/>
      <c r="B78" s="27"/>
      <c r="C78" s="27"/>
      <c r="D78" s="27" t="s">
        <v>255</v>
      </c>
    </row>
    <row r="79" spans="1:4" x14ac:dyDescent="0.2">
      <c r="A79" s="27"/>
      <c r="B79" s="27"/>
      <c r="C79" s="27"/>
      <c r="D79" s="27" t="s">
        <v>257</v>
      </c>
    </row>
    <row r="80" spans="1:4" x14ac:dyDescent="0.2">
      <c r="A80" s="27" t="s">
        <v>2900</v>
      </c>
      <c r="B80" s="27" t="s">
        <v>190</v>
      </c>
      <c r="C80" s="27" t="s">
        <v>805</v>
      </c>
      <c r="D80" s="27" t="s">
        <v>256</v>
      </c>
    </row>
    <row r="81" spans="1:4" x14ac:dyDescent="0.2">
      <c r="A81" s="27"/>
      <c r="B81" s="27"/>
      <c r="C81" s="27"/>
      <c r="D81" s="27" t="s">
        <v>701</v>
      </c>
    </row>
    <row r="82" spans="1:4" x14ac:dyDescent="0.2">
      <c r="A82" s="27" t="s">
        <v>2278</v>
      </c>
      <c r="B82" s="27" t="s">
        <v>68</v>
      </c>
      <c r="C82" s="27" t="s">
        <v>805</v>
      </c>
      <c r="D82" s="27" t="s">
        <v>256</v>
      </c>
    </row>
    <row r="83" spans="1:4" x14ac:dyDescent="0.2">
      <c r="A83" s="27"/>
      <c r="B83" s="27"/>
      <c r="C83" s="27"/>
      <c r="D83" s="27" t="s">
        <v>701</v>
      </c>
    </row>
    <row r="84" spans="1:4" x14ac:dyDescent="0.2">
      <c r="A84" s="27"/>
      <c r="B84" s="27"/>
      <c r="C84" s="27"/>
      <c r="D84" s="27" t="s">
        <v>702</v>
      </c>
    </row>
    <row r="85" spans="1:4" x14ac:dyDescent="0.2">
      <c r="A85" s="27" t="s">
        <v>2279</v>
      </c>
      <c r="B85" s="27" t="s">
        <v>191</v>
      </c>
      <c r="C85" s="27" t="s">
        <v>805</v>
      </c>
      <c r="D85" s="27" t="s">
        <v>256</v>
      </c>
    </row>
    <row r="86" spans="1:4" x14ac:dyDescent="0.2">
      <c r="A86" s="27"/>
      <c r="B86" s="27"/>
      <c r="C86" s="27"/>
      <c r="D86" s="27" t="s">
        <v>701</v>
      </c>
    </row>
    <row r="87" spans="1:4" x14ac:dyDescent="0.2">
      <c r="A87" s="27" t="s">
        <v>2280</v>
      </c>
      <c r="B87" s="27" t="s">
        <v>192</v>
      </c>
      <c r="C87" s="27" t="s">
        <v>805</v>
      </c>
      <c r="D87" s="27" t="s">
        <v>256</v>
      </c>
    </row>
    <row r="88" spans="1:4" x14ac:dyDescent="0.2">
      <c r="A88" s="27"/>
      <c r="B88" s="27"/>
      <c r="C88" s="27"/>
      <c r="D88" s="27" t="s">
        <v>701</v>
      </c>
    </row>
    <row r="89" spans="1:4" x14ac:dyDescent="0.2">
      <c r="A89" s="27" t="s">
        <v>2281</v>
      </c>
      <c r="B89" s="27" t="s">
        <v>193</v>
      </c>
      <c r="C89" s="27" t="s">
        <v>805</v>
      </c>
      <c r="D89" s="27" t="s">
        <v>256</v>
      </c>
    </row>
    <row r="90" spans="1:4" x14ac:dyDescent="0.2">
      <c r="A90" s="27"/>
      <c r="B90" s="27"/>
      <c r="C90" s="27"/>
      <c r="D90" s="27" t="s">
        <v>701</v>
      </c>
    </row>
    <row r="91" spans="1:4" x14ac:dyDescent="0.2">
      <c r="A91" s="27" t="s">
        <v>2282</v>
      </c>
      <c r="B91" s="27" t="s">
        <v>459</v>
      </c>
      <c r="C91" s="27" t="s">
        <v>805</v>
      </c>
      <c r="D91" s="27" t="s">
        <v>256</v>
      </c>
    </row>
    <row r="92" spans="1:4" x14ac:dyDescent="0.2">
      <c r="A92" s="27"/>
      <c r="B92" s="27"/>
      <c r="C92" s="27"/>
      <c r="D92" s="27" t="s">
        <v>701</v>
      </c>
    </row>
    <row r="93" spans="1:4" x14ac:dyDescent="0.2">
      <c r="A93" s="27" t="s">
        <v>2283</v>
      </c>
      <c r="B93" s="27" t="s">
        <v>881</v>
      </c>
      <c r="C93" s="27" t="s">
        <v>805</v>
      </c>
      <c r="D93" s="27" t="s">
        <v>256</v>
      </c>
    </row>
    <row r="94" spans="1:4" x14ac:dyDescent="0.2">
      <c r="A94" s="27"/>
      <c r="B94" s="27"/>
      <c r="C94" s="27"/>
      <c r="D94" s="27" t="s">
        <v>701</v>
      </c>
    </row>
    <row r="95" spans="1:4" x14ac:dyDescent="0.2">
      <c r="A95" s="27" t="s">
        <v>2284</v>
      </c>
      <c r="B95" s="27" t="s">
        <v>1609</v>
      </c>
      <c r="C95" s="27" t="s">
        <v>805</v>
      </c>
      <c r="D95" s="27" t="s">
        <v>256</v>
      </c>
    </row>
    <row r="96" spans="1:4" x14ac:dyDescent="0.2">
      <c r="A96" s="27"/>
      <c r="B96" s="27"/>
      <c r="C96" s="27"/>
      <c r="D96" s="27" t="s">
        <v>701</v>
      </c>
    </row>
    <row r="97" spans="1:4" x14ac:dyDescent="0.2">
      <c r="A97" s="27" t="s">
        <v>2285</v>
      </c>
      <c r="B97" s="27" t="s">
        <v>194</v>
      </c>
      <c r="C97" s="27" t="s">
        <v>805</v>
      </c>
      <c r="D97" s="27" t="s">
        <v>256</v>
      </c>
    </row>
    <row r="98" spans="1:4" x14ac:dyDescent="0.2">
      <c r="A98" s="27"/>
      <c r="B98" s="27"/>
      <c r="C98" s="27"/>
      <c r="D98" s="27" t="s">
        <v>701</v>
      </c>
    </row>
    <row r="99" spans="1:4" x14ac:dyDescent="0.2">
      <c r="A99" s="27" t="s">
        <v>2286</v>
      </c>
      <c r="B99" s="27" t="s">
        <v>195</v>
      </c>
      <c r="C99" s="27" t="s">
        <v>805</v>
      </c>
      <c r="D99" s="27" t="s">
        <v>256</v>
      </c>
    </row>
    <row r="100" spans="1:4" x14ac:dyDescent="0.2">
      <c r="A100" s="27"/>
      <c r="B100" s="27"/>
      <c r="C100" s="27"/>
      <c r="D100" s="27" t="s">
        <v>701</v>
      </c>
    </row>
    <row r="101" spans="1:4" x14ac:dyDescent="0.2">
      <c r="A101" s="27" t="s">
        <v>2287</v>
      </c>
      <c r="B101" s="27" t="s">
        <v>196</v>
      </c>
      <c r="C101" s="27" t="s">
        <v>805</v>
      </c>
      <c r="D101" s="27" t="s">
        <v>256</v>
      </c>
    </row>
    <row r="102" spans="1:4" x14ac:dyDescent="0.2">
      <c r="A102" s="27"/>
      <c r="B102" s="27"/>
      <c r="C102" s="27"/>
      <c r="D102" s="27" t="s">
        <v>701</v>
      </c>
    </row>
    <row r="103" spans="1:4" x14ac:dyDescent="0.2">
      <c r="A103" s="27" t="s">
        <v>2288</v>
      </c>
      <c r="B103" s="27" t="s">
        <v>199</v>
      </c>
      <c r="C103" s="27" t="s">
        <v>805</v>
      </c>
      <c r="D103" s="27" t="s">
        <v>256</v>
      </c>
    </row>
    <row r="104" spans="1:4" x14ac:dyDescent="0.2">
      <c r="A104" s="27"/>
      <c r="B104" s="27"/>
      <c r="C104" s="27"/>
      <c r="D104" s="27" t="s">
        <v>701</v>
      </c>
    </row>
    <row r="105" spans="1:4" x14ac:dyDescent="0.2">
      <c r="A105" s="27" t="s">
        <v>2289</v>
      </c>
      <c r="B105" s="27" t="s">
        <v>198</v>
      </c>
      <c r="C105" s="27" t="s">
        <v>805</v>
      </c>
      <c r="D105" s="27" t="s">
        <v>256</v>
      </c>
    </row>
    <row r="106" spans="1:4" x14ac:dyDescent="0.2">
      <c r="A106" s="27"/>
      <c r="B106" s="27"/>
      <c r="C106" s="27"/>
      <c r="D106" s="27" t="s">
        <v>701</v>
      </c>
    </row>
    <row r="107" spans="1:4" x14ac:dyDescent="0.2">
      <c r="A107" s="27" t="s">
        <v>2290</v>
      </c>
      <c r="B107" s="27" t="s">
        <v>200</v>
      </c>
      <c r="C107" s="27" t="s">
        <v>805</v>
      </c>
      <c r="D107" s="27" t="s">
        <v>256</v>
      </c>
    </row>
    <row r="108" spans="1:4" x14ac:dyDescent="0.2">
      <c r="A108" s="27"/>
      <c r="B108" s="27"/>
      <c r="C108" s="27"/>
      <c r="D108" s="27" t="s">
        <v>701</v>
      </c>
    </row>
    <row r="109" spans="1:4" x14ac:dyDescent="0.2">
      <c r="A109" s="27" t="s">
        <v>2291</v>
      </c>
      <c r="B109" s="27" t="s">
        <v>69</v>
      </c>
      <c r="C109" s="27" t="s">
        <v>805</v>
      </c>
      <c r="D109" s="27" t="s">
        <v>256</v>
      </c>
    </row>
    <row r="110" spans="1:4" x14ac:dyDescent="0.2">
      <c r="A110" s="27"/>
      <c r="B110" s="27"/>
      <c r="C110" s="27"/>
      <c r="D110" s="27" t="s">
        <v>701</v>
      </c>
    </row>
    <row r="111" spans="1:4" x14ac:dyDescent="0.2">
      <c r="A111" s="27"/>
      <c r="B111" s="27"/>
      <c r="C111" s="27"/>
      <c r="D111" s="27" t="s">
        <v>255</v>
      </c>
    </row>
    <row r="112" spans="1:4" x14ac:dyDescent="0.2">
      <c r="A112" s="27"/>
      <c r="B112" s="27"/>
      <c r="C112" s="27"/>
      <c r="D112" s="27" t="s">
        <v>702</v>
      </c>
    </row>
    <row r="113" spans="1:4" x14ac:dyDescent="0.2">
      <c r="A113" s="27" t="s">
        <v>2292</v>
      </c>
      <c r="B113" s="27" t="s">
        <v>201</v>
      </c>
      <c r="C113" s="27" t="s">
        <v>805</v>
      </c>
      <c r="D113" s="27" t="s">
        <v>256</v>
      </c>
    </row>
    <row r="114" spans="1:4" x14ac:dyDescent="0.2">
      <c r="A114" s="27"/>
      <c r="B114" s="27"/>
      <c r="C114" s="27"/>
      <c r="D114" s="27" t="s">
        <v>701</v>
      </c>
    </row>
    <row r="115" spans="1:4" x14ac:dyDescent="0.2">
      <c r="A115" s="27" t="s">
        <v>2293</v>
      </c>
      <c r="B115" s="27" t="s">
        <v>70</v>
      </c>
      <c r="C115" s="27" t="s">
        <v>805</v>
      </c>
      <c r="D115" s="27" t="s">
        <v>256</v>
      </c>
    </row>
    <row r="116" spans="1:4" x14ac:dyDescent="0.2">
      <c r="A116" s="27"/>
      <c r="B116" s="27"/>
      <c r="C116" s="27"/>
      <c r="D116" s="27" t="s">
        <v>701</v>
      </c>
    </row>
    <row r="117" spans="1:4" x14ac:dyDescent="0.2">
      <c r="A117" s="27" t="s">
        <v>2711</v>
      </c>
      <c r="B117" s="27" t="s">
        <v>71</v>
      </c>
      <c r="C117" s="27" t="s">
        <v>805</v>
      </c>
      <c r="D117" s="27" t="s">
        <v>256</v>
      </c>
    </row>
    <row r="118" spans="1:4" x14ac:dyDescent="0.2">
      <c r="A118" s="27"/>
      <c r="B118" s="27"/>
      <c r="C118" s="27"/>
      <c r="D118" s="27" t="s">
        <v>701</v>
      </c>
    </row>
    <row r="119" spans="1:4" x14ac:dyDescent="0.2">
      <c r="A119" s="27"/>
      <c r="B119" s="27"/>
      <c r="C119" s="27"/>
      <c r="D119" s="27" t="s">
        <v>257</v>
      </c>
    </row>
    <row r="120" spans="1:4" x14ac:dyDescent="0.2">
      <c r="A120" s="27" t="s">
        <v>2355</v>
      </c>
      <c r="B120" s="27" t="s">
        <v>2356</v>
      </c>
      <c r="C120" s="27" t="s">
        <v>805</v>
      </c>
      <c r="D120" s="27" t="s">
        <v>256</v>
      </c>
    </row>
    <row r="121" spans="1:4" x14ac:dyDescent="0.2">
      <c r="A121" s="27" t="s">
        <v>2720</v>
      </c>
      <c r="B121" s="27" t="s">
        <v>72</v>
      </c>
      <c r="C121" s="27" t="s">
        <v>805</v>
      </c>
      <c r="D121" s="27" t="s">
        <v>256</v>
      </c>
    </row>
    <row r="122" spans="1:4" x14ac:dyDescent="0.2">
      <c r="A122" s="27"/>
      <c r="B122" s="27"/>
      <c r="C122" s="27"/>
      <c r="D122" s="27" t="s">
        <v>701</v>
      </c>
    </row>
    <row r="123" spans="1:4" x14ac:dyDescent="0.2">
      <c r="A123" s="27"/>
      <c r="B123" s="27"/>
      <c r="C123" s="27"/>
      <c r="D123" s="27" t="s">
        <v>257</v>
      </c>
    </row>
    <row r="124" spans="1:4" x14ac:dyDescent="0.2">
      <c r="A124" s="27" t="s">
        <v>2294</v>
      </c>
      <c r="B124" s="27" t="s">
        <v>871</v>
      </c>
      <c r="C124" s="27" t="s">
        <v>805</v>
      </c>
      <c r="D124" s="27" t="s">
        <v>256</v>
      </c>
    </row>
    <row r="125" spans="1:4" x14ac:dyDescent="0.2">
      <c r="A125" s="27"/>
      <c r="B125" s="27"/>
      <c r="C125" s="27"/>
      <c r="D125" s="27" t="s">
        <v>701</v>
      </c>
    </row>
    <row r="126" spans="1:4" x14ac:dyDescent="0.2">
      <c r="A126" s="27" t="s">
        <v>2727</v>
      </c>
      <c r="B126" s="27" t="s">
        <v>73</v>
      </c>
      <c r="C126" s="27" t="s">
        <v>805</v>
      </c>
      <c r="D126" s="27" t="s">
        <v>256</v>
      </c>
    </row>
    <row r="127" spans="1:4" x14ac:dyDescent="0.2">
      <c r="A127" s="27"/>
      <c r="B127" s="27"/>
      <c r="C127" s="27"/>
      <c r="D127" s="27" t="s">
        <v>701</v>
      </c>
    </row>
    <row r="128" spans="1:4" x14ac:dyDescent="0.2">
      <c r="A128" s="27"/>
      <c r="B128" s="27"/>
      <c r="C128" s="27"/>
      <c r="D128" s="27" t="s">
        <v>255</v>
      </c>
    </row>
    <row r="129" spans="1:4" x14ac:dyDescent="0.2">
      <c r="A129" s="27"/>
      <c r="B129" s="27"/>
      <c r="C129" s="27"/>
      <c r="D129" s="27" t="s">
        <v>257</v>
      </c>
    </row>
    <row r="130" spans="1:4" x14ac:dyDescent="0.2">
      <c r="A130" s="27" t="s">
        <v>2295</v>
      </c>
      <c r="B130" s="27" t="s">
        <v>1107</v>
      </c>
      <c r="C130" s="27" t="s">
        <v>805</v>
      </c>
      <c r="D130" s="27" t="s">
        <v>256</v>
      </c>
    </row>
    <row r="131" spans="1:4" x14ac:dyDescent="0.2">
      <c r="A131" s="27"/>
      <c r="B131" s="27"/>
      <c r="C131" s="27"/>
      <c r="D131" s="27" t="s">
        <v>701</v>
      </c>
    </row>
    <row r="132" spans="1:4" x14ac:dyDescent="0.2">
      <c r="A132" s="27" t="s">
        <v>2726</v>
      </c>
      <c r="B132" s="27" t="s">
        <v>875</v>
      </c>
      <c r="C132" s="27" t="s">
        <v>805</v>
      </c>
      <c r="D132" s="27" t="s">
        <v>256</v>
      </c>
    </row>
    <row r="133" spans="1:4" x14ac:dyDescent="0.2">
      <c r="A133" s="27"/>
      <c r="B133" s="27"/>
      <c r="C133" s="27"/>
      <c r="D133" s="27" t="s">
        <v>701</v>
      </c>
    </row>
    <row r="134" spans="1:4" x14ac:dyDescent="0.2">
      <c r="A134" s="27" t="s">
        <v>2296</v>
      </c>
      <c r="B134" s="27" t="s">
        <v>882</v>
      </c>
      <c r="C134" s="27" t="s">
        <v>805</v>
      </c>
      <c r="D134" s="27" t="s">
        <v>256</v>
      </c>
    </row>
    <row r="135" spans="1:4" x14ac:dyDescent="0.2">
      <c r="A135" s="27"/>
      <c r="B135" s="27"/>
      <c r="C135" s="27"/>
      <c r="D135" s="27" t="s">
        <v>701</v>
      </c>
    </row>
    <row r="136" spans="1:4" x14ac:dyDescent="0.2">
      <c r="A136" s="27" t="s">
        <v>2717</v>
      </c>
      <c r="B136" s="27" t="s">
        <v>74</v>
      </c>
      <c r="C136" s="27" t="s">
        <v>805</v>
      </c>
      <c r="D136" s="27" t="s">
        <v>256</v>
      </c>
    </row>
    <row r="137" spans="1:4" x14ac:dyDescent="0.2">
      <c r="A137" s="27"/>
      <c r="B137" s="27"/>
      <c r="C137" s="27"/>
      <c r="D137" s="27" t="s">
        <v>701</v>
      </c>
    </row>
    <row r="138" spans="1:4" x14ac:dyDescent="0.2">
      <c r="A138" s="27"/>
      <c r="B138" s="27"/>
      <c r="C138" s="27"/>
      <c r="D138" s="27" t="s">
        <v>255</v>
      </c>
    </row>
    <row r="139" spans="1:4" x14ac:dyDescent="0.2">
      <c r="A139" s="27" t="s">
        <v>2728</v>
      </c>
      <c r="B139" s="27" t="s">
        <v>883</v>
      </c>
      <c r="C139" s="27" t="s">
        <v>805</v>
      </c>
      <c r="D139" s="27" t="s">
        <v>256</v>
      </c>
    </row>
    <row r="140" spans="1:4" x14ac:dyDescent="0.2">
      <c r="A140" s="27"/>
      <c r="B140" s="27"/>
      <c r="C140" s="27"/>
      <c r="D140" s="27" t="s">
        <v>701</v>
      </c>
    </row>
    <row r="141" spans="1:4" x14ac:dyDescent="0.2">
      <c r="A141" s="27" t="s">
        <v>2297</v>
      </c>
      <c r="B141" s="27" t="s">
        <v>75</v>
      </c>
      <c r="C141" s="27" t="s">
        <v>805</v>
      </c>
      <c r="D141" s="27" t="s">
        <v>256</v>
      </c>
    </row>
    <row r="142" spans="1:4" x14ac:dyDescent="0.2">
      <c r="A142" s="27"/>
      <c r="B142" s="27"/>
      <c r="C142" s="27"/>
      <c r="D142" s="27" t="s">
        <v>701</v>
      </c>
    </row>
    <row r="143" spans="1:4" x14ac:dyDescent="0.2">
      <c r="A143" s="27" t="s">
        <v>2729</v>
      </c>
      <c r="B143" s="27" t="s">
        <v>76</v>
      </c>
      <c r="C143" s="27" t="s">
        <v>805</v>
      </c>
      <c r="D143" s="27" t="s">
        <v>256</v>
      </c>
    </row>
    <row r="144" spans="1:4" x14ac:dyDescent="0.2">
      <c r="A144" s="27"/>
      <c r="B144" s="27"/>
      <c r="C144" s="27"/>
      <c r="D144" s="27" t="s">
        <v>701</v>
      </c>
    </row>
    <row r="145" spans="1:4" x14ac:dyDescent="0.2">
      <c r="A145" s="27" t="s">
        <v>2735</v>
      </c>
      <c r="B145" s="27" t="s">
        <v>877</v>
      </c>
      <c r="C145" s="27" t="s">
        <v>805</v>
      </c>
      <c r="D145" s="27" t="s">
        <v>256</v>
      </c>
    </row>
    <row r="146" spans="1:4" x14ac:dyDescent="0.2">
      <c r="A146" s="27"/>
      <c r="B146" s="27"/>
      <c r="C146" s="27"/>
      <c r="D146" s="27" t="s">
        <v>701</v>
      </c>
    </row>
    <row r="147" spans="1:4" x14ac:dyDescent="0.2">
      <c r="A147" s="27" t="s">
        <v>2718</v>
      </c>
      <c r="B147" s="27" t="s">
        <v>1104</v>
      </c>
      <c r="C147" s="27" t="s">
        <v>805</v>
      </c>
      <c r="D147" s="27" t="s">
        <v>256</v>
      </c>
    </row>
    <row r="148" spans="1:4" x14ac:dyDescent="0.2">
      <c r="A148" s="27"/>
      <c r="B148" s="27"/>
      <c r="C148" s="27"/>
      <c r="D148" s="27" t="s">
        <v>701</v>
      </c>
    </row>
    <row r="149" spans="1:4" x14ac:dyDescent="0.2">
      <c r="A149" s="27"/>
      <c r="B149" s="27"/>
      <c r="C149" s="27"/>
      <c r="D149" s="27" t="s">
        <v>255</v>
      </c>
    </row>
    <row r="150" spans="1:4" x14ac:dyDescent="0.2">
      <c r="A150" s="27"/>
      <c r="B150" s="27"/>
      <c r="C150" s="27"/>
      <c r="D150" s="27" t="s">
        <v>702</v>
      </c>
    </row>
    <row r="151" spans="1:4" x14ac:dyDescent="0.2">
      <c r="A151" s="27"/>
      <c r="B151" s="27"/>
      <c r="C151" s="27"/>
      <c r="D151" s="27" t="s">
        <v>703</v>
      </c>
    </row>
    <row r="152" spans="1:4" x14ac:dyDescent="0.2">
      <c r="A152" s="27"/>
      <c r="B152" s="27"/>
      <c r="C152" s="27"/>
      <c r="D152" s="27" t="s">
        <v>257</v>
      </c>
    </row>
    <row r="153" spans="1:4" x14ac:dyDescent="0.2">
      <c r="A153" s="27" t="s">
        <v>2298</v>
      </c>
      <c r="B153" s="27" t="s">
        <v>891</v>
      </c>
      <c r="C153" s="27" t="s">
        <v>805</v>
      </c>
      <c r="D153" s="27" t="s">
        <v>256</v>
      </c>
    </row>
    <row r="154" spans="1:4" x14ac:dyDescent="0.2">
      <c r="A154" s="27"/>
      <c r="B154" s="27"/>
      <c r="C154" s="27"/>
      <c r="D154" s="27" t="s">
        <v>255</v>
      </c>
    </row>
    <row r="155" spans="1:4" x14ac:dyDescent="0.2">
      <c r="A155" s="27" t="s">
        <v>2901</v>
      </c>
      <c r="B155" s="27" t="s">
        <v>301</v>
      </c>
      <c r="C155" s="27" t="s">
        <v>805</v>
      </c>
      <c r="D155" s="27" t="s">
        <v>256</v>
      </c>
    </row>
    <row r="156" spans="1:4" x14ac:dyDescent="0.2">
      <c r="A156" s="27"/>
      <c r="B156" s="27"/>
      <c r="C156" s="27"/>
      <c r="D156" s="27" t="s">
        <v>701</v>
      </c>
    </row>
    <row r="157" spans="1:4" x14ac:dyDescent="0.2">
      <c r="A157" s="27" t="s">
        <v>2902</v>
      </c>
      <c r="B157" s="27" t="s">
        <v>2317</v>
      </c>
      <c r="C157" s="27" t="s">
        <v>805</v>
      </c>
      <c r="D157" s="27" t="s">
        <v>256</v>
      </c>
    </row>
    <row r="158" spans="1:4" x14ac:dyDescent="0.2">
      <c r="A158" s="27"/>
      <c r="B158" s="27"/>
      <c r="C158" s="27"/>
      <c r="D158" s="27" t="s">
        <v>701</v>
      </c>
    </row>
    <row r="159" spans="1:4" x14ac:dyDescent="0.2">
      <c r="A159" s="27" t="s">
        <v>3135</v>
      </c>
      <c r="B159" s="27" t="s">
        <v>3136</v>
      </c>
      <c r="C159" s="27" t="s">
        <v>805</v>
      </c>
      <c r="D159" s="27" t="s">
        <v>256</v>
      </c>
    </row>
    <row r="160" spans="1:4" x14ac:dyDescent="0.2">
      <c r="A160" s="27"/>
      <c r="B160" s="27"/>
      <c r="C160" s="27"/>
      <c r="D160" s="27" t="s">
        <v>701</v>
      </c>
    </row>
    <row r="161" spans="1:4" x14ac:dyDescent="0.2">
      <c r="A161" s="27" t="s">
        <v>2300</v>
      </c>
      <c r="B161" s="27" t="s">
        <v>1435</v>
      </c>
      <c r="C161" s="27" t="s">
        <v>805</v>
      </c>
      <c r="D161" s="27" t="s">
        <v>256</v>
      </c>
    </row>
    <row r="162" spans="1:4" x14ac:dyDescent="0.2">
      <c r="A162" s="27"/>
      <c r="B162" s="27"/>
      <c r="C162" s="27"/>
      <c r="D162" s="27" t="s">
        <v>255</v>
      </c>
    </row>
    <row r="163" spans="1:4" x14ac:dyDescent="0.2">
      <c r="A163" s="27" t="s">
        <v>2719</v>
      </c>
      <c r="B163" s="27" t="s">
        <v>302</v>
      </c>
      <c r="C163" s="27" t="s">
        <v>805</v>
      </c>
      <c r="D163" s="27" t="s">
        <v>256</v>
      </c>
    </row>
    <row r="164" spans="1:4" x14ac:dyDescent="0.2">
      <c r="A164" s="27"/>
      <c r="B164" s="27"/>
      <c r="C164" s="27"/>
      <c r="D164" s="27" t="s">
        <v>701</v>
      </c>
    </row>
    <row r="165" spans="1:4" x14ac:dyDescent="0.2">
      <c r="A165" s="27"/>
      <c r="B165" s="27"/>
      <c r="C165" s="27"/>
      <c r="D165" s="27" t="s">
        <v>703</v>
      </c>
    </row>
    <row r="166" spans="1:4" x14ac:dyDescent="0.2">
      <c r="A166" s="27" t="s">
        <v>2733</v>
      </c>
      <c r="B166" s="27" t="s">
        <v>197</v>
      </c>
      <c r="C166" s="27" t="s">
        <v>805</v>
      </c>
      <c r="D166" s="27" t="s">
        <v>256</v>
      </c>
    </row>
    <row r="167" spans="1:4" x14ac:dyDescent="0.2">
      <c r="A167" s="27"/>
      <c r="B167" s="27"/>
      <c r="C167" s="27"/>
      <c r="D167" s="27" t="s">
        <v>701</v>
      </c>
    </row>
    <row r="168" spans="1:4" x14ac:dyDescent="0.2">
      <c r="A168" s="27" t="s">
        <v>2301</v>
      </c>
      <c r="B168" s="27" t="s">
        <v>77</v>
      </c>
      <c r="C168" s="27" t="s">
        <v>805</v>
      </c>
      <c r="D168" s="27" t="s">
        <v>256</v>
      </c>
    </row>
    <row r="169" spans="1:4" x14ac:dyDescent="0.2">
      <c r="A169" s="27"/>
      <c r="B169" s="27"/>
      <c r="C169" s="27"/>
      <c r="D169" s="27" t="s">
        <v>701</v>
      </c>
    </row>
    <row r="170" spans="1:4" x14ac:dyDescent="0.2">
      <c r="A170" s="27" t="s">
        <v>2903</v>
      </c>
      <c r="B170" s="27" t="s">
        <v>872</v>
      </c>
      <c r="C170" s="27" t="s">
        <v>805</v>
      </c>
      <c r="D170" s="27" t="s">
        <v>701</v>
      </c>
    </row>
    <row r="171" spans="1:4" x14ac:dyDescent="0.2">
      <c r="A171" s="27"/>
      <c r="B171" s="27"/>
      <c r="C171" s="27"/>
      <c r="D171" s="27" t="s">
        <v>252</v>
      </c>
    </row>
    <row r="172" spans="1:4" x14ac:dyDescent="0.2">
      <c r="A172" s="27" t="s">
        <v>2904</v>
      </c>
      <c r="B172" s="27" t="s">
        <v>878</v>
      </c>
      <c r="C172" s="27" t="s">
        <v>805</v>
      </c>
      <c r="D172" s="27" t="s">
        <v>701</v>
      </c>
    </row>
    <row r="173" spans="1:4" x14ac:dyDescent="0.2">
      <c r="A173" s="27"/>
      <c r="B173" s="27"/>
      <c r="C173" s="27"/>
      <c r="D173" s="27" t="s">
        <v>252</v>
      </c>
    </row>
    <row r="174" spans="1:4" x14ac:dyDescent="0.2">
      <c r="A174" s="27" t="s">
        <v>2353</v>
      </c>
      <c r="B174" s="27" t="s">
        <v>2354</v>
      </c>
      <c r="C174" s="27" t="s">
        <v>805</v>
      </c>
      <c r="D174" s="27" t="s">
        <v>256</v>
      </c>
    </row>
    <row r="175" spans="1:4" x14ac:dyDescent="0.2">
      <c r="A175" s="27" t="s">
        <v>2351</v>
      </c>
      <c r="B175" s="27" t="s">
        <v>2352</v>
      </c>
      <c r="C175" s="27" t="s">
        <v>805</v>
      </c>
      <c r="D175" s="27" t="s">
        <v>256</v>
      </c>
    </row>
    <row r="176" spans="1:4" x14ac:dyDescent="0.2">
      <c r="A176" s="27"/>
      <c r="B176" s="27"/>
      <c r="C176" s="27"/>
      <c r="D176" s="27" t="s">
        <v>701</v>
      </c>
    </row>
    <row r="177" spans="1:4" x14ac:dyDescent="0.2">
      <c r="A177" s="27" t="s">
        <v>2304</v>
      </c>
      <c r="B177" s="27" t="s">
        <v>876</v>
      </c>
      <c r="C177" s="27" t="s">
        <v>805</v>
      </c>
      <c r="D177" s="27" t="s">
        <v>256</v>
      </c>
    </row>
    <row r="178" spans="1:4" x14ac:dyDescent="0.2">
      <c r="A178" s="27"/>
      <c r="B178" s="27"/>
      <c r="C178" s="27"/>
      <c r="D178" s="27" t="s">
        <v>701</v>
      </c>
    </row>
    <row r="179" spans="1:4" x14ac:dyDescent="0.2">
      <c r="A179" s="27" t="s">
        <v>1919</v>
      </c>
      <c r="B179" s="27" t="s">
        <v>530</v>
      </c>
      <c r="C179" s="27" t="s">
        <v>1920</v>
      </c>
      <c r="D179" s="27" t="s">
        <v>701</v>
      </c>
    </row>
    <row r="180" spans="1:4" x14ac:dyDescent="0.2">
      <c r="A180" s="27" t="s">
        <v>1921</v>
      </c>
      <c r="B180" s="27" t="s">
        <v>814</v>
      </c>
      <c r="C180" s="27" t="s">
        <v>1920</v>
      </c>
      <c r="D180" s="27" t="s">
        <v>701</v>
      </c>
    </row>
    <row r="181" spans="1:4" x14ac:dyDescent="0.2">
      <c r="A181" s="27" t="s">
        <v>1922</v>
      </c>
      <c r="B181" s="27" t="s">
        <v>815</v>
      </c>
      <c r="C181" s="27" t="s">
        <v>1920</v>
      </c>
      <c r="D181" s="27" t="s">
        <v>701</v>
      </c>
    </row>
    <row r="182" spans="1:4" x14ac:dyDescent="0.2">
      <c r="A182" s="27" t="s">
        <v>1923</v>
      </c>
      <c r="B182" s="27" t="s">
        <v>813</v>
      </c>
      <c r="C182" s="27" t="s">
        <v>1920</v>
      </c>
      <c r="D182" s="27" t="s">
        <v>701</v>
      </c>
    </row>
    <row r="183" spans="1:4" x14ac:dyDescent="0.2">
      <c r="A183" s="27" t="s">
        <v>1924</v>
      </c>
      <c r="B183" s="27" t="s">
        <v>263</v>
      </c>
      <c r="C183" s="27" t="s">
        <v>1920</v>
      </c>
      <c r="D183" s="27" t="s">
        <v>701</v>
      </c>
    </row>
    <row r="184" spans="1:4" x14ac:dyDescent="0.2">
      <c r="A184" s="27" t="s">
        <v>1925</v>
      </c>
      <c r="B184" s="27" t="s">
        <v>264</v>
      </c>
      <c r="C184" s="27" t="s">
        <v>1920</v>
      </c>
      <c r="D184" s="27" t="s">
        <v>701</v>
      </c>
    </row>
    <row r="185" spans="1:4" x14ac:dyDescent="0.2">
      <c r="A185" s="27" t="s">
        <v>1926</v>
      </c>
      <c r="B185" s="27" t="s">
        <v>258</v>
      </c>
      <c r="C185" s="27" t="s">
        <v>1920</v>
      </c>
      <c r="D185" s="27" t="s">
        <v>701</v>
      </c>
    </row>
    <row r="186" spans="1:4" x14ac:dyDescent="0.2">
      <c r="A186" s="27" t="s">
        <v>1927</v>
      </c>
      <c r="B186" s="27" t="s">
        <v>249</v>
      </c>
      <c r="C186" s="27" t="s">
        <v>1920</v>
      </c>
      <c r="D186" s="27" t="s">
        <v>701</v>
      </c>
    </row>
    <row r="187" spans="1:4" x14ac:dyDescent="0.2">
      <c r="A187" s="27" t="s">
        <v>1928</v>
      </c>
      <c r="B187" s="27" t="s">
        <v>21</v>
      </c>
      <c r="C187" s="27" t="s">
        <v>1920</v>
      </c>
      <c r="D187" s="27" t="s">
        <v>701</v>
      </c>
    </row>
    <row r="188" spans="1:4" x14ac:dyDescent="0.2">
      <c r="A188" s="27" t="s">
        <v>1929</v>
      </c>
      <c r="B188" s="27" t="s">
        <v>453</v>
      </c>
      <c r="C188" s="27" t="s">
        <v>1920</v>
      </c>
      <c r="D188" s="27" t="s">
        <v>701</v>
      </c>
    </row>
    <row r="189" spans="1:4" x14ac:dyDescent="0.2">
      <c r="A189" s="27" t="s">
        <v>1930</v>
      </c>
      <c r="B189" s="27" t="s">
        <v>454</v>
      </c>
      <c r="C189" s="27" t="s">
        <v>1920</v>
      </c>
      <c r="D189" s="27" t="s">
        <v>701</v>
      </c>
    </row>
    <row r="190" spans="1:4" x14ac:dyDescent="0.2">
      <c r="A190" s="27" t="s">
        <v>1931</v>
      </c>
      <c r="B190" s="27" t="s">
        <v>410</v>
      </c>
      <c r="C190" s="27" t="s">
        <v>1920</v>
      </c>
      <c r="D190" s="27" t="s">
        <v>701</v>
      </c>
    </row>
    <row r="191" spans="1:4" x14ac:dyDescent="0.2">
      <c r="A191" s="27"/>
      <c r="B191" s="27"/>
      <c r="C191" s="27"/>
      <c r="D191" s="27" t="s">
        <v>702</v>
      </c>
    </row>
    <row r="192" spans="1:4" x14ac:dyDescent="0.2">
      <c r="A192" s="27" t="s">
        <v>2138</v>
      </c>
      <c r="B192" s="27" t="s">
        <v>771</v>
      </c>
      <c r="C192" s="27" t="s">
        <v>1920</v>
      </c>
      <c r="D192" s="27" t="s">
        <v>701</v>
      </c>
    </row>
    <row r="193" spans="1:4" x14ac:dyDescent="0.2">
      <c r="A193" s="27"/>
      <c r="B193" s="27"/>
      <c r="C193" s="27"/>
      <c r="D193" s="27" t="s">
        <v>257</v>
      </c>
    </row>
    <row r="194" spans="1:4" x14ac:dyDescent="0.2">
      <c r="A194" s="27" t="s">
        <v>1932</v>
      </c>
      <c r="B194" s="27" t="s">
        <v>450</v>
      </c>
      <c r="C194" s="27" t="s">
        <v>1920</v>
      </c>
      <c r="D194" s="27" t="s">
        <v>701</v>
      </c>
    </row>
    <row r="195" spans="1:4" x14ac:dyDescent="0.2">
      <c r="A195" s="27" t="s">
        <v>2876</v>
      </c>
      <c r="B195" s="27" t="s">
        <v>526</v>
      </c>
      <c r="C195" s="27" t="s">
        <v>1920</v>
      </c>
      <c r="D195" s="27" t="s">
        <v>701</v>
      </c>
    </row>
    <row r="196" spans="1:4" x14ac:dyDescent="0.2">
      <c r="A196" s="27" t="s">
        <v>1933</v>
      </c>
      <c r="B196" s="27" t="s">
        <v>529</v>
      </c>
      <c r="C196" s="27" t="s">
        <v>1920</v>
      </c>
      <c r="D196" s="27" t="s">
        <v>701</v>
      </c>
    </row>
    <row r="197" spans="1:4" x14ac:dyDescent="0.2">
      <c r="A197" s="27" t="s">
        <v>1934</v>
      </c>
      <c r="B197" s="27" t="s">
        <v>528</v>
      </c>
      <c r="C197" s="27" t="s">
        <v>1920</v>
      </c>
      <c r="D197" s="27" t="s">
        <v>701</v>
      </c>
    </row>
    <row r="198" spans="1:4" x14ac:dyDescent="0.2">
      <c r="A198" s="27" t="s">
        <v>1935</v>
      </c>
      <c r="B198" s="27" t="s">
        <v>411</v>
      </c>
      <c r="C198" s="27" t="s">
        <v>1920</v>
      </c>
      <c r="D198" s="27" t="s">
        <v>701</v>
      </c>
    </row>
    <row r="199" spans="1:4" x14ac:dyDescent="0.2">
      <c r="A199" s="27" t="s">
        <v>1936</v>
      </c>
      <c r="B199" s="27" t="s">
        <v>412</v>
      </c>
      <c r="C199" s="27" t="s">
        <v>1920</v>
      </c>
      <c r="D199" s="27" t="s">
        <v>701</v>
      </c>
    </row>
    <row r="200" spans="1:4" x14ac:dyDescent="0.2">
      <c r="A200" s="27" t="s">
        <v>1937</v>
      </c>
      <c r="B200" s="27" t="s">
        <v>1010</v>
      </c>
      <c r="C200" s="27" t="s">
        <v>1920</v>
      </c>
      <c r="D200" s="27" t="s">
        <v>701</v>
      </c>
    </row>
    <row r="201" spans="1:4" x14ac:dyDescent="0.2">
      <c r="A201" s="27" t="s">
        <v>1938</v>
      </c>
      <c r="B201" s="27" t="s">
        <v>597</v>
      </c>
      <c r="C201" s="27" t="s">
        <v>1920</v>
      </c>
      <c r="D201" s="27" t="s">
        <v>701</v>
      </c>
    </row>
    <row r="202" spans="1:4" x14ac:dyDescent="0.2">
      <c r="A202" s="27" t="s">
        <v>1939</v>
      </c>
      <c r="B202" s="27" t="s">
        <v>599</v>
      </c>
      <c r="C202" s="27" t="s">
        <v>1920</v>
      </c>
      <c r="D202" s="27" t="s">
        <v>701</v>
      </c>
    </row>
    <row r="203" spans="1:4" x14ac:dyDescent="0.2">
      <c r="A203" s="27"/>
      <c r="B203" s="27"/>
      <c r="C203" s="27"/>
      <c r="D203" s="27" t="s">
        <v>257</v>
      </c>
    </row>
    <row r="204" spans="1:4" x14ac:dyDescent="0.2">
      <c r="A204" s="27" t="s">
        <v>1940</v>
      </c>
      <c r="B204" s="27" t="s">
        <v>601</v>
      </c>
      <c r="C204" s="27" t="s">
        <v>1920</v>
      </c>
      <c r="D204" s="27" t="s">
        <v>701</v>
      </c>
    </row>
    <row r="205" spans="1:4" x14ac:dyDescent="0.2">
      <c r="A205" s="27" t="s">
        <v>1941</v>
      </c>
      <c r="B205" s="27" t="s">
        <v>1875</v>
      </c>
      <c r="C205" s="27" t="s">
        <v>1920</v>
      </c>
      <c r="D205" s="27" t="s">
        <v>701</v>
      </c>
    </row>
    <row r="206" spans="1:4" x14ac:dyDescent="0.2">
      <c r="A206" s="27" t="s">
        <v>1942</v>
      </c>
      <c r="B206" s="27" t="s">
        <v>598</v>
      </c>
      <c r="C206" s="27" t="s">
        <v>1920</v>
      </c>
      <c r="D206" s="27" t="s">
        <v>701</v>
      </c>
    </row>
    <row r="207" spans="1:4" x14ac:dyDescent="0.2">
      <c r="A207" s="27"/>
      <c r="B207" s="27"/>
      <c r="C207" s="27"/>
      <c r="D207" s="27" t="s">
        <v>257</v>
      </c>
    </row>
    <row r="208" spans="1:4" x14ac:dyDescent="0.2">
      <c r="A208" s="27" t="s">
        <v>1943</v>
      </c>
      <c r="B208" s="27" t="s">
        <v>600</v>
      </c>
      <c r="C208" s="27" t="s">
        <v>1920</v>
      </c>
      <c r="D208" s="27" t="s">
        <v>701</v>
      </c>
    </row>
    <row r="209" spans="1:4" x14ac:dyDescent="0.2">
      <c r="A209" s="27"/>
      <c r="B209" s="27"/>
      <c r="C209" s="27"/>
      <c r="D209" s="27" t="s">
        <v>257</v>
      </c>
    </row>
    <row r="210" spans="1:4" x14ac:dyDescent="0.2">
      <c r="A210" s="27" t="s">
        <v>1944</v>
      </c>
      <c r="B210" s="27" t="s">
        <v>874</v>
      </c>
      <c r="C210" s="27" t="s">
        <v>1920</v>
      </c>
      <c r="D210" s="27" t="s">
        <v>701</v>
      </c>
    </row>
    <row r="211" spans="1:4" x14ac:dyDescent="0.2">
      <c r="A211" s="27" t="s">
        <v>1945</v>
      </c>
      <c r="B211" s="27" t="s">
        <v>873</v>
      </c>
      <c r="C211" s="27" t="s">
        <v>1920</v>
      </c>
      <c r="D211" s="27" t="s">
        <v>701</v>
      </c>
    </row>
    <row r="212" spans="1:4" x14ac:dyDescent="0.2">
      <c r="A212" s="27" t="s">
        <v>1946</v>
      </c>
      <c r="B212" s="27" t="s">
        <v>885</v>
      </c>
      <c r="C212" s="27" t="s">
        <v>1920</v>
      </c>
      <c r="D212" s="27" t="s">
        <v>701</v>
      </c>
    </row>
    <row r="213" spans="1:4" x14ac:dyDescent="0.2">
      <c r="A213" s="27" t="s">
        <v>1947</v>
      </c>
      <c r="B213" s="27" t="s">
        <v>596</v>
      </c>
      <c r="C213" s="27" t="s">
        <v>1920</v>
      </c>
      <c r="D213" s="27" t="s">
        <v>701</v>
      </c>
    </row>
    <row r="214" spans="1:4" x14ac:dyDescent="0.2">
      <c r="A214" s="27" t="s">
        <v>1948</v>
      </c>
      <c r="B214" s="27" t="s">
        <v>381</v>
      </c>
      <c r="C214" s="27" t="s">
        <v>1920</v>
      </c>
      <c r="D214" s="27" t="s">
        <v>701</v>
      </c>
    </row>
    <row r="215" spans="1:4" x14ac:dyDescent="0.2">
      <c r="A215" s="27" t="s">
        <v>1949</v>
      </c>
      <c r="B215" s="27" t="s">
        <v>377</v>
      </c>
      <c r="C215" s="27" t="s">
        <v>1920</v>
      </c>
      <c r="D215" s="27" t="s">
        <v>701</v>
      </c>
    </row>
    <row r="216" spans="1:4" x14ac:dyDescent="0.2">
      <c r="A216" s="27" t="s">
        <v>1950</v>
      </c>
      <c r="B216" s="27" t="s">
        <v>382</v>
      </c>
      <c r="C216" s="27" t="s">
        <v>1920</v>
      </c>
      <c r="D216" s="27" t="s">
        <v>701</v>
      </c>
    </row>
    <row r="217" spans="1:4" x14ac:dyDescent="0.2">
      <c r="A217" s="27" t="s">
        <v>1951</v>
      </c>
      <c r="B217" s="27" t="s">
        <v>383</v>
      </c>
      <c r="C217" s="27" t="s">
        <v>1920</v>
      </c>
      <c r="D217" s="27" t="s">
        <v>701</v>
      </c>
    </row>
    <row r="218" spans="1:4" x14ac:dyDescent="0.2">
      <c r="A218" s="27" t="s">
        <v>1952</v>
      </c>
      <c r="B218" s="27" t="s">
        <v>378</v>
      </c>
      <c r="C218" s="27" t="s">
        <v>1920</v>
      </c>
      <c r="D218" s="27" t="s">
        <v>701</v>
      </c>
    </row>
    <row r="219" spans="1:4" x14ac:dyDescent="0.2">
      <c r="A219" s="27" t="s">
        <v>1953</v>
      </c>
      <c r="B219" s="27" t="s">
        <v>214</v>
      </c>
      <c r="C219" s="27" t="s">
        <v>1920</v>
      </c>
      <c r="D219" s="27" t="s">
        <v>701</v>
      </c>
    </row>
    <row r="220" spans="1:4" x14ac:dyDescent="0.2">
      <c r="A220" s="27" t="s">
        <v>1954</v>
      </c>
      <c r="B220" s="27" t="s">
        <v>379</v>
      </c>
      <c r="C220" s="27" t="s">
        <v>1920</v>
      </c>
      <c r="D220" s="27" t="s">
        <v>701</v>
      </c>
    </row>
    <row r="221" spans="1:4" x14ac:dyDescent="0.2">
      <c r="A221" s="27" t="s">
        <v>1955</v>
      </c>
      <c r="B221" s="27" t="s">
        <v>380</v>
      </c>
      <c r="C221" s="27" t="s">
        <v>1920</v>
      </c>
      <c r="D221" s="27" t="s">
        <v>701</v>
      </c>
    </row>
    <row r="222" spans="1:4" x14ac:dyDescent="0.2">
      <c r="A222" s="27" t="s">
        <v>1956</v>
      </c>
      <c r="B222" s="27" t="s">
        <v>376</v>
      </c>
      <c r="C222" s="27" t="s">
        <v>1920</v>
      </c>
      <c r="D222" s="27" t="s">
        <v>701</v>
      </c>
    </row>
    <row r="223" spans="1:4" x14ac:dyDescent="0.2">
      <c r="A223" s="27" t="s">
        <v>1957</v>
      </c>
      <c r="B223" s="27" t="s">
        <v>386</v>
      </c>
      <c r="C223" s="27" t="s">
        <v>1920</v>
      </c>
      <c r="D223" s="27" t="s">
        <v>701</v>
      </c>
    </row>
    <row r="224" spans="1:4" x14ac:dyDescent="0.2">
      <c r="A224" s="27" t="s">
        <v>1958</v>
      </c>
      <c r="B224" s="27" t="s">
        <v>384</v>
      </c>
      <c r="C224" s="27" t="s">
        <v>1920</v>
      </c>
      <c r="D224" s="27" t="s">
        <v>701</v>
      </c>
    </row>
    <row r="225" spans="1:4" x14ac:dyDescent="0.2">
      <c r="A225" s="27" t="s">
        <v>1959</v>
      </c>
      <c r="B225" s="27" t="s">
        <v>212</v>
      </c>
      <c r="C225" s="27" t="s">
        <v>1920</v>
      </c>
      <c r="D225" s="27" t="s">
        <v>701</v>
      </c>
    </row>
    <row r="226" spans="1:4" x14ac:dyDescent="0.2">
      <c r="A226" s="27" t="s">
        <v>1960</v>
      </c>
      <c r="B226" s="27" t="s">
        <v>385</v>
      </c>
      <c r="C226" s="27" t="s">
        <v>1920</v>
      </c>
      <c r="D226" s="27" t="s">
        <v>701</v>
      </c>
    </row>
    <row r="227" spans="1:4" x14ac:dyDescent="0.2">
      <c r="A227" s="27" t="s">
        <v>1961</v>
      </c>
      <c r="B227" s="27" t="s">
        <v>213</v>
      </c>
      <c r="C227" s="27" t="s">
        <v>1920</v>
      </c>
      <c r="D227" s="27" t="s">
        <v>701</v>
      </c>
    </row>
    <row r="228" spans="1:4" x14ac:dyDescent="0.2">
      <c r="A228" s="27" t="s">
        <v>2859</v>
      </c>
      <c r="B228" s="27" t="s">
        <v>2860</v>
      </c>
      <c r="C228" s="27" t="s">
        <v>1920</v>
      </c>
      <c r="D228" s="27" t="s">
        <v>701</v>
      </c>
    </row>
    <row r="229" spans="1:4" x14ac:dyDescent="0.2">
      <c r="A229" s="27" t="s">
        <v>2905</v>
      </c>
      <c r="B229" s="27" t="s">
        <v>2248</v>
      </c>
      <c r="C229" s="27" t="s">
        <v>1920</v>
      </c>
      <c r="D229" s="27" t="s">
        <v>701</v>
      </c>
    </row>
    <row r="230" spans="1:4" x14ac:dyDescent="0.2">
      <c r="A230" s="27" t="s">
        <v>1962</v>
      </c>
      <c r="B230" s="27" t="s">
        <v>512</v>
      </c>
      <c r="C230" s="27" t="s">
        <v>1920</v>
      </c>
      <c r="D230" s="27" t="s">
        <v>701</v>
      </c>
    </row>
    <row r="231" spans="1:4" x14ac:dyDescent="0.2">
      <c r="A231" s="27"/>
      <c r="B231" s="27"/>
      <c r="C231" s="27"/>
      <c r="D231" s="27" t="s">
        <v>257</v>
      </c>
    </row>
    <row r="232" spans="1:4" x14ac:dyDescent="0.2">
      <c r="A232" s="27" t="s">
        <v>1963</v>
      </c>
      <c r="B232" s="27" t="s">
        <v>1267</v>
      </c>
      <c r="C232" s="27" t="s">
        <v>1920</v>
      </c>
      <c r="D232" s="27" t="s">
        <v>701</v>
      </c>
    </row>
    <row r="233" spans="1:4" x14ac:dyDescent="0.2">
      <c r="A233" s="27"/>
      <c r="B233" s="27"/>
      <c r="C233" s="27"/>
      <c r="D233" s="27" t="s">
        <v>257</v>
      </c>
    </row>
    <row r="234" spans="1:4" x14ac:dyDescent="0.2">
      <c r="A234" s="27" t="s">
        <v>1964</v>
      </c>
      <c r="B234" s="27" t="s">
        <v>1011</v>
      </c>
      <c r="C234" s="27" t="s">
        <v>1920</v>
      </c>
      <c r="D234" s="27" t="s">
        <v>701</v>
      </c>
    </row>
    <row r="235" spans="1:4" x14ac:dyDescent="0.2">
      <c r="A235" s="27"/>
      <c r="B235" s="27"/>
      <c r="C235" s="27"/>
      <c r="D235" s="27" t="s">
        <v>257</v>
      </c>
    </row>
    <row r="236" spans="1:4" x14ac:dyDescent="0.2">
      <c r="A236" s="27" t="s">
        <v>1965</v>
      </c>
      <c r="B236" s="27" t="s">
        <v>508</v>
      </c>
      <c r="C236" s="27" t="s">
        <v>1920</v>
      </c>
      <c r="D236" s="27" t="s">
        <v>701</v>
      </c>
    </row>
    <row r="237" spans="1:4" x14ac:dyDescent="0.2">
      <c r="A237" s="27" t="s">
        <v>1966</v>
      </c>
      <c r="B237" s="27" t="s">
        <v>523</v>
      </c>
      <c r="C237" s="27" t="s">
        <v>1920</v>
      </c>
      <c r="D237" s="27" t="s">
        <v>701</v>
      </c>
    </row>
    <row r="238" spans="1:4" x14ac:dyDescent="0.2">
      <c r="A238" s="27" t="s">
        <v>1967</v>
      </c>
      <c r="B238" s="27" t="s">
        <v>524</v>
      </c>
      <c r="C238" s="27" t="s">
        <v>1920</v>
      </c>
      <c r="D238" s="27" t="s">
        <v>701</v>
      </c>
    </row>
    <row r="239" spans="1:4" x14ac:dyDescent="0.2">
      <c r="A239" s="27" t="s">
        <v>1968</v>
      </c>
      <c r="B239" s="27" t="s">
        <v>525</v>
      </c>
      <c r="C239" s="27" t="s">
        <v>1920</v>
      </c>
      <c r="D239" s="27" t="s">
        <v>701</v>
      </c>
    </row>
    <row r="240" spans="1:4" x14ac:dyDescent="0.2">
      <c r="A240" s="27" t="s">
        <v>1969</v>
      </c>
      <c r="B240" s="27" t="s">
        <v>507</v>
      </c>
      <c r="C240" s="27" t="s">
        <v>1920</v>
      </c>
      <c r="D240" s="27" t="s">
        <v>701</v>
      </c>
    </row>
    <row r="241" spans="1:4" x14ac:dyDescent="0.2">
      <c r="A241" s="27" t="s">
        <v>2855</v>
      </c>
      <c r="B241" s="27" t="s">
        <v>2856</v>
      </c>
      <c r="C241" s="27" t="s">
        <v>1920</v>
      </c>
      <c r="D241" s="27" t="s">
        <v>701</v>
      </c>
    </row>
    <row r="242" spans="1:4" x14ac:dyDescent="0.2">
      <c r="A242" s="27" t="s">
        <v>2504</v>
      </c>
      <c r="B242" s="27" t="s">
        <v>2502</v>
      </c>
      <c r="C242" s="27" t="s">
        <v>1920</v>
      </c>
      <c r="D242" s="27" t="s">
        <v>701</v>
      </c>
    </row>
    <row r="243" spans="1:4" x14ac:dyDescent="0.2">
      <c r="A243" s="27" t="s">
        <v>1970</v>
      </c>
      <c r="B243" s="27" t="s">
        <v>513</v>
      </c>
      <c r="C243" s="27" t="s">
        <v>1920</v>
      </c>
      <c r="D243" s="27" t="s">
        <v>701</v>
      </c>
    </row>
    <row r="244" spans="1:4" x14ac:dyDescent="0.2">
      <c r="A244" s="27" t="s">
        <v>1971</v>
      </c>
      <c r="B244" s="27" t="s">
        <v>509</v>
      </c>
      <c r="C244" s="27" t="s">
        <v>1920</v>
      </c>
      <c r="D244" s="27" t="s">
        <v>701</v>
      </c>
    </row>
    <row r="245" spans="1:4" x14ac:dyDescent="0.2">
      <c r="A245" s="27" t="s">
        <v>1972</v>
      </c>
      <c r="B245" s="27" t="s">
        <v>511</v>
      </c>
      <c r="C245" s="27" t="s">
        <v>1920</v>
      </c>
      <c r="D245" s="27" t="s">
        <v>701</v>
      </c>
    </row>
    <row r="246" spans="1:4" x14ac:dyDescent="0.2">
      <c r="A246" s="27"/>
      <c r="B246" s="27"/>
      <c r="C246" s="27"/>
      <c r="D246" s="27" t="s">
        <v>257</v>
      </c>
    </row>
    <row r="247" spans="1:4" x14ac:dyDescent="0.2">
      <c r="A247" s="27" t="s">
        <v>1973</v>
      </c>
      <c r="B247" s="27" t="s">
        <v>510</v>
      </c>
      <c r="C247" s="27" t="s">
        <v>1920</v>
      </c>
      <c r="D247" s="27" t="s">
        <v>701</v>
      </c>
    </row>
    <row r="248" spans="1:4" x14ac:dyDescent="0.2">
      <c r="A248" s="27" t="s">
        <v>1974</v>
      </c>
      <c r="B248" s="27" t="s">
        <v>514</v>
      </c>
      <c r="C248" s="27" t="s">
        <v>1920</v>
      </c>
      <c r="D248" s="27" t="s">
        <v>701</v>
      </c>
    </row>
    <row r="249" spans="1:4" x14ac:dyDescent="0.2">
      <c r="A249" s="27"/>
      <c r="B249" s="27"/>
      <c r="C249" s="27"/>
      <c r="D249" s="27" t="s">
        <v>257</v>
      </c>
    </row>
    <row r="250" spans="1:4" x14ac:dyDescent="0.2">
      <c r="A250" s="27" t="s">
        <v>2857</v>
      </c>
      <c r="B250" s="27" t="s">
        <v>2858</v>
      </c>
      <c r="C250" s="27" t="s">
        <v>1920</v>
      </c>
      <c r="D250" s="27" t="s">
        <v>701</v>
      </c>
    </row>
    <row r="251" spans="1:4" x14ac:dyDescent="0.2">
      <c r="A251" s="27" t="s">
        <v>1975</v>
      </c>
      <c r="B251" s="27" t="s">
        <v>515</v>
      </c>
      <c r="C251" s="27" t="s">
        <v>1920</v>
      </c>
      <c r="D251" s="27" t="s">
        <v>701</v>
      </c>
    </row>
    <row r="252" spans="1:4" x14ac:dyDescent="0.2">
      <c r="A252" s="27"/>
      <c r="B252" s="27"/>
      <c r="C252" s="27"/>
      <c r="D252" s="27" t="s">
        <v>257</v>
      </c>
    </row>
    <row r="253" spans="1:4" x14ac:dyDescent="0.2">
      <c r="A253" s="27" t="s">
        <v>1976</v>
      </c>
      <c r="B253" s="27" t="s">
        <v>520</v>
      </c>
      <c r="C253" s="27" t="s">
        <v>1920</v>
      </c>
      <c r="D253" s="27" t="s">
        <v>701</v>
      </c>
    </row>
    <row r="254" spans="1:4" x14ac:dyDescent="0.2">
      <c r="A254" s="27" t="s">
        <v>1977</v>
      </c>
      <c r="B254" s="27" t="s">
        <v>521</v>
      </c>
      <c r="C254" s="27" t="s">
        <v>1920</v>
      </c>
      <c r="D254" s="27" t="s">
        <v>701</v>
      </c>
    </row>
    <row r="255" spans="1:4" x14ac:dyDescent="0.2">
      <c r="A255" s="27" t="s">
        <v>1978</v>
      </c>
      <c r="B255" s="27" t="s">
        <v>522</v>
      </c>
      <c r="C255" s="27" t="s">
        <v>1920</v>
      </c>
      <c r="D255" s="27" t="s">
        <v>701</v>
      </c>
    </row>
    <row r="256" spans="1:4" x14ac:dyDescent="0.2">
      <c r="A256" s="27" t="s">
        <v>1979</v>
      </c>
      <c r="B256" s="27" t="s">
        <v>516</v>
      </c>
      <c r="C256" s="27" t="s">
        <v>1920</v>
      </c>
      <c r="D256" s="27" t="s">
        <v>701</v>
      </c>
    </row>
    <row r="257" spans="1:4" x14ac:dyDescent="0.2">
      <c r="A257" s="27" t="s">
        <v>1980</v>
      </c>
      <c r="B257" s="27" t="s">
        <v>506</v>
      </c>
      <c r="C257" s="27" t="s">
        <v>1920</v>
      </c>
      <c r="D257" s="27" t="s">
        <v>701</v>
      </c>
    </row>
    <row r="258" spans="1:4" x14ac:dyDescent="0.2">
      <c r="A258" s="27" t="s">
        <v>1981</v>
      </c>
      <c r="B258" s="27" t="s">
        <v>1876</v>
      </c>
      <c r="C258" s="27" t="s">
        <v>1920</v>
      </c>
      <c r="D258" s="27" t="s">
        <v>701</v>
      </c>
    </row>
    <row r="259" spans="1:4" x14ac:dyDescent="0.2">
      <c r="A259" s="27" t="s">
        <v>2127</v>
      </c>
      <c r="B259" s="27" t="s">
        <v>451</v>
      </c>
      <c r="C259" s="27" t="s">
        <v>1920</v>
      </c>
      <c r="D259" s="27" t="s">
        <v>701</v>
      </c>
    </row>
    <row r="260" spans="1:4" x14ac:dyDescent="0.2">
      <c r="A260" s="27" t="s">
        <v>1982</v>
      </c>
      <c r="B260" s="27" t="s">
        <v>452</v>
      </c>
      <c r="C260" s="27" t="s">
        <v>1920</v>
      </c>
      <c r="D260" s="27" t="s">
        <v>701</v>
      </c>
    </row>
    <row r="261" spans="1:4" x14ac:dyDescent="0.2">
      <c r="A261" s="27" t="s">
        <v>1983</v>
      </c>
      <c r="B261" s="27" t="s">
        <v>816</v>
      </c>
      <c r="C261" s="27" t="s">
        <v>1920</v>
      </c>
      <c r="D261" s="27" t="s">
        <v>701</v>
      </c>
    </row>
    <row r="262" spans="1:4" x14ac:dyDescent="0.2">
      <c r="A262" s="27"/>
      <c r="B262" s="27"/>
      <c r="C262" s="27"/>
      <c r="D262" s="27" t="s">
        <v>702</v>
      </c>
    </row>
    <row r="263" spans="1:4" x14ac:dyDescent="0.2">
      <c r="A263" s="27" t="s">
        <v>1984</v>
      </c>
      <c r="B263" s="27" t="s">
        <v>146</v>
      </c>
      <c r="C263" s="27" t="s">
        <v>1920</v>
      </c>
      <c r="D263" s="27" t="s">
        <v>701</v>
      </c>
    </row>
    <row r="264" spans="1:4" x14ac:dyDescent="0.2">
      <c r="A264" s="27" t="s">
        <v>1985</v>
      </c>
      <c r="B264" s="27" t="s">
        <v>145</v>
      </c>
      <c r="C264" s="27" t="s">
        <v>1920</v>
      </c>
      <c r="D264" s="27" t="s">
        <v>701</v>
      </c>
    </row>
    <row r="265" spans="1:4" x14ac:dyDescent="0.2">
      <c r="A265" s="27"/>
      <c r="B265" s="27"/>
      <c r="C265" s="27"/>
      <c r="D265" s="27" t="s">
        <v>257</v>
      </c>
    </row>
    <row r="266" spans="1:4" x14ac:dyDescent="0.2">
      <c r="A266" s="27" t="s">
        <v>2505</v>
      </c>
      <c r="B266" s="27" t="s">
        <v>2503</v>
      </c>
      <c r="C266" s="27" t="s">
        <v>1920</v>
      </c>
      <c r="D266" s="27" t="s">
        <v>701</v>
      </c>
    </row>
    <row r="267" spans="1:4" x14ac:dyDescent="0.2">
      <c r="A267" s="27" t="s">
        <v>1986</v>
      </c>
      <c r="B267" s="27" t="s">
        <v>817</v>
      </c>
      <c r="C267" s="27" t="s">
        <v>1920</v>
      </c>
      <c r="D267" s="27" t="s">
        <v>701</v>
      </c>
    </row>
    <row r="268" spans="1:4" x14ac:dyDescent="0.2">
      <c r="A268" s="27" t="s">
        <v>1987</v>
      </c>
      <c r="B268" s="27" t="s">
        <v>1533</v>
      </c>
      <c r="C268" s="27" t="s">
        <v>1920</v>
      </c>
      <c r="D268" s="27" t="s">
        <v>701</v>
      </c>
    </row>
    <row r="269" spans="1:4" x14ac:dyDescent="0.2">
      <c r="A269" s="27" t="s">
        <v>2120</v>
      </c>
      <c r="B269" s="27" t="s">
        <v>764</v>
      </c>
      <c r="C269" s="27" t="s">
        <v>1920</v>
      </c>
      <c r="D269" s="27" t="s">
        <v>701</v>
      </c>
    </row>
    <row r="270" spans="1:4" x14ac:dyDescent="0.2">
      <c r="A270" s="27" t="s">
        <v>2142</v>
      </c>
      <c r="B270" s="27" t="s">
        <v>773</v>
      </c>
      <c r="C270" s="27" t="s">
        <v>1920</v>
      </c>
      <c r="D270" s="27" t="s">
        <v>701</v>
      </c>
    </row>
    <row r="271" spans="1:4" x14ac:dyDescent="0.2">
      <c r="A271" s="27" t="s">
        <v>2861</v>
      </c>
      <c r="B271" s="27" t="s">
        <v>2862</v>
      </c>
      <c r="C271" s="27" t="s">
        <v>1920</v>
      </c>
      <c r="D271" s="27" t="s">
        <v>701</v>
      </c>
    </row>
    <row r="272" spans="1:4" x14ac:dyDescent="0.2">
      <c r="A272" s="27" t="s">
        <v>1988</v>
      </c>
      <c r="B272" s="27" t="s">
        <v>770</v>
      </c>
      <c r="C272" s="27" t="s">
        <v>1920</v>
      </c>
      <c r="D272" s="27" t="s">
        <v>701</v>
      </c>
    </row>
    <row r="273" spans="1:4" x14ac:dyDescent="0.2">
      <c r="A273" s="27" t="s">
        <v>1989</v>
      </c>
      <c r="B273" s="27" t="s">
        <v>414</v>
      </c>
      <c r="C273" s="27" t="s">
        <v>1920</v>
      </c>
      <c r="D273" s="27" t="s">
        <v>701</v>
      </c>
    </row>
    <row r="274" spans="1:4" x14ac:dyDescent="0.2">
      <c r="A274" s="27" t="s">
        <v>1990</v>
      </c>
      <c r="B274" s="27" t="s">
        <v>415</v>
      </c>
      <c r="C274" s="27" t="s">
        <v>1920</v>
      </c>
      <c r="D274" s="27" t="s">
        <v>701</v>
      </c>
    </row>
    <row r="275" spans="1:4" x14ac:dyDescent="0.2">
      <c r="A275" s="27" t="s">
        <v>1991</v>
      </c>
      <c r="B275" s="27" t="s">
        <v>416</v>
      </c>
      <c r="C275" s="27" t="s">
        <v>1920</v>
      </c>
      <c r="D275" s="27" t="s">
        <v>701</v>
      </c>
    </row>
    <row r="276" spans="1:4" x14ac:dyDescent="0.2">
      <c r="A276" s="27" t="s">
        <v>1992</v>
      </c>
      <c r="B276" s="27" t="s">
        <v>417</v>
      </c>
      <c r="C276" s="27" t="s">
        <v>1920</v>
      </c>
      <c r="D276" s="27" t="s">
        <v>701</v>
      </c>
    </row>
    <row r="277" spans="1:4" x14ac:dyDescent="0.2">
      <c r="A277" s="27" t="s">
        <v>1993</v>
      </c>
      <c r="B277" s="27" t="s">
        <v>418</v>
      </c>
      <c r="C277" s="27" t="s">
        <v>1920</v>
      </c>
      <c r="D277" s="27" t="s">
        <v>701</v>
      </c>
    </row>
    <row r="278" spans="1:4" x14ac:dyDescent="0.2">
      <c r="A278" s="27" t="s">
        <v>1994</v>
      </c>
      <c r="B278" s="27" t="s">
        <v>419</v>
      </c>
      <c r="C278" s="27" t="s">
        <v>1920</v>
      </c>
      <c r="D278" s="27" t="s">
        <v>701</v>
      </c>
    </row>
    <row r="279" spans="1:4" x14ac:dyDescent="0.2">
      <c r="A279" s="27" t="s">
        <v>1995</v>
      </c>
      <c r="B279" s="27" t="s">
        <v>438</v>
      </c>
      <c r="C279" s="27" t="s">
        <v>1920</v>
      </c>
      <c r="D279" s="27" t="s">
        <v>701</v>
      </c>
    </row>
    <row r="280" spans="1:4" x14ac:dyDescent="0.2">
      <c r="A280" s="27" t="s">
        <v>1996</v>
      </c>
      <c r="B280" s="27" t="s">
        <v>439</v>
      </c>
      <c r="C280" s="27" t="s">
        <v>1920</v>
      </c>
      <c r="D280" s="27" t="s">
        <v>701</v>
      </c>
    </row>
    <row r="281" spans="1:4" x14ac:dyDescent="0.2">
      <c r="A281" s="27" t="s">
        <v>1997</v>
      </c>
      <c r="B281" s="27" t="s">
        <v>440</v>
      </c>
      <c r="C281" s="27" t="s">
        <v>1920</v>
      </c>
      <c r="D281" s="27" t="s">
        <v>701</v>
      </c>
    </row>
    <row r="282" spans="1:4" x14ac:dyDescent="0.2">
      <c r="A282" s="27" t="s">
        <v>1998</v>
      </c>
      <c r="B282" s="27" t="s">
        <v>441</v>
      </c>
      <c r="C282" s="27" t="s">
        <v>1920</v>
      </c>
      <c r="D282" s="27" t="s">
        <v>701</v>
      </c>
    </row>
    <row r="283" spans="1:4" x14ac:dyDescent="0.2">
      <c r="A283" s="27" t="s">
        <v>1999</v>
      </c>
      <c r="B283" s="27" t="s">
        <v>442</v>
      </c>
      <c r="C283" s="27" t="s">
        <v>1920</v>
      </c>
      <c r="D283" s="27" t="s">
        <v>701</v>
      </c>
    </row>
    <row r="284" spans="1:4" x14ac:dyDescent="0.2">
      <c r="A284" s="27" t="s">
        <v>2000</v>
      </c>
      <c r="B284" s="27" t="s">
        <v>413</v>
      </c>
      <c r="C284" s="27" t="s">
        <v>1920</v>
      </c>
      <c r="D284" s="27" t="s">
        <v>701</v>
      </c>
    </row>
    <row r="285" spans="1:4" x14ac:dyDescent="0.2">
      <c r="A285" s="27" t="s">
        <v>2001</v>
      </c>
      <c r="B285" s="27" t="s">
        <v>443</v>
      </c>
      <c r="C285" s="27" t="s">
        <v>1920</v>
      </c>
      <c r="D285" s="27" t="s">
        <v>701</v>
      </c>
    </row>
    <row r="286" spans="1:4" x14ac:dyDescent="0.2">
      <c r="A286" s="27" t="s">
        <v>2002</v>
      </c>
      <c r="B286" s="27" t="s">
        <v>444</v>
      </c>
      <c r="C286" s="27" t="s">
        <v>1920</v>
      </c>
      <c r="D286" s="27" t="s">
        <v>701</v>
      </c>
    </row>
    <row r="287" spans="1:4" x14ac:dyDescent="0.2">
      <c r="A287" s="27" t="s">
        <v>2003</v>
      </c>
      <c r="B287" s="27" t="s">
        <v>387</v>
      </c>
      <c r="C287" s="27" t="s">
        <v>1920</v>
      </c>
      <c r="D287" s="27" t="s">
        <v>701</v>
      </c>
    </row>
    <row r="288" spans="1:4" x14ac:dyDescent="0.2">
      <c r="A288" s="27" t="s">
        <v>2004</v>
      </c>
      <c r="B288" s="27" t="s">
        <v>445</v>
      </c>
      <c r="C288" s="27" t="s">
        <v>1920</v>
      </c>
      <c r="D288" s="27" t="s">
        <v>701</v>
      </c>
    </row>
    <row r="289" spans="1:4" x14ac:dyDescent="0.2">
      <c r="A289" s="27" t="s">
        <v>2005</v>
      </c>
      <c r="B289" s="27" t="s">
        <v>446</v>
      </c>
      <c r="C289" s="27" t="s">
        <v>1920</v>
      </c>
      <c r="D289" s="27" t="s">
        <v>701</v>
      </c>
    </row>
    <row r="290" spans="1:4" x14ac:dyDescent="0.2">
      <c r="A290" s="27" t="s">
        <v>2006</v>
      </c>
      <c r="B290" s="27" t="s">
        <v>447</v>
      </c>
      <c r="C290" s="27" t="s">
        <v>1920</v>
      </c>
      <c r="D290" s="27" t="s">
        <v>701</v>
      </c>
    </row>
    <row r="291" spans="1:4" x14ac:dyDescent="0.2">
      <c r="A291" s="27" t="s">
        <v>2007</v>
      </c>
      <c r="B291" s="27" t="s">
        <v>448</v>
      </c>
      <c r="C291" s="27" t="s">
        <v>1920</v>
      </c>
      <c r="D291" s="27" t="s">
        <v>701</v>
      </c>
    </row>
    <row r="292" spans="1:4" x14ac:dyDescent="0.2">
      <c r="A292" s="27" t="s">
        <v>2008</v>
      </c>
      <c r="B292" s="27" t="s">
        <v>449</v>
      </c>
      <c r="C292" s="27" t="s">
        <v>1920</v>
      </c>
      <c r="D292" s="27" t="s">
        <v>701</v>
      </c>
    </row>
    <row r="293" spans="1:4" x14ac:dyDescent="0.2">
      <c r="A293" s="27" t="s">
        <v>2009</v>
      </c>
      <c r="B293" s="27" t="s">
        <v>527</v>
      </c>
      <c r="C293" s="27" t="s">
        <v>1920</v>
      </c>
      <c r="D293" s="27" t="s">
        <v>701</v>
      </c>
    </row>
    <row r="294" spans="1:4" x14ac:dyDescent="0.2">
      <c r="A294" s="27" t="s">
        <v>2337</v>
      </c>
      <c r="B294" s="27" t="s">
        <v>2331</v>
      </c>
      <c r="C294" s="27" t="s">
        <v>807</v>
      </c>
      <c r="D294" s="27" t="s">
        <v>701</v>
      </c>
    </row>
    <row r="295" spans="1:4" x14ac:dyDescent="0.2">
      <c r="A295" s="27" t="s">
        <v>2906</v>
      </c>
      <c r="B295" s="27" t="s">
        <v>1225</v>
      </c>
      <c r="C295" s="27" t="s">
        <v>631</v>
      </c>
      <c r="D295" s="27" t="s">
        <v>701</v>
      </c>
    </row>
    <row r="296" spans="1:4" x14ac:dyDescent="0.2">
      <c r="A296" s="27"/>
      <c r="B296" s="27"/>
      <c r="C296" s="27"/>
      <c r="D296" s="27" t="s">
        <v>255</v>
      </c>
    </row>
    <row r="297" spans="1:4" x14ac:dyDescent="0.2">
      <c r="A297" s="27"/>
      <c r="B297" s="27"/>
      <c r="C297" s="27"/>
      <c r="D297" s="27" t="s">
        <v>2021</v>
      </c>
    </row>
    <row r="298" spans="1:4" x14ac:dyDescent="0.2">
      <c r="A298" s="27" t="s">
        <v>2907</v>
      </c>
      <c r="B298" s="27" t="s">
        <v>360</v>
      </c>
      <c r="C298" s="27" t="s">
        <v>631</v>
      </c>
      <c r="D298" s="27" t="s">
        <v>701</v>
      </c>
    </row>
    <row r="299" spans="1:4" x14ac:dyDescent="0.2">
      <c r="A299" s="27"/>
      <c r="B299" s="27"/>
      <c r="C299" s="27"/>
      <c r="D299" s="27" t="s">
        <v>255</v>
      </c>
    </row>
    <row r="300" spans="1:4" x14ac:dyDescent="0.2">
      <c r="A300" s="27"/>
      <c r="B300" s="27"/>
      <c r="C300" s="27"/>
      <c r="D300" s="27" t="s">
        <v>2021</v>
      </c>
    </row>
    <row r="301" spans="1:4" x14ac:dyDescent="0.2">
      <c r="A301" s="27"/>
      <c r="B301" s="27"/>
      <c r="C301" s="27"/>
      <c r="D301" s="27" t="s">
        <v>703</v>
      </c>
    </row>
    <row r="302" spans="1:4" x14ac:dyDescent="0.2">
      <c r="A302" s="27" t="s">
        <v>2908</v>
      </c>
      <c r="B302" s="27" t="s">
        <v>332</v>
      </c>
      <c r="C302" s="27" t="s">
        <v>631</v>
      </c>
      <c r="D302" s="27" t="s">
        <v>701</v>
      </c>
    </row>
    <row r="303" spans="1:4" x14ac:dyDescent="0.2">
      <c r="A303" s="27"/>
      <c r="B303" s="27"/>
      <c r="C303" s="27"/>
      <c r="D303" s="27" t="s">
        <v>255</v>
      </c>
    </row>
    <row r="304" spans="1:4" x14ac:dyDescent="0.2">
      <c r="A304" s="27"/>
      <c r="B304" s="27"/>
      <c r="C304" s="27"/>
      <c r="D304" s="27" t="s">
        <v>2021</v>
      </c>
    </row>
    <row r="305" spans="1:4" x14ac:dyDescent="0.2">
      <c r="A305" s="27"/>
      <c r="B305" s="27"/>
      <c r="C305" s="27"/>
      <c r="D305" s="27" t="s">
        <v>257</v>
      </c>
    </row>
    <row r="306" spans="1:4" x14ac:dyDescent="0.2">
      <c r="A306" s="27" t="s">
        <v>2909</v>
      </c>
      <c r="B306" s="27" t="s">
        <v>1523</v>
      </c>
      <c r="C306" s="27" t="s">
        <v>631</v>
      </c>
      <c r="D306" s="27" t="s">
        <v>701</v>
      </c>
    </row>
    <row r="307" spans="1:4" x14ac:dyDescent="0.2">
      <c r="A307" s="27"/>
      <c r="B307" s="27"/>
      <c r="C307" s="27"/>
      <c r="D307" s="27" t="s">
        <v>255</v>
      </c>
    </row>
    <row r="308" spans="1:4" x14ac:dyDescent="0.2">
      <c r="A308" s="27"/>
      <c r="B308" s="27"/>
      <c r="C308" s="27"/>
      <c r="D308" s="27" t="s">
        <v>2021</v>
      </c>
    </row>
    <row r="309" spans="1:4" x14ac:dyDescent="0.2">
      <c r="A309" s="27"/>
      <c r="B309" s="27"/>
      <c r="C309" s="27"/>
      <c r="D309" s="27" t="s">
        <v>257</v>
      </c>
    </row>
    <row r="310" spans="1:4" x14ac:dyDescent="0.2">
      <c r="A310" s="27" t="s">
        <v>2910</v>
      </c>
      <c r="B310" s="27" t="s">
        <v>1524</v>
      </c>
      <c r="C310" s="27" t="s">
        <v>631</v>
      </c>
      <c r="D310" s="27" t="s">
        <v>701</v>
      </c>
    </row>
    <row r="311" spans="1:4" x14ac:dyDescent="0.2">
      <c r="A311" s="27"/>
      <c r="B311" s="27"/>
      <c r="C311" s="27"/>
      <c r="D311" s="27" t="s">
        <v>255</v>
      </c>
    </row>
    <row r="312" spans="1:4" x14ac:dyDescent="0.2">
      <c r="A312" s="27"/>
      <c r="B312" s="27"/>
      <c r="C312" s="27"/>
      <c r="D312" s="27" t="s">
        <v>2021</v>
      </c>
    </row>
    <row r="313" spans="1:4" x14ac:dyDescent="0.2">
      <c r="A313" s="27"/>
      <c r="B313" s="27"/>
      <c r="C313" s="27"/>
      <c r="D313" s="27" t="s">
        <v>257</v>
      </c>
    </row>
    <row r="314" spans="1:4" x14ac:dyDescent="0.2">
      <c r="A314" s="27" t="s">
        <v>2911</v>
      </c>
      <c r="B314" s="27" t="s">
        <v>1525</v>
      </c>
      <c r="C314" s="27" t="s">
        <v>631</v>
      </c>
      <c r="D314" s="27" t="s">
        <v>701</v>
      </c>
    </row>
    <row r="315" spans="1:4" x14ac:dyDescent="0.2">
      <c r="A315" s="27"/>
      <c r="B315" s="27"/>
      <c r="C315" s="27"/>
      <c r="D315" s="27" t="s">
        <v>255</v>
      </c>
    </row>
    <row r="316" spans="1:4" x14ac:dyDescent="0.2">
      <c r="A316" s="27"/>
      <c r="B316" s="27"/>
      <c r="C316" s="27"/>
      <c r="D316" s="27" t="s">
        <v>2021</v>
      </c>
    </row>
    <row r="317" spans="1:4" x14ac:dyDescent="0.2">
      <c r="A317" s="27"/>
      <c r="B317" s="27"/>
      <c r="C317" s="27"/>
      <c r="D317" s="27" t="s">
        <v>257</v>
      </c>
    </row>
    <row r="318" spans="1:4" x14ac:dyDescent="0.2">
      <c r="A318" s="27" t="s">
        <v>2912</v>
      </c>
      <c r="B318" s="27" t="s">
        <v>1526</v>
      </c>
      <c r="C318" s="27" t="s">
        <v>631</v>
      </c>
      <c r="D318" s="27" t="s">
        <v>701</v>
      </c>
    </row>
    <row r="319" spans="1:4" x14ac:dyDescent="0.2">
      <c r="A319" s="27"/>
      <c r="B319" s="27"/>
      <c r="C319" s="27"/>
      <c r="D319" s="27" t="s">
        <v>255</v>
      </c>
    </row>
    <row r="320" spans="1:4" x14ac:dyDescent="0.2">
      <c r="A320" s="27"/>
      <c r="B320" s="27"/>
      <c r="C320" s="27"/>
      <c r="D320" s="27" t="s">
        <v>2021</v>
      </c>
    </row>
    <row r="321" spans="1:4" x14ac:dyDescent="0.2">
      <c r="A321" s="27"/>
      <c r="B321" s="27"/>
      <c r="C321" s="27"/>
      <c r="D321" s="27" t="s">
        <v>257</v>
      </c>
    </row>
    <row r="322" spans="1:4" x14ac:dyDescent="0.2">
      <c r="A322" s="27" t="s">
        <v>2913</v>
      </c>
      <c r="B322" s="27" t="s">
        <v>1527</v>
      </c>
      <c r="C322" s="27" t="s">
        <v>631</v>
      </c>
      <c r="D322" s="27" t="s">
        <v>701</v>
      </c>
    </row>
    <row r="323" spans="1:4" x14ac:dyDescent="0.2">
      <c r="A323" s="27"/>
      <c r="B323" s="27"/>
      <c r="C323" s="27"/>
      <c r="D323" s="27" t="s">
        <v>255</v>
      </c>
    </row>
    <row r="324" spans="1:4" x14ac:dyDescent="0.2">
      <c r="A324" s="27"/>
      <c r="B324" s="27"/>
      <c r="C324" s="27"/>
      <c r="D324" s="27" t="s">
        <v>2021</v>
      </c>
    </row>
    <row r="325" spans="1:4" x14ac:dyDescent="0.2">
      <c r="A325" s="27"/>
      <c r="B325" s="27"/>
      <c r="C325" s="27"/>
      <c r="D325" s="27" t="s">
        <v>257</v>
      </c>
    </row>
    <row r="326" spans="1:4" x14ac:dyDescent="0.2">
      <c r="A326" s="27" t="s">
        <v>2914</v>
      </c>
      <c r="B326" s="27" t="s">
        <v>1461</v>
      </c>
      <c r="C326" s="27" t="s">
        <v>631</v>
      </c>
      <c r="D326" s="27" t="s">
        <v>701</v>
      </c>
    </row>
    <row r="327" spans="1:4" x14ac:dyDescent="0.2">
      <c r="A327" s="27"/>
      <c r="B327" s="27"/>
      <c r="C327" s="27"/>
      <c r="D327" s="27" t="s">
        <v>255</v>
      </c>
    </row>
    <row r="328" spans="1:4" x14ac:dyDescent="0.2">
      <c r="A328" s="27"/>
      <c r="B328" s="27"/>
      <c r="C328" s="27"/>
      <c r="D328" s="27" t="s">
        <v>2021</v>
      </c>
    </row>
    <row r="329" spans="1:4" x14ac:dyDescent="0.2">
      <c r="A329" s="27"/>
      <c r="B329" s="27"/>
      <c r="C329" s="27"/>
      <c r="D329" s="27" t="s">
        <v>257</v>
      </c>
    </row>
    <row r="330" spans="1:4" x14ac:dyDescent="0.2">
      <c r="A330" s="27" t="s">
        <v>2915</v>
      </c>
      <c r="B330" s="27" t="s">
        <v>1485</v>
      </c>
      <c r="C330" s="27" t="s">
        <v>631</v>
      </c>
      <c r="D330" s="27" t="s">
        <v>701</v>
      </c>
    </row>
    <row r="331" spans="1:4" x14ac:dyDescent="0.2">
      <c r="A331" s="27"/>
      <c r="B331" s="27"/>
      <c r="C331" s="27"/>
      <c r="D331" s="27" t="s">
        <v>255</v>
      </c>
    </row>
    <row r="332" spans="1:4" x14ac:dyDescent="0.2">
      <c r="A332" s="27"/>
      <c r="B332" s="27"/>
      <c r="C332" s="27"/>
      <c r="D332" s="27" t="s">
        <v>3194</v>
      </c>
    </row>
    <row r="333" spans="1:4" x14ac:dyDescent="0.2">
      <c r="A333" s="27"/>
      <c r="B333" s="27"/>
      <c r="C333" s="27"/>
      <c r="D333" s="27" t="s">
        <v>2021</v>
      </c>
    </row>
    <row r="334" spans="1:4" x14ac:dyDescent="0.2">
      <c r="A334" s="27"/>
      <c r="B334" s="27"/>
      <c r="C334" s="27"/>
      <c r="D334" s="27" t="s">
        <v>702</v>
      </c>
    </row>
    <row r="335" spans="1:4" x14ac:dyDescent="0.2">
      <c r="A335" s="27"/>
      <c r="B335" s="27"/>
      <c r="C335" s="27"/>
      <c r="D335" s="27" t="s">
        <v>1469</v>
      </c>
    </row>
    <row r="336" spans="1:4" x14ac:dyDescent="0.2">
      <c r="A336" s="27" t="s">
        <v>2916</v>
      </c>
      <c r="B336" s="27" t="s">
        <v>98</v>
      </c>
      <c r="C336" s="27" t="s">
        <v>631</v>
      </c>
      <c r="D336" s="27" t="s">
        <v>701</v>
      </c>
    </row>
    <row r="337" spans="1:4" x14ac:dyDescent="0.2">
      <c r="A337" s="27"/>
      <c r="B337" s="27"/>
      <c r="C337" s="27"/>
      <c r="D337" s="27" t="s">
        <v>255</v>
      </c>
    </row>
    <row r="338" spans="1:4" x14ac:dyDescent="0.2">
      <c r="A338" s="27"/>
      <c r="B338" s="27"/>
      <c r="C338" s="27"/>
      <c r="D338" s="27" t="s">
        <v>3194</v>
      </c>
    </row>
    <row r="339" spans="1:4" x14ac:dyDescent="0.2">
      <c r="A339" s="27"/>
      <c r="B339" s="27"/>
      <c r="C339" s="27"/>
      <c r="D339" s="27" t="s">
        <v>2021</v>
      </c>
    </row>
    <row r="340" spans="1:4" x14ac:dyDescent="0.2">
      <c r="A340" s="27"/>
      <c r="B340" s="27"/>
      <c r="C340" s="27"/>
      <c r="D340" s="27" t="s">
        <v>2802</v>
      </c>
    </row>
    <row r="341" spans="1:4" x14ac:dyDescent="0.2">
      <c r="A341" s="27"/>
      <c r="B341" s="27"/>
      <c r="C341" s="27"/>
      <c r="D341" s="27" t="s">
        <v>702</v>
      </c>
    </row>
    <row r="342" spans="1:4" x14ac:dyDescent="0.2">
      <c r="A342" s="27"/>
      <c r="B342" s="27"/>
      <c r="C342" s="27"/>
      <c r="D342" s="27" t="s">
        <v>703</v>
      </c>
    </row>
    <row r="343" spans="1:4" x14ac:dyDescent="0.2">
      <c r="A343" s="27"/>
      <c r="B343" s="27"/>
      <c r="C343" s="27"/>
      <c r="D343" s="27" t="s">
        <v>909</v>
      </c>
    </row>
    <row r="344" spans="1:4" x14ac:dyDescent="0.2">
      <c r="A344" s="27"/>
      <c r="B344" s="27"/>
      <c r="C344" s="27"/>
      <c r="D344" s="27" t="s">
        <v>1469</v>
      </c>
    </row>
    <row r="345" spans="1:4" x14ac:dyDescent="0.2">
      <c r="A345" s="27" t="s">
        <v>2917</v>
      </c>
      <c r="B345" s="27" t="s">
        <v>223</v>
      </c>
      <c r="C345" s="27" t="s">
        <v>631</v>
      </c>
      <c r="D345" s="27" t="s">
        <v>255</v>
      </c>
    </row>
    <row r="346" spans="1:4" x14ac:dyDescent="0.2">
      <c r="A346" s="27" t="s">
        <v>2918</v>
      </c>
      <c r="B346" s="27" t="s">
        <v>294</v>
      </c>
      <c r="C346" s="27" t="s">
        <v>631</v>
      </c>
      <c r="D346" s="27" t="s">
        <v>255</v>
      </c>
    </row>
    <row r="347" spans="1:4" x14ac:dyDescent="0.2">
      <c r="A347" s="27" t="s">
        <v>2919</v>
      </c>
      <c r="B347" s="27" t="s">
        <v>897</v>
      </c>
      <c r="C347" s="27" t="s">
        <v>631</v>
      </c>
      <c r="D347" s="27" t="s">
        <v>255</v>
      </c>
    </row>
    <row r="348" spans="1:4" x14ac:dyDescent="0.2">
      <c r="A348" s="27" t="s">
        <v>2920</v>
      </c>
      <c r="B348" s="27" t="s">
        <v>28</v>
      </c>
      <c r="C348" s="27" t="s">
        <v>631</v>
      </c>
      <c r="D348" s="27" t="s">
        <v>255</v>
      </c>
    </row>
    <row r="349" spans="1:4" x14ac:dyDescent="0.2">
      <c r="A349" s="27" t="s">
        <v>2921</v>
      </c>
      <c r="B349" s="27" t="s">
        <v>99</v>
      </c>
      <c r="C349" s="27" t="s">
        <v>631</v>
      </c>
      <c r="D349" s="27" t="s">
        <v>255</v>
      </c>
    </row>
    <row r="350" spans="1:4" x14ac:dyDescent="0.2">
      <c r="A350" s="27" t="s">
        <v>2922</v>
      </c>
      <c r="B350" s="27" t="s">
        <v>247</v>
      </c>
      <c r="C350" s="27" t="s">
        <v>631</v>
      </c>
      <c r="D350" s="27" t="s">
        <v>255</v>
      </c>
    </row>
    <row r="351" spans="1:4" x14ac:dyDescent="0.2">
      <c r="A351" s="27"/>
      <c r="B351" s="27"/>
      <c r="C351" s="27"/>
      <c r="D351" s="27" t="s">
        <v>2021</v>
      </c>
    </row>
    <row r="352" spans="1:4" x14ac:dyDescent="0.2">
      <c r="A352" s="27" t="s">
        <v>2923</v>
      </c>
      <c r="B352" s="27" t="s">
        <v>2559</v>
      </c>
      <c r="C352" s="27" t="s">
        <v>631</v>
      </c>
      <c r="D352" s="27" t="s">
        <v>701</v>
      </c>
    </row>
    <row r="353" spans="1:4" x14ac:dyDescent="0.2">
      <c r="A353" s="27"/>
      <c r="B353" s="27"/>
      <c r="C353" s="27"/>
      <c r="D353" s="27" t="s">
        <v>255</v>
      </c>
    </row>
    <row r="354" spans="1:4" x14ac:dyDescent="0.2">
      <c r="A354" s="27"/>
      <c r="B354" s="27"/>
      <c r="C354" s="27"/>
      <c r="D354" s="27" t="s">
        <v>2021</v>
      </c>
    </row>
    <row r="355" spans="1:4" x14ac:dyDescent="0.2">
      <c r="A355" s="27" t="s">
        <v>2924</v>
      </c>
      <c r="B355" s="27" t="s">
        <v>2561</v>
      </c>
      <c r="C355" s="27" t="s">
        <v>631</v>
      </c>
      <c r="D355" s="27" t="s">
        <v>701</v>
      </c>
    </row>
    <row r="356" spans="1:4" x14ac:dyDescent="0.2">
      <c r="A356" s="27"/>
      <c r="B356" s="27"/>
      <c r="C356" s="27"/>
      <c r="D356" s="27" t="s">
        <v>255</v>
      </c>
    </row>
    <row r="357" spans="1:4" x14ac:dyDescent="0.2">
      <c r="A357" s="27"/>
      <c r="B357" s="27"/>
      <c r="C357" s="27"/>
      <c r="D357" s="27" t="s">
        <v>2021</v>
      </c>
    </row>
    <row r="358" spans="1:4" x14ac:dyDescent="0.2">
      <c r="A358" s="27" t="s">
        <v>2925</v>
      </c>
      <c r="B358" s="27" t="s">
        <v>2555</v>
      </c>
      <c r="C358" s="27" t="s">
        <v>631</v>
      </c>
      <c r="D358" s="27" t="s">
        <v>701</v>
      </c>
    </row>
    <row r="359" spans="1:4" x14ac:dyDescent="0.2">
      <c r="A359" s="27"/>
      <c r="B359" s="27"/>
      <c r="C359" s="27"/>
      <c r="D359" s="27" t="s">
        <v>255</v>
      </c>
    </row>
    <row r="360" spans="1:4" x14ac:dyDescent="0.2">
      <c r="A360" s="27"/>
      <c r="B360" s="27"/>
      <c r="C360" s="27"/>
      <c r="D360" s="27" t="s">
        <v>2021</v>
      </c>
    </row>
    <row r="361" spans="1:4" x14ac:dyDescent="0.2">
      <c r="A361" s="27" t="s">
        <v>2926</v>
      </c>
      <c r="B361" s="27" t="s">
        <v>2557</v>
      </c>
      <c r="C361" s="27" t="s">
        <v>631</v>
      </c>
      <c r="D361" s="27" t="s">
        <v>701</v>
      </c>
    </row>
    <row r="362" spans="1:4" x14ac:dyDescent="0.2">
      <c r="A362" s="27"/>
      <c r="B362" s="27"/>
      <c r="C362" s="27"/>
      <c r="D362" s="27" t="s">
        <v>255</v>
      </c>
    </row>
    <row r="363" spans="1:4" x14ac:dyDescent="0.2">
      <c r="A363" s="27"/>
      <c r="B363" s="27"/>
      <c r="C363" s="27"/>
      <c r="D363" s="27" t="s">
        <v>2021</v>
      </c>
    </row>
    <row r="364" spans="1:4" x14ac:dyDescent="0.2">
      <c r="A364" s="27" t="s">
        <v>2927</v>
      </c>
      <c r="B364" s="27" t="s">
        <v>1891</v>
      </c>
      <c r="C364" s="27" t="s">
        <v>631</v>
      </c>
      <c r="D364" s="27" t="s">
        <v>255</v>
      </c>
    </row>
    <row r="365" spans="1:4" x14ac:dyDescent="0.2">
      <c r="A365" s="27" t="s">
        <v>2928</v>
      </c>
      <c r="B365" s="27" t="s">
        <v>1486</v>
      </c>
      <c r="C365" s="27" t="s">
        <v>631</v>
      </c>
      <c r="D365" s="27" t="s">
        <v>701</v>
      </c>
    </row>
    <row r="366" spans="1:4" x14ac:dyDescent="0.2">
      <c r="A366" s="27"/>
      <c r="B366" s="27"/>
      <c r="C366" s="27"/>
      <c r="D366" s="27" t="s">
        <v>255</v>
      </c>
    </row>
    <row r="367" spans="1:4" x14ac:dyDescent="0.2">
      <c r="A367" s="27"/>
      <c r="B367" s="27"/>
      <c r="C367" s="27"/>
      <c r="D367" s="27" t="s">
        <v>2021</v>
      </c>
    </row>
    <row r="368" spans="1:4" x14ac:dyDescent="0.2">
      <c r="A368" s="27"/>
      <c r="B368" s="27"/>
      <c r="C368" s="27"/>
      <c r="D368" s="27" t="s">
        <v>257</v>
      </c>
    </row>
    <row r="369" spans="1:4" x14ac:dyDescent="0.2">
      <c r="A369" s="27" t="s">
        <v>2929</v>
      </c>
      <c r="B369" s="27" t="s">
        <v>101</v>
      </c>
      <c r="C369" s="27" t="s">
        <v>631</v>
      </c>
      <c r="D369" s="27" t="s">
        <v>701</v>
      </c>
    </row>
    <row r="370" spans="1:4" x14ac:dyDescent="0.2">
      <c r="A370" s="27"/>
      <c r="B370" s="27"/>
      <c r="C370" s="27"/>
      <c r="D370" s="27" t="s">
        <v>255</v>
      </c>
    </row>
    <row r="371" spans="1:4" x14ac:dyDescent="0.2">
      <c r="A371" s="27"/>
      <c r="B371" s="27"/>
      <c r="C371" s="27"/>
      <c r="D371" s="27" t="s">
        <v>3194</v>
      </c>
    </row>
    <row r="372" spans="1:4" x14ac:dyDescent="0.2">
      <c r="A372" s="27"/>
      <c r="B372" s="27"/>
      <c r="C372" s="27"/>
      <c r="D372" s="27" t="s">
        <v>2021</v>
      </c>
    </row>
    <row r="373" spans="1:4" x14ac:dyDescent="0.2">
      <c r="A373" s="27"/>
      <c r="B373" s="27"/>
      <c r="C373" s="27"/>
      <c r="D373" s="27" t="s">
        <v>702</v>
      </c>
    </row>
    <row r="374" spans="1:4" x14ac:dyDescent="0.2">
      <c r="A374" s="27"/>
      <c r="B374" s="27"/>
      <c r="C374" s="27"/>
      <c r="D374" s="27" t="s">
        <v>703</v>
      </c>
    </row>
    <row r="375" spans="1:4" x14ac:dyDescent="0.2">
      <c r="A375" s="27"/>
      <c r="B375" s="27"/>
      <c r="C375" s="27"/>
      <c r="D375" s="27" t="s">
        <v>1469</v>
      </c>
    </row>
    <row r="376" spans="1:4" x14ac:dyDescent="0.2">
      <c r="A376" s="27" t="s">
        <v>2930</v>
      </c>
      <c r="B376" s="27" t="s">
        <v>390</v>
      </c>
      <c r="C376" s="27" t="s">
        <v>631</v>
      </c>
      <c r="D376" s="27" t="s">
        <v>701</v>
      </c>
    </row>
    <row r="377" spans="1:4" x14ac:dyDescent="0.2">
      <c r="A377" s="27"/>
      <c r="B377" s="27"/>
      <c r="C377" s="27"/>
      <c r="D377" s="27" t="s">
        <v>255</v>
      </c>
    </row>
    <row r="378" spans="1:4" x14ac:dyDescent="0.2">
      <c r="A378" s="27"/>
      <c r="B378" s="27"/>
      <c r="C378" s="27"/>
      <c r="D378" s="27" t="s">
        <v>3194</v>
      </c>
    </row>
    <row r="379" spans="1:4" x14ac:dyDescent="0.2">
      <c r="A379" s="27"/>
      <c r="B379" s="27"/>
      <c r="C379" s="27"/>
      <c r="D379" s="27" t="s">
        <v>2021</v>
      </c>
    </row>
    <row r="380" spans="1:4" x14ac:dyDescent="0.2">
      <c r="A380" s="27"/>
      <c r="B380" s="27"/>
      <c r="C380" s="27"/>
      <c r="D380" s="27" t="s">
        <v>702</v>
      </c>
    </row>
    <row r="381" spans="1:4" x14ac:dyDescent="0.2">
      <c r="A381" s="27"/>
      <c r="B381" s="27"/>
      <c r="C381" s="27"/>
      <c r="D381" s="27" t="s">
        <v>703</v>
      </c>
    </row>
    <row r="382" spans="1:4" x14ac:dyDescent="0.2">
      <c r="A382" s="27"/>
      <c r="B382" s="27"/>
      <c r="C382" s="27"/>
      <c r="D382" s="27" t="s">
        <v>1469</v>
      </c>
    </row>
    <row r="383" spans="1:4" x14ac:dyDescent="0.2">
      <c r="A383" s="27" t="s">
        <v>2931</v>
      </c>
      <c r="B383" s="27" t="s">
        <v>100</v>
      </c>
      <c r="C383" s="27" t="s">
        <v>631</v>
      </c>
      <c r="D383" s="27" t="s">
        <v>701</v>
      </c>
    </row>
    <row r="384" spans="1:4" x14ac:dyDescent="0.2">
      <c r="A384" s="27"/>
      <c r="B384" s="27"/>
      <c r="C384" s="27"/>
      <c r="D384" s="27" t="s">
        <v>255</v>
      </c>
    </row>
    <row r="385" spans="1:4" x14ac:dyDescent="0.2">
      <c r="A385" s="27"/>
      <c r="B385" s="27"/>
      <c r="C385" s="27"/>
      <c r="D385" s="27" t="s">
        <v>3194</v>
      </c>
    </row>
    <row r="386" spans="1:4" x14ac:dyDescent="0.2">
      <c r="A386" s="27"/>
      <c r="B386" s="27"/>
      <c r="C386" s="27"/>
      <c r="D386" s="27" t="s">
        <v>2021</v>
      </c>
    </row>
    <row r="387" spans="1:4" x14ac:dyDescent="0.2">
      <c r="A387" s="27"/>
      <c r="B387" s="27"/>
      <c r="C387" s="27"/>
      <c r="D387" s="27" t="s">
        <v>702</v>
      </c>
    </row>
    <row r="388" spans="1:4" x14ac:dyDescent="0.2">
      <c r="A388" s="27"/>
      <c r="B388" s="27"/>
      <c r="C388" s="27"/>
      <c r="D388" s="27" t="s">
        <v>703</v>
      </c>
    </row>
    <row r="389" spans="1:4" x14ac:dyDescent="0.2">
      <c r="A389" s="27"/>
      <c r="B389" s="27"/>
      <c r="C389" s="27"/>
      <c r="D389" s="27" t="s">
        <v>1469</v>
      </c>
    </row>
    <row r="390" spans="1:4" x14ac:dyDescent="0.2">
      <c r="A390" s="27" t="s">
        <v>2932</v>
      </c>
      <c r="B390" s="27" t="s">
        <v>102</v>
      </c>
      <c r="C390" s="27" t="s">
        <v>631</v>
      </c>
      <c r="D390" s="27" t="s">
        <v>701</v>
      </c>
    </row>
    <row r="391" spans="1:4" x14ac:dyDescent="0.2">
      <c r="A391" s="27"/>
      <c r="B391" s="27"/>
      <c r="C391" s="27"/>
      <c r="D391" s="27" t="s">
        <v>255</v>
      </c>
    </row>
    <row r="392" spans="1:4" x14ac:dyDescent="0.2">
      <c r="A392" s="27"/>
      <c r="B392" s="27"/>
      <c r="C392" s="27"/>
      <c r="D392" s="27" t="s">
        <v>2021</v>
      </c>
    </row>
    <row r="393" spans="1:4" x14ac:dyDescent="0.2">
      <c r="A393" s="27"/>
      <c r="B393" s="27"/>
      <c r="C393" s="27"/>
      <c r="D393" s="27" t="s">
        <v>1265</v>
      </c>
    </row>
    <row r="394" spans="1:4" x14ac:dyDescent="0.2">
      <c r="A394" s="27"/>
      <c r="B394" s="27"/>
      <c r="C394" s="27"/>
      <c r="D394" s="27" t="s">
        <v>257</v>
      </c>
    </row>
    <row r="395" spans="1:4" x14ac:dyDescent="0.2">
      <c r="A395" s="27"/>
      <c r="B395" s="27"/>
      <c r="C395" s="27"/>
      <c r="D395" s="27" t="s">
        <v>909</v>
      </c>
    </row>
    <row r="396" spans="1:4" x14ac:dyDescent="0.2">
      <c r="A396" s="27" t="s">
        <v>2933</v>
      </c>
      <c r="B396" s="27" t="s">
        <v>367</v>
      </c>
      <c r="C396" s="27" t="s">
        <v>631</v>
      </c>
      <c r="D396" s="27" t="s">
        <v>701</v>
      </c>
    </row>
    <row r="397" spans="1:4" x14ac:dyDescent="0.2">
      <c r="A397" s="27"/>
      <c r="B397" s="27"/>
      <c r="C397" s="27"/>
      <c r="D397" s="27" t="s">
        <v>255</v>
      </c>
    </row>
    <row r="398" spans="1:4" x14ac:dyDescent="0.2">
      <c r="A398" s="27"/>
      <c r="B398" s="27"/>
      <c r="C398" s="27"/>
      <c r="D398" s="27" t="s">
        <v>2021</v>
      </c>
    </row>
    <row r="399" spans="1:4" x14ac:dyDescent="0.2">
      <c r="A399" s="27"/>
      <c r="B399" s="27"/>
      <c r="C399" s="27"/>
      <c r="D399" s="27" t="s">
        <v>702</v>
      </c>
    </row>
    <row r="400" spans="1:4" x14ac:dyDescent="0.2">
      <c r="A400" s="27"/>
      <c r="B400" s="27"/>
      <c r="C400" s="27"/>
      <c r="D400" s="27" t="s">
        <v>703</v>
      </c>
    </row>
    <row r="401" spans="1:4" x14ac:dyDescent="0.2">
      <c r="A401" s="27" t="s">
        <v>2934</v>
      </c>
      <c r="B401" s="27" t="s">
        <v>118</v>
      </c>
      <c r="C401" s="27" t="s">
        <v>631</v>
      </c>
      <c r="D401" s="27" t="s">
        <v>701</v>
      </c>
    </row>
    <row r="402" spans="1:4" x14ac:dyDescent="0.2">
      <c r="A402" s="27"/>
      <c r="B402" s="27"/>
      <c r="C402" s="27"/>
      <c r="D402" s="27" t="s">
        <v>255</v>
      </c>
    </row>
    <row r="403" spans="1:4" x14ac:dyDescent="0.2">
      <c r="A403" s="27"/>
      <c r="B403" s="27"/>
      <c r="C403" s="27"/>
      <c r="D403" s="27" t="s">
        <v>2021</v>
      </c>
    </row>
    <row r="404" spans="1:4" x14ac:dyDescent="0.2">
      <c r="A404" s="27"/>
      <c r="B404" s="27"/>
      <c r="C404" s="27"/>
      <c r="D404" s="27" t="s">
        <v>702</v>
      </c>
    </row>
    <row r="405" spans="1:4" x14ac:dyDescent="0.2">
      <c r="A405" s="27"/>
      <c r="B405" s="27"/>
      <c r="C405" s="27"/>
      <c r="D405" s="27" t="s">
        <v>703</v>
      </c>
    </row>
    <row r="406" spans="1:4" x14ac:dyDescent="0.2">
      <c r="A406" s="27" t="s">
        <v>2935</v>
      </c>
      <c r="B406" s="27" t="s">
        <v>1489</v>
      </c>
      <c r="C406" s="27" t="s">
        <v>631</v>
      </c>
      <c r="D406" s="27" t="s">
        <v>701</v>
      </c>
    </row>
    <row r="407" spans="1:4" x14ac:dyDescent="0.2">
      <c r="A407" s="27"/>
      <c r="B407" s="27"/>
      <c r="C407" s="27"/>
      <c r="D407" s="27" t="s">
        <v>255</v>
      </c>
    </row>
    <row r="408" spans="1:4" x14ac:dyDescent="0.2">
      <c r="A408" s="27"/>
      <c r="B408" s="27"/>
      <c r="C408" s="27"/>
      <c r="D408" s="27" t="s">
        <v>2021</v>
      </c>
    </row>
    <row r="409" spans="1:4" x14ac:dyDescent="0.2">
      <c r="A409" s="27" t="s">
        <v>2936</v>
      </c>
      <c r="B409" s="27" t="s">
        <v>119</v>
      </c>
      <c r="C409" s="27" t="s">
        <v>631</v>
      </c>
      <c r="D409" s="27" t="s">
        <v>701</v>
      </c>
    </row>
    <row r="410" spans="1:4" x14ac:dyDescent="0.2">
      <c r="A410" s="27"/>
      <c r="B410" s="27"/>
      <c r="C410" s="27"/>
      <c r="D410" s="27" t="s">
        <v>255</v>
      </c>
    </row>
    <row r="411" spans="1:4" x14ac:dyDescent="0.2">
      <c r="A411" s="27"/>
      <c r="B411" s="27"/>
      <c r="C411" s="27"/>
      <c r="D411" s="27" t="s">
        <v>2021</v>
      </c>
    </row>
    <row r="412" spans="1:4" x14ac:dyDescent="0.2">
      <c r="A412" s="27"/>
      <c r="B412" s="27"/>
      <c r="C412" s="27"/>
      <c r="D412" s="27" t="s">
        <v>257</v>
      </c>
    </row>
    <row r="413" spans="1:4" x14ac:dyDescent="0.2">
      <c r="A413" s="27" t="s">
        <v>2937</v>
      </c>
      <c r="B413" s="27" t="s">
        <v>120</v>
      </c>
      <c r="C413" s="27" t="s">
        <v>631</v>
      </c>
      <c r="D413" s="27" t="s">
        <v>701</v>
      </c>
    </row>
    <row r="414" spans="1:4" x14ac:dyDescent="0.2">
      <c r="A414" s="27"/>
      <c r="B414" s="27"/>
      <c r="C414" s="27"/>
      <c r="D414" s="27" t="s">
        <v>255</v>
      </c>
    </row>
    <row r="415" spans="1:4" x14ac:dyDescent="0.2">
      <c r="A415" s="27"/>
      <c r="B415" s="27"/>
      <c r="C415" s="27"/>
      <c r="D415" s="27" t="s">
        <v>2021</v>
      </c>
    </row>
    <row r="416" spans="1:4" x14ac:dyDescent="0.2">
      <c r="A416" s="27"/>
      <c r="B416" s="27"/>
      <c r="C416" s="27"/>
      <c r="D416" s="27" t="s">
        <v>257</v>
      </c>
    </row>
    <row r="417" spans="1:4" x14ac:dyDescent="0.2">
      <c r="A417" s="27" t="s">
        <v>2938</v>
      </c>
      <c r="B417" s="27" t="s">
        <v>122</v>
      </c>
      <c r="C417" s="27" t="s">
        <v>631</v>
      </c>
      <c r="D417" s="27" t="s">
        <v>701</v>
      </c>
    </row>
    <row r="418" spans="1:4" x14ac:dyDescent="0.2">
      <c r="A418" s="27"/>
      <c r="B418" s="27"/>
      <c r="C418" s="27"/>
      <c r="D418" s="27" t="s">
        <v>255</v>
      </c>
    </row>
    <row r="419" spans="1:4" x14ac:dyDescent="0.2">
      <c r="A419" s="27"/>
      <c r="B419" s="27"/>
      <c r="C419" s="27"/>
      <c r="D419" s="27" t="s">
        <v>1009</v>
      </c>
    </row>
    <row r="420" spans="1:4" x14ac:dyDescent="0.2">
      <c r="A420" s="27"/>
      <c r="B420" s="27"/>
      <c r="C420" s="27"/>
      <c r="D420" s="27" t="s">
        <v>2021</v>
      </c>
    </row>
    <row r="421" spans="1:4" x14ac:dyDescent="0.2">
      <c r="A421" s="27"/>
      <c r="B421" s="27"/>
      <c r="C421" s="27"/>
      <c r="D421" s="27" t="s">
        <v>257</v>
      </c>
    </row>
    <row r="422" spans="1:4" x14ac:dyDescent="0.2">
      <c r="A422" s="27" t="s">
        <v>2939</v>
      </c>
      <c r="B422" s="27" t="s">
        <v>2563</v>
      </c>
      <c r="C422" s="27" t="s">
        <v>631</v>
      </c>
      <c r="D422" s="27" t="s">
        <v>701</v>
      </c>
    </row>
    <row r="423" spans="1:4" x14ac:dyDescent="0.2">
      <c r="A423" s="27"/>
      <c r="B423" s="27"/>
      <c r="C423" s="27"/>
      <c r="D423" s="27" t="s">
        <v>255</v>
      </c>
    </row>
    <row r="424" spans="1:4" x14ac:dyDescent="0.2">
      <c r="A424" s="27"/>
      <c r="B424" s="27"/>
      <c r="C424" s="27"/>
      <c r="D424" s="27" t="s">
        <v>2021</v>
      </c>
    </row>
    <row r="425" spans="1:4" x14ac:dyDescent="0.2">
      <c r="A425" s="27" t="s">
        <v>2940</v>
      </c>
      <c r="B425" s="27" t="s">
        <v>819</v>
      </c>
      <c r="C425" s="27" t="s">
        <v>631</v>
      </c>
      <c r="D425" s="27" t="s">
        <v>701</v>
      </c>
    </row>
    <row r="426" spans="1:4" x14ac:dyDescent="0.2">
      <c r="A426" s="27"/>
      <c r="B426" s="27"/>
      <c r="C426" s="27"/>
      <c r="D426" s="27" t="s">
        <v>255</v>
      </c>
    </row>
    <row r="427" spans="1:4" x14ac:dyDescent="0.2">
      <c r="A427" s="27"/>
      <c r="B427" s="27"/>
      <c r="C427" s="27"/>
      <c r="D427" s="27" t="s">
        <v>2021</v>
      </c>
    </row>
    <row r="428" spans="1:4" x14ac:dyDescent="0.2">
      <c r="A428" s="27"/>
      <c r="B428" s="27"/>
      <c r="C428" s="27"/>
      <c r="D428" s="27" t="s">
        <v>257</v>
      </c>
    </row>
    <row r="429" spans="1:4" x14ac:dyDescent="0.2">
      <c r="A429" s="27" t="s">
        <v>2941</v>
      </c>
      <c r="B429" s="27" t="s">
        <v>336</v>
      </c>
      <c r="C429" s="27" t="s">
        <v>631</v>
      </c>
      <c r="D429" s="27" t="s">
        <v>701</v>
      </c>
    </row>
    <row r="430" spans="1:4" x14ac:dyDescent="0.2">
      <c r="A430" s="27"/>
      <c r="B430" s="27"/>
      <c r="C430" s="27"/>
      <c r="D430" s="27" t="s">
        <v>255</v>
      </c>
    </row>
    <row r="431" spans="1:4" x14ac:dyDescent="0.2">
      <c r="A431" s="27"/>
      <c r="B431" s="27"/>
      <c r="C431" s="27"/>
      <c r="D431" s="27" t="s">
        <v>2021</v>
      </c>
    </row>
    <row r="432" spans="1:4" x14ac:dyDescent="0.2">
      <c r="A432" s="27"/>
      <c r="B432" s="27"/>
      <c r="C432" s="27"/>
      <c r="D432" s="27" t="s">
        <v>702</v>
      </c>
    </row>
    <row r="433" spans="1:4" x14ac:dyDescent="0.2">
      <c r="A433" s="27"/>
      <c r="B433" s="27"/>
      <c r="C433" s="27"/>
      <c r="D433" s="27" t="s">
        <v>1265</v>
      </c>
    </row>
    <row r="434" spans="1:4" x14ac:dyDescent="0.2">
      <c r="A434" s="27"/>
      <c r="B434" s="27"/>
      <c r="C434" s="27"/>
      <c r="D434" s="27" t="s">
        <v>703</v>
      </c>
    </row>
    <row r="435" spans="1:4" x14ac:dyDescent="0.2">
      <c r="A435" s="27"/>
      <c r="B435" s="27"/>
      <c r="C435" s="27"/>
      <c r="D435" s="27" t="s">
        <v>909</v>
      </c>
    </row>
    <row r="436" spans="1:4" x14ac:dyDescent="0.2">
      <c r="A436" s="27" t="s">
        <v>2942</v>
      </c>
      <c r="B436" s="27" t="s">
        <v>121</v>
      </c>
      <c r="C436" s="27" t="s">
        <v>631</v>
      </c>
      <c r="D436" s="27" t="s">
        <v>701</v>
      </c>
    </row>
    <row r="437" spans="1:4" x14ac:dyDescent="0.2">
      <c r="A437" s="27"/>
      <c r="B437" s="27"/>
      <c r="C437" s="27"/>
      <c r="D437" s="27" t="s">
        <v>255</v>
      </c>
    </row>
    <row r="438" spans="1:4" x14ac:dyDescent="0.2">
      <c r="A438" s="27"/>
      <c r="B438" s="27"/>
      <c r="C438" s="27"/>
      <c r="D438" s="27" t="s">
        <v>2021</v>
      </c>
    </row>
    <row r="439" spans="1:4" x14ac:dyDescent="0.2">
      <c r="A439" s="27"/>
      <c r="B439" s="27"/>
      <c r="C439" s="27"/>
      <c r="D439" s="27" t="s">
        <v>257</v>
      </c>
    </row>
    <row r="440" spans="1:4" x14ac:dyDescent="0.2">
      <c r="A440" s="27" t="s">
        <v>2943</v>
      </c>
      <c r="B440" s="27" t="s">
        <v>2016</v>
      </c>
      <c r="C440" s="27" t="s">
        <v>631</v>
      </c>
      <c r="D440" s="27" t="s">
        <v>701</v>
      </c>
    </row>
    <row r="441" spans="1:4" x14ac:dyDescent="0.2">
      <c r="A441" s="27"/>
      <c r="B441" s="27"/>
      <c r="C441" s="27"/>
      <c r="D441" s="27" t="s">
        <v>255</v>
      </c>
    </row>
    <row r="442" spans="1:4" x14ac:dyDescent="0.2">
      <c r="A442" s="27"/>
      <c r="B442" s="27"/>
      <c r="C442" s="27"/>
      <c r="D442" s="27" t="s">
        <v>2021</v>
      </c>
    </row>
    <row r="443" spans="1:4" x14ac:dyDescent="0.2">
      <c r="A443" s="27"/>
      <c r="B443" s="27"/>
      <c r="C443" s="27"/>
      <c r="D443" s="27" t="s">
        <v>702</v>
      </c>
    </row>
    <row r="444" spans="1:4" x14ac:dyDescent="0.2">
      <c r="A444" s="27"/>
      <c r="B444" s="27"/>
      <c r="C444" s="27"/>
      <c r="D444" s="27" t="s">
        <v>257</v>
      </c>
    </row>
    <row r="445" spans="1:4" x14ac:dyDescent="0.2">
      <c r="A445" s="27" t="s">
        <v>2944</v>
      </c>
      <c r="B445" s="27" t="s">
        <v>566</v>
      </c>
      <c r="C445" s="27" t="s">
        <v>631</v>
      </c>
      <c r="D445" s="27" t="s">
        <v>701</v>
      </c>
    </row>
    <row r="446" spans="1:4" x14ac:dyDescent="0.2">
      <c r="A446" s="27"/>
      <c r="B446" s="27"/>
      <c r="C446" s="27"/>
      <c r="D446" s="27" t="s">
        <v>255</v>
      </c>
    </row>
    <row r="447" spans="1:4" x14ac:dyDescent="0.2">
      <c r="A447" s="27"/>
      <c r="B447" s="27"/>
      <c r="C447" s="27"/>
      <c r="D447" s="27" t="s">
        <v>2021</v>
      </c>
    </row>
    <row r="448" spans="1:4" x14ac:dyDescent="0.2">
      <c r="A448" s="27"/>
      <c r="B448" s="27"/>
      <c r="C448" s="27"/>
      <c r="D448" s="27" t="s">
        <v>257</v>
      </c>
    </row>
    <row r="449" spans="1:4" x14ac:dyDescent="0.2">
      <c r="A449" s="27" t="s">
        <v>2945</v>
      </c>
      <c r="B449" s="27" t="s">
        <v>1889</v>
      </c>
      <c r="C449" s="27" t="s">
        <v>631</v>
      </c>
      <c r="D449" s="27" t="s">
        <v>255</v>
      </c>
    </row>
    <row r="450" spans="1:4" x14ac:dyDescent="0.2">
      <c r="A450" s="27" t="s">
        <v>2946</v>
      </c>
      <c r="B450" s="27" t="s">
        <v>1615</v>
      </c>
      <c r="C450" s="27" t="s">
        <v>631</v>
      </c>
      <c r="D450" s="27" t="s">
        <v>255</v>
      </c>
    </row>
    <row r="451" spans="1:4" x14ac:dyDescent="0.2">
      <c r="A451" s="27" t="s">
        <v>2947</v>
      </c>
      <c r="B451" s="27" t="s">
        <v>2250</v>
      </c>
      <c r="C451" s="27" t="s">
        <v>631</v>
      </c>
      <c r="D451" s="27" t="s">
        <v>255</v>
      </c>
    </row>
    <row r="452" spans="1:4" x14ac:dyDescent="0.2">
      <c r="A452" s="27" t="s">
        <v>2948</v>
      </c>
      <c r="B452" s="27" t="s">
        <v>2251</v>
      </c>
      <c r="C452" s="27" t="s">
        <v>631</v>
      </c>
      <c r="D452" s="27" t="s">
        <v>255</v>
      </c>
    </row>
    <row r="453" spans="1:4" x14ac:dyDescent="0.2">
      <c r="A453" s="27" t="s">
        <v>2949</v>
      </c>
      <c r="B453" s="27" t="s">
        <v>1787</v>
      </c>
      <c r="C453" s="27" t="s">
        <v>631</v>
      </c>
      <c r="D453" s="27" t="s">
        <v>255</v>
      </c>
    </row>
    <row r="454" spans="1:4" x14ac:dyDescent="0.2">
      <c r="A454" s="27" t="s">
        <v>2950</v>
      </c>
      <c r="B454" s="27" t="s">
        <v>356</v>
      </c>
      <c r="C454" s="27" t="s">
        <v>631</v>
      </c>
      <c r="D454" s="27" t="s">
        <v>255</v>
      </c>
    </row>
    <row r="455" spans="1:4" x14ac:dyDescent="0.2">
      <c r="A455" s="27" t="s">
        <v>2951</v>
      </c>
      <c r="B455" s="27" t="s">
        <v>123</v>
      </c>
      <c r="C455" s="27" t="s">
        <v>631</v>
      </c>
      <c r="D455" s="27" t="s">
        <v>255</v>
      </c>
    </row>
    <row r="456" spans="1:4" x14ac:dyDescent="0.2">
      <c r="A456" s="27"/>
      <c r="B456" s="27"/>
      <c r="C456" s="27"/>
      <c r="D456" s="27" t="s">
        <v>702</v>
      </c>
    </row>
    <row r="457" spans="1:4" x14ac:dyDescent="0.2">
      <c r="A457" s="27" t="s">
        <v>2952</v>
      </c>
      <c r="B457" s="27" t="s">
        <v>626</v>
      </c>
      <c r="C457" s="27" t="s">
        <v>631</v>
      </c>
      <c r="D457" s="27" t="s">
        <v>255</v>
      </c>
    </row>
    <row r="458" spans="1:4" x14ac:dyDescent="0.2">
      <c r="A458" s="27" t="s">
        <v>2953</v>
      </c>
      <c r="B458" s="27" t="s">
        <v>1407</v>
      </c>
      <c r="C458" s="27" t="s">
        <v>631</v>
      </c>
      <c r="D458" s="27" t="s">
        <v>255</v>
      </c>
    </row>
    <row r="459" spans="1:4" x14ac:dyDescent="0.2">
      <c r="A459" s="27" t="s">
        <v>2954</v>
      </c>
      <c r="B459" s="27" t="s">
        <v>127</v>
      </c>
      <c r="C459" s="27" t="s">
        <v>631</v>
      </c>
      <c r="D459" s="27" t="s">
        <v>255</v>
      </c>
    </row>
    <row r="460" spans="1:4" x14ac:dyDescent="0.2">
      <c r="A460" s="27" t="s">
        <v>2955</v>
      </c>
      <c r="B460" s="27" t="s">
        <v>620</v>
      </c>
      <c r="C460" s="27" t="s">
        <v>631</v>
      </c>
      <c r="D460" s="27" t="s">
        <v>255</v>
      </c>
    </row>
    <row r="461" spans="1:4" x14ac:dyDescent="0.2">
      <c r="A461" s="27" t="s">
        <v>2956</v>
      </c>
      <c r="B461" s="27" t="s">
        <v>1219</v>
      </c>
      <c r="C461" s="27" t="s">
        <v>631</v>
      </c>
      <c r="D461" s="27" t="s">
        <v>255</v>
      </c>
    </row>
    <row r="462" spans="1:4" x14ac:dyDescent="0.2">
      <c r="A462" s="27" t="s">
        <v>2957</v>
      </c>
      <c r="B462" s="27" t="s">
        <v>1789</v>
      </c>
      <c r="C462" s="27" t="s">
        <v>631</v>
      </c>
      <c r="D462" s="27" t="s">
        <v>255</v>
      </c>
    </row>
    <row r="463" spans="1:4" x14ac:dyDescent="0.2">
      <c r="A463" s="27" t="s">
        <v>3241</v>
      </c>
      <c r="B463" s="27" t="s">
        <v>3222</v>
      </c>
      <c r="C463" s="27" t="s">
        <v>3246</v>
      </c>
      <c r="D463" s="27" t="s">
        <v>255</v>
      </c>
    </row>
    <row r="464" spans="1:4" x14ac:dyDescent="0.2">
      <c r="A464" s="27" t="s">
        <v>2958</v>
      </c>
      <c r="B464" s="27" t="s">
        <v>2808</v>
      </c>
      <c r="C464" s="27" t="s">
        <v>631</v>
      </c>
      <c r="D464" s="27" t="s">
        <v>255</v>
      </c>
    </row>
    <row r="465" spans="1:4" x14ac:dyDescent="0.2">
      <c r="A465" s="27" t="s">
        <v>2959</v>
      </c>
      <c r="B465" s="27" t="s">
        <v>2810</v>
      </c>
      <c r="C465" s="27" t="s">
        <v>631</v>
      </c>
      <c r="D465" s="27" t="s">
        <v>255</v>
      </c>
    </row>
    <row r="466" spans="1:4" x14ac:dyDescent="0.2">
      <c r="A466" s="27" t="s">
        <v>2960</v>
      </c>
      <c r="B466" s="27" t="s">
        <v>2806</v>
      </c>
      <c r="C466" s="27" t="s">
        <v>631</v>
      </c>
      <c r="D466" s="27" t="s">
        <v>255</v>
      </c>
    </row>
    <row r="467" spans="1:4" x14ac:dyDescent="0.2">
      <c r="A467" s="27" t="s">
        <v>2961</v>
      </c>
      <c r="B467" s="27" t="s">
        <v>271</v>
      </c>
      <c r="C467" s="27" t="s">
        <v>631</v>
      </c>
      <c r="D467" s="27" t="s">
        <v>701</v>
      </c>
    </row>
    <row r="468" spans="1:4" x14ac:dyDescent="0.2">
      <c r="A468" s="27"/>
      <c r="B468" s="27"/>
      <c r="C468" s="27"/>
      <c r="D468" s="27" t="s">
        <v>255</v>
      </c>
    </row>
    <row r="469" spans="1:4" x14ac:dyDescent="0.2">
      <c r="A469" s="27" t="s">
        <v>2962</v>
      </c>
      <c r="B469" s="27" t="s">
        <v>2073</v>
      </c>
      <c r="C469" s="27" t="s">
        <v>631</v>
      </c>
      <c r="D469" s="27" t="s">
        <v>255</v>
      </c>
    </row>
    <row r="470" spans="1:4" x14ac:dyDescent="0.2">
      <c r="A470" s="27" t="s">
        <v>2963</v>
      </c>
      <c r="B470" s="27" t="s">
        <v>270</v>
      </c>
      <c r="C470" s="27" t="s">
        <v>631</v>
      </c>
      <c r="D470" s="27" t="s">
        <v>701</v>
      </c>
    </row>
    <row r="471" spans="1:4" x14ac:dyDescent="0.2">
      <c r="A471" s="27"/>
      <c r="B471" s="27"/>
      <c r="C471" s="27"/>
      <c r="D471" s="27" t="s">
        <v>255</v>
      </c>
    </row>
    <row r="472" spans="1:4" x14ac:dyDescent="0.2">
      <c r="A472" s="27" t="s">
        <v>2964</v>
      </c>
      <c r="B472" s="27" t="s">
        <v>2074</v>
      </c>
      <c r="C472" s="27" t="s">
        <v>631</v>
      </c>
      <c r="D472" s="27" t="s">
        <v>255</v>
      </c>
    </row>
    <row r="473" spans="1:4" x14ac:dyDescent="0.2">
      <c r="A473" s="27" t="s">
        <v>2965</v>
      </c>
      <c r="B473" s="27" t="s">
        <v>167</v>
      </c>
      <c r="C473" s="27" t="s">
        <v>631</v>
      </c>
      <c r="D473" s="27" t="s">
        <v>701</v>
      </c>
    </row>
    <row r="474" spans="1:4" x14ac:dyDescent="0.2">
      <c r="A474" s="27"/>
      <c r="B474" s="27"/>
      <c r="C474" s="27"/>
      <c r="D474" s="27" t="s">
        <v>255</v>
      </c>
    </row>
    <row r="475" spans="1:4" x14ac:dyDescent="0.2">
      <c r="A475" s="27" t="s">
        <v>2966</v>
      </c>
      <c r="B475" s="27" t="s">
        <v>2072</v>
      </c>
      <c r="C475" s="27" t="s">
        <v>631</v>
      </c>
      <c r="D475" s="27" t="s">
        <v>255</v>
      </c>
    </row>
    <row r="476" spans="1:4" x14ac:dyDescent="0.2">
      <c r="A476" s="27" t="s">
        <v>2967</v>
      </c>
      <c r="B476" s="27" t="s">
        <v>1490</v>
      </c>
      <c r="C476" s="27" t="s">
        <v>631</v>
      </c>
      <c r="D476" s="27" t="s">
        <v>701</v>
      </c>
    </row>
    <row r="477" spans="1:4" x14ac:dyDescent="0.2">
      <c r="A477" s="27"/>
      <c r="B477" s="27"/>
      <c r="C477" s="27"/>
      <c r="D477" s="27" t="s">
        <v>255</v>
      </c>
    </row>
    <row r="478" spans="1:4" x14ac:dyDescent="0.2">
      <c r="A478" s="27" t="s">
        <v>2968</v>
      </c>
      <c r="B478" s="27" t="s">
        <v>129</v>
      </c>
      <c r="C478" s="27" t="s">
        <v>631</v>
      </c>
      <c r="D478" s="27" t="s">
        <v>255</v>
      </c>
    </row>
    <row r="479" spans="1:4" x14ac:dyDescent="0.2">
      <c r="A479" s="27" t="s">
        <v>2969</v>
      </c>
      <c r="B479" s="27" t="s">
        <v>165</v>
      </c>
      <c r="C479" s="27" t="s">
        <v>631</v>
      </c>
      <c r="D479" s="27" t="s">
        <v>701</v>
      </c>
    </row>
    <row r="480" spans="1:4" x14ac:dyDescent="0.2">
      <c r="A480" s="27"/>
      <c r="B480" s="27"/>
      <c r="C480" s="27"/>
      <c r="D480" s="27" t="s">
        <v>255</v>
      </c>
    </row>
    <row r="481" spans="1:4" x14ac:dyDescent="0.2">
      <c r="A481" s="27" t="s">
        <v>2970</v>
      </c>
      <c r="B481" s="27" t="s">
        <v>1342</v>
      </c>
      <c r="C481" s="27" t="s">
        <v>631</v>
      </c>
      <c r="D481" s="27" t="s">
        <v>255</v>
      </c>
    </row>
    <row r="482" spans="1:4" x14ac:dyDescent="0.2">
      <c r="A482" s="27" t="s">
        <v>2971</v>
      </c>
      <c r="B482" s="27" t="s">
        <v>1408</v>
      </c>
      <c r="C482" s="27" t="s">
        <v>631</v>
      </c>
      <c r="D482" s="27" t="s">
        <v>701</v>
      </c>
    </row>
    <row r="483" spans="1:4" x14ac:dyDescent="0.2">
      <c r="A483" s="27"/>
      <c r="B483" s="27"/>
      <c r="C483" s="27"/>
      <c r="D483" s="27" t="s">
        <v>255</v>
      </c>
    </row>
    <row r="484" spans="1:4" x14ac:dyDescent="0.2">
      <c r="A484" s="27" t="s">
        <v>2972</v>
      </c>
      <c r="B484" s="27" t="s">
        <v>1101</v>
      </c>
      <c r="C484" s="27" t="s">
        <v>631</v>
      </c>
      <c r="D484" s="27" t="s">
        <v>701</v>
      </c>
    </row>
    <row r="485" spans="1:4" x14ac:dyDescent="0.2">
      <c r="A485" s="27"/>
      <c r="B485" s="27"/>
      <c r="C485" s="27"/>
      <c r="D485" s="27" t="s">
        <v>255</v>
      </c>
    </row>
    <row r="486" spans="1:4" x14ac:dyDescent="0.2">
      <c r="A486" s="27" t="s">
        <v>2973</v>
      </c>
      <c r="B486" s="27" t="s">
        <v>128</v>
      </c>
      <c r="C486" s="27" t="s">
        <v>631</v>
      </c>
      <c r="D486" s="27" t="s">
        <v>701</v>
      </c>
    </row>
    <row r="487" spans="1:4" x14ac:dyDescent="0.2">
      <c r="A487" s="27"/>
      <c r="B487" s="27"/>
      <c r="C487" s="27"/>
      <c r="D487" s="27" t="s">
        <v>255</v>
      </c>
    </row>
    <row r="488" spans="1:4" x14ac:dyDescent="0.2">
      <c r="A488" s="27" t="s">
        <v>2974</v>
      </c>
      <c r="B488" s="27" t="s">
        <v>1916</v>
      </c>
      <c r="C488" s="27" t="s">
        <v>631</v>
      </c>
      <c r="D488" s="27" t="s">
        <v>701</v>
      </c>
    </row>
    <row r="489" spans="1:4" x14ac:dyDescent="0.2">
      <c r="A489" s="27"/>
      <c r="B489" s="27"/>
      <c r="C489" s="27"/>
      <c r="D489" s="27" t="s">
        <v>255</v>
      </c>
    </row>
    <row r="490" spans="1:4" x14ac:dyDescent="0.2">
      <c r="A490" s="27" t="s">
        <v>2975</v>
      </c>
      <c r="B490" s="27" t="s">
        <v>164</v>
      </c>
      <c r="C490" s="27" t="s">
        <v>631</v>
      </c>
      <c r="D490" s="27" t="s">
        <v>701</v>
      </c>
    </row>
    <row r="491" spans="1:4" x14ac:dyDescent="0.2">
      <c r="A491" s="27"/>
      <c r="B491" s="27"/>
      <c r="C491" s="27"/>
      <c r="D491" s="27" t="s">
        <v>255</v>
      </c>
    </row>
    <row r="492" spans="1:4" x14ac:dyDescent="0.2">
      <c r="A492" s="27" t="s">
        <v>2976</v>
      </c>
      <c r="B492" s="27" t="s">
        <v>1103</v>
      </c>
      <c r="C492" s="27" t="s">
        <v>631</v>
      </c>
      <c r="D492" s="27" t="s">
        <v>255</v>
      </c>
    </row>
    <row r="493" spans="1:4" x14ac:dyDescent="0.2">
      <c r="A493" s="27" t="s">
        <v>2977</v>
      </c>
      <c r="B493" s="27" t="s">
        <v>138</v>
      </c>
      <c r="C493" s="27" t="s">
        <v>631</v>
      </c>
      <c r="D493" s="27" t="s">
        <v>255</v>
      </c>
    </row>
    <row r="494" spans="1:4" x14ac:dyDescent="0.2">
      <c r="A494" s="27" t="s">
        <v>2978</v>
      </c>
      <c r="B494" s="27" t="s">
        <v>1917</v>
      </c>
      <c r="C494" s="27" t="s">
        <v>631</v>
      </c>
      <c r="D494" s="27" t="s">
        <v>255</v>
      </c>
    </row>
    <row r="495" spans="1:4" x14ac:dyDescent="0.2">
      <c r="A495" s="27" t="s">
        <v>2979</v>
      </c>
      <c r="B495" s="27" t="s">
        <v>1790</v>
      </c>
      <c r="C495" s="27" t="s">
        <v>631</v>
      </c>
      <c r="D495" s="27" t="s">
        <v>255</v>
      </c>
    </row>
    <row r="496" spans="1:4" x14ac:dyDescent="0.2">
      <c r="A496" s="27" t="s">
        <v>2980</v>
      </c>
      <c r="B496" s="27" t="s">
        <v>130</v>
      </c>
      <c r="C496" s="27" t="s">
        <v>631</v>
      </c>
      <c r="D496" s="27" t="s">
        <v>701</v>
      </c>
    </row>
    <row r="497" spans="1:4" x14ac:dyDescent="0.2">
      <c r="A497" s="27"/>
      <c r="B497" s="27"/>
      <c r="C497" s="27"/>
      <c r="D497" s="27" t="s">
        <v>255</v>
      </c>
    </row>
    <row r="498" spans="1:4" x14ac:dyDescent="0.2">
      <c r="A498" s="27"/>
      <c r="B498" s="27"/>
      <c r="C498" s="27"/>
      <c r="D498" s="27" t="s">
        <v>702</v>
      </c>
    </row>
    <row r="499" spans="1:4" x14ac:dyDescent="0.2">
      <c r="A499" s="27" t="s">
        <v>2981</v>
      </c>
      <c r="B499" s="27" t="s">
        <v>131</v>
      </c>
      <c r="C499" s="27" t="s">
        <v>631</v>
      </c>
      <c r="D499" s="27" t="s">
        <v>701</v>
      </c>
    </row>
    <row r="500" spans="1:4" x14ac:dyDescent="0.2">
      <c r="A500" s="27"/>
      <c r="B500" s="27"/>
      <c r="C500" s="27"/>
      <c r="D500" s="27" t="s">
        <v>255</v>
      </c>
    </row>
    <row r="501" spans="1:4" x14ac:dyDescent="0.2">
      <c r="A501" s="27"/>
      <c r="B501" s="27"/>
      <c r="C501" s="27"/>
      <c r="D501" s="27" t="s">
        <v>702</v>
      </c>
    </row>
    <row r="502" spans="1:4" x14ac:dyDescent="0.2">
      <c r="A502" s="27" t="s">
        <v>2982</v>
      </c>
      <c r="B502" s="27" t="s">
        <v>1217</v>
      </c>
      <c r="C502" s="27" t="s">
        <v>631</v>
      </c>
      <c r="D502" s="27" t="s">
        <v>255</v>
      </c>
    </row>
    <row r="503" spans="1:4" x14ac:dyDescent="0.2">
      <c r="A503" s="27" t="s">
        <v>2983</v>
      </c>
      <c r="B503" s="27" t="s">
        <v>132</v>
      </c>
      <c r="C503" s="27" t="s">
        <v>631</v>
      </c>
      <c r="D503" s="27" t="s">
        <v>701</v>
      </c>
    </row>
    <row r="504" spans="1:4" x14ac:dyDescent="0.2">
      <c r="A504" s="27"/>
      <c r="B504" s="27"/>
      <c r="C504" s="27"/>
      <c r="D504" s="27" t="s">
        <v>255</v>
      </c>
    </row>
    <row r="505" spans="1:4" x14ac:dyDescent="0.2">
      <c r="A505" s="27"/>
      <c r="B505" s="27"/>
      <c r="C505" s="27"/>
      <c r="D505" s="27" t="s">
        <v>702</v>
      </c>
    </row>
    <row r="506" spans="1:4" x14ac:dyDescent="0.2">
      <c r="A506" s="27" t="s">
        <v>2984</v>
      </c>
      <c r="B506" s="27" t="s">
        <v>133</v>
      </c>
      <c r="C506" s="27" t="s">
        <v>631</v>
      </c>
      <c r="D506" s="27" t="s">
        <v>701</v>
      </c>
    </row>
    <row r="507" spans="1:4" x14ac:dyDescent="0.2">
      <c r="A507" s="27"/>
      <c r="B507" s="27"/>
      <c r="C507" s="27"/>
      <c r="D507" s="27" t="s">
        <v>255</v>
      </c>
    </row>
    <row r="508" spans="1:4" x14ac:dyDescent="0.2">
      <c r="A508" s="27"/>
      <c r="B508" s="27"/>
      <c r="C508" s="27"/>
      <c r="D508" s="27" t="s">
        <v>702</v>
      </c>
    </row>
    <row r="509" spans="1:4" x14ac:dyDescent="0.2">
      <c r="A509" s="27" t="s">
        <v>2985</v>
      </c>
      <c r="B509" s="27" t="s">
        <v>134</v>
      </c>
      <c r="C509" s="27" t="s">
        <v>631</v>
      </c>
      <c r="D509" s="27" t="s">
        <v>701</v>
      </c>
    </row>
    <row r="510" spans="1:4" x14ac:dyDescent="0.2">
      <c r="A510" s="27"/>
      <c r="B510" s="27"/>
      <c r="C510" s="27"/>
      <c r="D510" s="27" t="s">
        <v>255</v>
      </c>
    </row>
    <row r="511" spans="1:4" x14ac:dyDescent="0.2">
      <c r="A511" s="27"/>
      <c r="B511" s="27"/>
      <c r="C511" s="27"/>
      <c r="D511" s="27" t="s">
        <v>702</v>
      </c>
    </row>
    <row r="512" spans="1:4" x14ac:dyDescent="0.2">
      <c r="A512" s="27" t="s">
        <v>2986</v>
      </c>
      <c r="B512" s="27" t="s">
        <v>1218</v>
      </c>
      <c r="C512" s="27" t="s">
        <v>631</v>
      </c>
      <c r="D512" s="27" t="s">
        <v>701</v>
      </c>
    </row>
    <row r="513" spans="1:4" x14ac:dyDescent="0.2">
      <c r="A513" s="27"/>
      <c r="B513" s="27"/>
      <c r="C513" s="27"/>
      <c r="D513" s="27" t="s">
        <v>255</v>
      </c>
    </row>
    <row r="514" spans="1:4" x14ac:dyDescent="0.2">
      <c r="A514" s="27" t="s">
        <v>2987</v>
      </c>
      <c r="B514" s="27" t="s">
        <v>135</v>
      </c>
      <c r="C514" s="27" t="s">
        <v>631</v>
      </c>
      <c r="D514" s="27" t="s">
        <v>701</v>
      </c>
    </row>
    <row r="515" spans="1:4" x14ac:dyDescent="0.2">
      <c r="A515" s="27"/>
      <c r="B515" s="27"/>
      <c r="C515" s="27"/>
      <c r="D515" s="27" t="s">
        <v>255</v>
      </c>
    </row>
    <row r="516" spans="1:4" x14ac:dyDescent="0.2">
      <c r="A516" s="27"/>
      <c r="B516" s="27"/>
      <c r="C516" s="27"/>
      <c r="D516" s="27" t="s">
        <v>702</v>
      </c>
    </row>
    <row r="517" spans="1:4" x14ac:dyDescent="0.2">
      <c r="A517" s="27" t="s">
        <v>2988</v>
      </c>
      <c r="B517" s="27" t="s">
        <v>136</v>
      </c>
      <c r="C517" s="27" t="s">
        <v>631</v>
      </c>
      <c r="D517" s="27" t="s">
        <v>701</v>
      </c>
    </row>
    <row r="518" spans="1:4" x14ac:dyDescent="0.2">
      <c r="A518" s="27"/>
      <c r="B518" s="27"/>
      <c r="C518" s="27"/>
      <c r="D518" s="27" t="s">
        <v>255</v>
      </c>
    </row>
    <row r="519" spans="1:4" x14ac:dyDescent="0.2">
      <c r="A519" s="27"/>
      <c r="B519" s="27"/>
      <c r="C519" s="27"/>
      <c r="D519" s="27" t="s">
        <v>702</v>
      </c>
    </row>
    <row r="520" spans="1:4" x14ac:dyDescent="0.2">
      <c r="A520" s="27" t="s">
        <v>2989</v>
      </c>
      <c r="B520" s="27" t="s">
        <v>1343</v>
      </c>
      <c r="C520" s="27" t="s">
        <v>631</v>
      </c>
      <c r="D520" s="27" t="s">
        <v>701</v>
      </c>
    </row>
    <row r="521" spans="1:4" x14ac:dyDescent="0.2">
      <c r="A521" s="27"/>
      <c r="B521" s="27"/>
      <c r="C521" s="27"/>
      <c r="D521" s="27" t="s">
        <v>255</v>
      </c>
    </row>
    <row r="522" spans="1:4" x14ac:dyDescent="0.2">
      <c r="A522" s="27" t="s">
        <v>2990</v>
      </c>
      <c r="B522" s="27" t="s">
        <v>266</v>
      </c>
      <c r="C522" s="27" t="s">
        <v>631</v>
      </c>
      <c r="D522" s="27" t="s">
        <v>701</v>
      </c>
    </row>
    <row r="523" spans="1:4" x14ac:dyDescent="0.2">
      <c r="A523" s="27"/>
      <c r="B523" s="27"/>
      <c r="C523" s="27"/>
      <c r="D523" s="27" t="s">
        <v>255</v>
      </c>
    </row>
    <row r="524" spans="1:4" x14ac:dyDescent="0.2">
      <c r="A524" s="27" t="s">
        <v>2991</v>
      </c>
      <c r="B524" s="27" t="s">
        <v>1914</v>
      </c>
      <c r="C524" s="27" t="s">
        <v>631</v>
      </c>
      <c r="D524" s="27" t="s">
        <v>701</v>
      </c>
    </row>
    <row r="525" spans="1:4" x14ac:dyDescent="0.2">
      <c r="A525" s="27"/>
      <c r="B525" s="27"/>
      <c r="C525" s="27"/>
      <c r="D525" s="27" t="s">
        <v>255</v>
      </c>
    </row>
    <row r="526" spans="1:4" x14ac:dyDescent="0.2">
      <c r="A526" s="27"/>
      <c r="B526" s="27"/>
      <c r="C526" s="27"/>
      <c r="D526" s="27" t="s">
        <v>702</v>
      </c>
    </row>
    <row r="527" spans="1:4" x14ac:dyDescent="0.2">
      <c r="A527" s="27" t="s">
        <v>2992</v>
      </c>
      <c r="B527" s="27" t="s">
        <v>137</v>
      </c>
      <c r="C527" s="27" t="s">
        <v>631</v>
      </c>
      <c r="D527" s="27" t="s">
        <v>701</v>
      </c>
    </row>
    <row r="528" spans="1:4" x14ac:dyDescent="0.2">
      <c r="A528" s="27"/>
      <c r="B528" s="27"/>
      <c r="C528" s="27"/>
      <c r="D528" s="27" t="s">
        <v>255</v>
      </c>
    </row>
    <row r="529" spans="1:4" x14ac:dyDescent="0.2">
      <c r="A529" s="27"/>
      <c r="B529" s="27"/>
      <c r="C529" s="27"/>
      <c r="D529" s="27" t="s">
        <v>702</v>
      </c>
    </row>
    <row r="530" spans="1:4" x14ac:dyDescent="0.2">
      <c r="A530" s="27" t="s">
        <v>2993</v>
      </c>
      <c r="B530" s="27" t="s">
        <v>1102</v>
      </c>
      <c r="C530" s="27" t="s">
        <v>631</v>
      </c>
      <c r="D530" s="27" t="s">
        <v>255</v>
      </c>
    </row>
    <row r="531" spans="1:4" x14ac:dyDescent="0.2">
      <c r="A531" s="27" t="s">
        <v>2994</v>
      </c>
      <c r="B531" s="27" t="s">
        <v>1791</v>
      </c>
      <c r="C531" s="27" t="s">
        <v>631</v>
      </c>
      <c r="D531" s="27" t="s">
        <v>701</v>
      </c>
    </row>
    <row r="532" spans="1:4" x14ac:dyDescent="0.2">
      <c r="A532" s="27"/>
      <c r="B532" s="27"/>
      <c r="C532" s="27"/>
      <c r="D532" s="27" t="s">
        <v>255</v>
      </c>
    </row>
    <row r="533" spans="1:4" x14ac:dyDescent="0.2">
      <c r="A533" s="27"/>
      <c r="B533" s="27"/>
      <c r="C533" s="27"/>
      <c r="D533" s="27" t="s">
        <v>702</v>
      </c>
    </row>
    <row r="534" spans="1:4" x14ac:dyDescent="0.2">
      <c r="A534" s="27" t="s">
        <v>2995</v>
      </c>
      <c r="B534" s="27" t="s">
        <v>1918</v>
      </c>
      <c r="C534" s="27" t="s">
        <v>631</v>
      </c>
      <c r="D534" s="27" t="s">
        <v>701</v>
      </c>
    </row>
    <row r="535" spans="1:4" x14ac:dyDescent="0.2">
      <c r="A535" s="27"/>
      <c r="B535" s="27"/>
      <c r="C535" s="27"/>
      <c r="D535" s="27" t="s">
        <v>255</v>
      </c>
    </row>
    <row r="536" spans="1:4" x14ac:dyDescent="0.2">
      <c r="A536" s="27" t="s">
        <v>2996</v>
      </c>
      <c r="B536" s="27" t="s">
        <v>250</v>
      </c>
      <c r="C536" s="27" t="s">
        <v>631</v>
      </c>
      <c r="D536" s="27" t="s">
        <v>701</v>
      </c>
    </row>
    <row r="537" spans="1:4" x14ac:dyDescent="0.2">
      <c r="A537" s="27"/>
      <c r="B537" s="27"/>
      <c r="C537" s="27"/>
      <c r="D537" s="27" t="s">
        <v>255</v>
      </c>
    </row>
    <row r="538" spans="1:4" x14ac:dyDescent="0.2">
      <c r="A538" s="27"/>
      <c r="B538" s="27"/>
      <c r="C538" s="27"/>
      <c r="D538" s="27" t="s">
        <v>702</v>
      </c>
    </row>
    <row r="539" spans="1:4" x14ac:dyDescent="0.2">
      <c r="A539" s="27" t="s">
        <v>2997</v>
      </c>
      <c r="B539" s="27" t="s">
        <v>1915</v>
      </c>
      <c r="C539" s="27" t="s">
        <v>631</v>
      </c>
      <c r="D539" s="27" t="s">
        <v>701</v>
      </c>
    </row>
    <row r="540" spans="1:4" x14ac:dyDescent="0.2">
      <c r="A540" s="27"/>
      <c r="B540" s="27"/>
      <c r="C540" s="27"/>
      <c r="D540" s="27" t="s">
        <v>255</v>
      </c>
    </row>
    <row r="541" spans="1:4" x14ac:dyDescent="0.2">
      <c r="A541" s="27" t="s">
        <v>2998</v>
      </c>
      <c r="B541" s="27" t="s">
        <v>2071</v>
      </c>
      <c r="C541" s="27" t="s">
        <v>631</v>
      </c>
      <c r="D541" s="27" t="s">
        <v>255</v>
      </c>
    </row>
    <row r="542" spans="1:4" x14ac:dyDescent="0.2">
      <c r="A542" s="27" t="s">
        <v>2999</v>
      </c>
      <c r="B542" s="27" t="s">
        <v>1793</v>
      </c>
      <c r="C542" s="27" t="s">
        <v>631</v>
      </c>
      <c r="D542" s="27" t="s">
        <v>701</v>
      </c>
    </row>
    <row r="543" spans="1:4" x14ac:dyDescent="0.2">
      <c r="A543" s="27"/>
      <c r="B543" s="27"/>
      <c r="C543" s="27"/>
      <c r="D543" s="27" t="s">
        <v>255</v>
      </c>
    </row>
    <row r="544" spans="1:4" x14ac:dyDescent="0.2">
      <c r="A544" s="27" t="s">
        <v>3000</v>
      </c>
      <c r="B544" s="27" t="s">
        <v>1795</v>
      </c>
      <c r="C544" s="27" t="s">
        <v>631</v>
      </c>
      <c r="D544" s="27" t="s">
        <v>701</v>
      </c>
    </row>
    <row r="545" spans="1:4" x14ac:dyDescent="0.2">
      <c r="A545" s="27"/>
      <c r="B545" s="27"/>
      <c r="C545" s="27"/>
      <c r="D545" s="27" t="s">
        <v>255</v>
      </c>
    </row>
    <row r="546" spans="1:4" x14ac:dyDescent="0.2">
      <c r="A546" s="27" t="s">
        <v>3001</v>
      </c>
      <c r="B546" s="27" t="s">
        <v>1229</v>
      </c>
      <c r="C546" s="27" t="s">
        <v>631</v>
      </c>
      <c r="D546" s="27" t="s">
        <v>255</v>
      </c>
    </row>
    <row r="547" spans="1:4" x14ac:dyDescent="0.2">
      <c r="A547" s="27" t="s">
        <v>3002</v>
      </c>
      <c r="B547" s="27" t="s">
        <v>1216</v>
      </c>
      <c r="C547" s="27" t="s">
        <v>631</v>
      </c>
      <c r="D547" s="27" t="s">
        <v>255</v>
      </c>
    </row>
    <row r="548" spans="1:4" x14ac:dyDescent="0.2">
      <c r="A548" s="27" t="s">
        <v>3003</v>
      </c>
      <c r="B548" s="27" t="s">
        <v>139</v>
      </c>
      <c r="C548" s="27" t="s">
        <v>631</v>
      </c>
      <c r="D548" s="27" t="s">
        <v>255</v>
      </c>
    </row>
    <row r="549" spans="1:4" x14ac:dyDescent="0.2">
      <c r="A549" s="27" t="s">
        <v>3004</v>
      </c>
      <c r="B549" s="27" t="s">
        <v>140</v>
      </c>
      <c r="C549" s="27" t="s">
        <v>631</v>
      </c>
      <c r="D549" s="27" t="s">
        <v>255</v>
      </c>
    </row>
    <row r="550" spans="1:4" x14ac:dyDescent="0.2">
      <c r="A550" s="27" t="s">
        <v>3005</v>
      </c>
      <c r="B550" s="27" t="s">
        <v>1228</v>
      </c>
      <c r="C550" s="27" t="s">
        <v>631</v>
      </c>
      <c r="D550" s="27" t="s">
        <v>255</v>
      </c>
    </row>
    <row r="551" spans="1:4" x14ac:dyDescent="0.2">
      <c r="A551" s="27" t="s">
        <v>3006</v>
      </c>
      <c r="B551" s="27" t="s">
        <v>1215</v>
      </c>
      <c r="C551" s="27" t="s">
        <v>631</v>
      </c>
      <c r="D551" s="27" t="s">
        <v>255</v>
      </c>
    </row>
    <row r="552" spans="1:4" x14ac:dyDescent="0.2">
      <c r="A552" s="27" t="s">
        <v>3007</v>
      </c>
      <c r="B552" s="27" t="s">
        <v>141</v>
      </c>
      <c r="C552" s="27" t="s">
        <v>631</v>
      </c>
      <c r="D552" s="27" t="s">
        <v>255</v>
      </c>
    </row>
    <row r="553" spans="1:4" x14ac:dyDescent="0.2">
      <c r="A553" s="27" t="s">
        <v>3008</v>
      </c>
      <c r="B553" s="27" t="s">
        <v>142</v>
      </c>
      <c r="C553" s="27" t="s">
        <v>631</v>
      </c>
      <c r="D553" s="27" t="s">
        <v>255</v>
      </c>
    </row>
    <row r="554" spans="1:4" x14ac:dyDescent="0.2">
      <c r="A554" s="27" t="s">
        <v>3009</v>
      </c>
      <c r="B554" s="27" t="s">
        <v>2316</v>
      </c>
      <c r="C554" s="27" t="s">
        <v>631</v>
      </c>
      <c r="D554" s="27" t="s">
        <v>255</v>
      </c>
    </row>
    <row r="555" spans="1:4" x14ac:dyDescent="0.2">
      <c r="A555" s="27" t="s">
        <v>3010</v>
      </c>
      <c r="B555" s="27" t="s">
        <v>1912</v>
      </c>
      <c r="C555" s="27" t="s">
        <v>631</v>
      </c>
      <c r="D555" s="27" t="s">
        <v>255</v>
      </c>
    </row>
    <row r="556" spans="1:4" x14ac:dyDescent="0.2">
      <c r="A556" s="27" t="s">
        <v>3011</v>
      </c>
      <c r="B556" s="27" t="s">
        <v>1913</v>
      </c>
      <c r="C556" s="27" t="s">
        <v>631</v>
      </c>
      <c r="D556" s="27" t="s">
        <v>255</v>
      </c>
    </row>
    <row r="557" spans="1:4" x14ac:dyDescent="0.2">
      <c r="A557" s="27" t="s">
        <v>3012</v>
      </c>
      <c r="B557" s="27" t="s">
        <v>1472</v>
      </c>
      <c r="C557" s="27" t="s">
        <v>631</v>
      </c>
      <c r="D557" s="27" t="s">
        <v>701</v>
      </c>
    </row>
    <row r="558" spans="1:4" x14ac:dyDescent="0.2">
      <c r="A558" s="27"/>
      <c r="B558" s="27"/>
      <c r="C558" s="27"/>
      <c r="D558" s="27" t="s">
        <v>255</v>
      </c>
    </row>
    <row r="559" spans="1:4" x14ac:dyDescent="0.2">
      <c r="A559" s="27" t="s">
        <v>3013</v>
      </c>
      <c r="B559" s="27" t="s">
        <v>1470</v>
      </c>
      <c r="C559" s="27" t="s">
        <v>631</v>
      </c>
      <c r="D559" s="27" t="s">
        <v>701</v>
      </c>
    </row>
    <row r="560" spans="1:4" x14ac:dyDescent="0.2">
      <c r="A560" s="27"/>
      <c r="B560" s="27"/>
      <c r="C560" s="27"/>
      <c r="D560" s="27" t="s">
        <v>255</v>
      </c>
    </row>
    <row r="561" spans="1:4" x14ac:dyDescent="0.2">
      <c r="A561" s="27" t="s">
        <v>3014</v>
      </c>
      <c r="B561" s="27" t="s">
        <v>1471</v>
      </c>
      <c r="C561" s="27" t="s">
        <v>631</v>
      </c>
      <c r="D561" s="27" t="s">
        <v>701</v>
      </c>
    </row>
    <row r="562" spans="1:4" x14ac:dyDescent="0.2">
      <c r="A562" s="27"/>
      <c r="B562" s="27"/>
      <c r="C562" s="27"/>
      <c r="D562" s="27" t="s">
        <v>255</v>
      </c>
    </row>
    <row r="563" spans="1:4" x14ac:dyDescent="0.2">
      <c r="A563" s="27" t="s">
        <v>3015</v>
      </c>
      <c r="B563" s="27" t="s">
        <v>1796</v>
      </c>
      <c r="C563" s="27" t="s">
        <v>631</v>
      </c>
      <c r="D563" s="27" t="s">
        <v>701</v>
      </c>
    </row>
    <row r="564" spans="1:4" x14ac:dyDescent="0.2">
      <c r="A564" s="27"/>
      <c r="B564" s="27"/>
      <c r="C564" s="27"/>
      <c r="D564" s="27" t="s">
        <v>255</v>
      </c>
    </row>
    <row r="565" spans="1:4" x14ac:dyDescent="0.2">
      <c r="A565" s="27" t="s">
        <v>3016</v>
      </c>
      <c r="B565" s="27" t="s">
        <v>1797</v>
      </c>
      <c r="C565" s="27" t="s">
        <v>631</v>
      </c>
      <c r="D565" s="27" t="s">
        <v>701</v>
      </c>
    </row>
    <row r="566" spans="1:4" x14ac:dyDescent="0.2">
      <c r="A566" s="27"/>
      <c r="B566" s="27"/>
      <c r="C566" s="27"/>
      <c r="D566" s="27" t="s">
        <v>255</v>
      </c>
    </row>
    <row r="567" spans="1:4" x14ac:dyDescent="0.2">
      <c r="A567" s="27" t="s">
        <v>3017</v>
      </c>
      <c r="B567" s="27" t="s">
        <v>627</v>
      </c>
      <c r="C567" s="27" t="s">
        <v>631</v>
      </c>
      <c r="D567" s="27" t="s">
        <v>255</v>
      </c>
    </row>
    <row r="568" spans="1:4" x14ac:dyDescent="0.2">
      <c r="A568" s="27" t="s">
        <v>3018</v>
      </c>
      <c r="B568" s="27" t="s">
        <v>148</v>
      </c>
      <c r="C568" s="27" t="s">
        <v>631</v>
      </c>
      <c r="D568" s="27" t="s">
        <v>255</v>
      </c>
    </row>
    <row r="569" spans="1:4" x14ac:dyDescent="0.2">
      <c r="A569" s="27" t="s">
        <v>3140</v>
      </c>
      <c r="B569" s="27" t="s">
        <v>3141</v>
      </c>
      <c r="C569" s="27" t="s">
        <v>631</v>
      </c>
      <c r="D569" s="27" t="s">
        <v>2021</v>
      </c>
    </row>
    <row r="570" spans="1:4" x14ac:dyDescent="0.2">
      <c r="A570" s="27" t="s">
        <v>3140</v>
      </c>
      <c r="B570" s="27" t="s">
        <v>3142</v>
      </c>
      <c r="C570" s="27" t="s">
        <v>631</v>
      </c>
      <c r="D570" s="27" t="s">
        <v>2021</v>
      </c>
    </row>
    <row r="571" spans="1:4" x14ac:dyDescent="0.2">
      <c r="A571" s="27" t="s">
        <v>3019</v>
      </c>
      <c r="B571" s="27" t="s">
        <v>867</v>
      </c>
      <c r="C571" s="27" t="s">
        <v>631</v>
      </c>
      <c r="D571" s="27" t="s">
        <v>701</v>
      </c>
    </row>
    <row r="572" spans="1:4" x14ac:dyDescent="0.2">
      <c r="A572" s="27"/>
      <c r="B572" s="27"/>
      <c r="C572" s="27"/>
      <c r="D572" s="27" t="s">
        <v>255</v>
      </c>
    </row>
    <row r="573" spans="1:4" x14ac:dyDescent="0.2">
      <c r="A573" s="27"/>
      <c r="B573" s="27"/>
      <c r="C573" s="27"/>
      <c r="D573" s="27" t="s">
        <v>3194</v>
      </c>
    </row>
    <row r="574" spans="1:4" x14ac:dyDescent="0.2">
      <c r="A574" s="27"/>
      <c r="B574" s="27"/>
      <c r="C574" s="27"/>
      <c r="D574" s="27" t="s">
        <v>2021</v>
      </c>
    </row>
    <row r="575" spans="1:4" x14ac:dyDescent="0.2">
      <c r="A575" s="27"/>
      <c r="B575" s="27"/>
      <c r="C575" s="27"/>
      <c r="D575" s="27" t="s">
        <v>702</v>
      </c>
    </row>
    <row r="576" spans="1:4" x14ac:dyDescent="0.2">
      <c r="A576" s="27" t="s">
        <v>3020</v>
      </c>
      <c r="B576" s="27" t="s">
        <v>149</v>
      </c>
      <c r="C576" s="27" t="s">
        <v>631</v>
      </c>
      <c r="D576" s="27" t="s">
        <v>701</v>
      </c>
    </row>
    <row r="577" spans="1:4" x14ac:dyDescent="0.2">
      <c r="A577" s="27"/>
      <c r="B577" s="27"/>
      <c r="C577" s="27"/>
      <c r="D577" s="27" t="s">
        <v>255</v>
      </c>
    </row>
    <row r="578" spans="1:4" x14ac:dyDescent="0.2">
      <c r="A578" s="27"/>
      <c r="B578" s="27"/>
      <c r="C578" s="27"/>
      <c r="D578" s="27" t="s">
        <v>2021</v>
      </c>
    </row>
    <row r="579" spans="1:4" x14ac:dyDescent="0.2">
      <c r="A579" s="27"/>
      <c r="B579" s="27"/>
      <c r="C579" s="27"/>
      <c r="D579" s="27" t="s">
        <v>257</v>
      </c>
    </row>
    <row r="580" spans="1:4" x14ac:dyDescent="0.2">
      <c r="A580" s="27" t="s">
        <v>3021</v>
      </c>
      <c r="B580" s="27" t="s">
        <v>2018</v>
      </c>
      <c r="C580" s="27" t="s">
        <v>631</v>
      </c>
      <c r="D580" s="27" t="s">
        <v>701</v>
      </c>
    </row>
    <row r="581" spans="1:4" x14ac:dyDescent="0.2">
      <c r="A581" s="27"/>
      <c r="B581" s="27"/>
      <c r="C581" s="27"/>
      <c r="D581" s="27" t="s">
        <v>255</v>
      </c>
    </row>
    <row r="582" spans="1:4" x14ac:dyDescent="0.2">
      <c r="A582" s="27"/>
      <c r="B582" s="27"/>
      <c r="C582" s="27"/>
      <c r="D582" s="27" t="s">
        <v>2021</v>
      </c>
    </row>
    <row r="583" spans="1:4" x14ac:dyDescent="0.2">
      <c r="A583" s="27" t="s">
        <v>3022</v>
      </c>
      <c r="B583" s="27" t="s">
        <v>519</v>
      </c>
      <c r="C583" s="27" t="s">
        <v>631</v>
      </c>
      <c r="D583" s="27" t="s">
        <v>701</v>
      </c>
    </row>
    <row r="584" spans="1:4" x14ac:dyDescent="0.2">
      <c r="A584" s="27"/>
      <c r="B584" s="27"/>
      <c r="C584" s="27"/>
      <c r="D584" s="27" t="s">
        <v>255</v>
      </c>
    </row>
    <row r="585" spans="1:4" x14ac:dyDescent="0.2">
      <c r="A585" s="27"/>
      <c r="B585" s="27"/>
      <c r="C585" s="27"/>
      <c r="D585" s="27" t="s">
        <v>2021</v>
      </c>
    </row>
    <row r="586" spans="1:4" x14ac:dyDescent="0.2">
      <c r="A586" s="27"/>
      <c r="B586" s="27"/>
      <c r="C586" s="27"/>
      <c r="D586" s="27" t="s">
        <v>257</v>
      </c>
    </row>
    <row r="587" spans="1:4" x14ac:dyDescent="0.2">
      <c r="A587" s="27" t="s">
        <v>3023</v>
      </c>
      <c r="B587" s="27" t="s">
        <v>2244</v>
      </c>
      <c r="C587" s="27" t="s">
        <v>631</v>
      </c>
      <c r="D587" s="27" t="s">
        <v>255</v>
      </c>
    </row>
    <row r="588" spans="1:4" x14ac:dyDescent="0.2">
      <c r="A588" s="27"/>
      <c r="B588" s="27"/>
      <c r="C588" s="27"/>
      <c r="D588" s="27" t="s">
        <v>257</v>
      </c>
    </row>
    <row r="589" spans="1:4" x14ac:dyDescent="0.2">
      <c r="A589" s="27" t="s">
        <v>3024</v>
      </c>
      <c r="B589" s="27" t="s">
        <v>2076</v>
      </c>
      <c r="C589" s="27" t="s">
        <v>631</v>
      </c>
      <c r="D589" s="27" t="s">
        <v>701</v>
      </c>
    </row>
    <row r="590" spans="1:4" x14ac:dyDescent="0.2">
      <c r="A590" s="27"/>
      <c r="B590" s="27"/>
      <c r="C590" s="27"/>
      <c r="D590" s="27" t="s">
        <v>255</v>
      </c>
    </row>
    <row r="591" spans="1:4" x14ac:dyDescent="0.2">
      <c r="A591" s="27"/>
      <c r="B591" s="27"/>
      <c r="C591" s="27"/>
      <c r="D591" s="27" t="s">
        <v>2021</v>
      </c>
    </row>
    <row r="592" spans="1:4" x14ac:dyDescent="0.2">
      <c r="A592" s="27"/>
      <c r="B592" s="27"/>
      <c r="C592" s="27"/>
      <c r="D592" s="27" t="s">
        <v>702</v>
      </c>
    </row>
    <row r="593" spans="1:4" x14ac:dyDescent="0.2">
      <c r="A593" s="27"/>
      <c r="B593" s="27"/>
      <c r="C593" s="27"/>
      <c r="D593" s="27" t="s">
        <v>632</v>
      </c>
    </row>
    <row r="594" spans="1:4" x14ac:dyDescent="0.2">
      <c r="A594" s="27" t="s">
        <v>3025</v>
      </c>
      <c r="B594" s="27" t="s">
        <v>1466</v>
      </c>
      <c r="C594" s="27" t="s">
        <v>631</v>
      </c>
      <c r="D594" s="27" t="s">
        <v>255</v>
      </c>
    </row>
    <row r="595" spans="1:4" x14ac:dyDescent="0.2">
      <c r="A595" s="27"/>
      <c r="B595" s="27"/>
      <c r="C595" s="27"/>
      <c r="D595" s="27" t="s">
        <v>2021</v>
      </c>
    </row>
    <row r="596" spans="1:4" x14ac:dyDescent="0.2">
      <c r="A596" s="27" t="s">
        <v>3026</v>
      </c>
      <c r="B596" s="27" t="s">
        <v>150</v>
      </c>
      <c r="C596" s="27" t="s">
        <v>631</v>
      </c>
      <c r="D596" s="27" t="s">
        <v>701</v>
      </c>
    </row>
    <row r="597" spans="1:4" x14ac:dyDescent="0.2">
      <c r="A597" s="27"/>
      <c r="B597" s="27"/>
      <c r="C597" s="27"/>
      <c r="D597" s="27" t="s">
        <v>255</v>
      </c>
    </row>
    <row r="598" spans="1:4" x14ac:dyDescent="0.2">
      <c r="A598" s="27"/>
      <c r="B598" s="27"/>
      <c r="C598" s="27"/>
      <c r="D598" s="27" t="s">
        <v>2021</v>
      </c>
    </row>
    <row r="599" spans="1:4" x14ac:dyDescent="0.2">
      <c r="A599" s="27"/>
      <c r="B599" s="27"/>
      <c r="C599" s="27"/>
      <c r="D599" s="27" t="s">
        <v>257</v>
      </c>
    </row>
    <row r="600" spans="1:4" x14ac:dyDescent="0.2">
      <c r="A600" s="27" t="s">
        <v>3027</v>
      </c>
      <c r="B600" s="27" t="s">
        <v>934</v>
      </c>
      <c r="C600" s="27" t="s">
        <v>631</v>
      </c>
      <c r="D600" s="27" t="s">
        <v>701</v>
      </c>
    </row>
    <row r="601" spans="1:4" x14ac:dyDescent="0.2">
      <c r="A601" s="27"/>
      <c r="B601" s="27"/>
      <c r="C601" s="27"/>
      <c r="D601" s="27" t="s">
        <v>255</v>
      </c>
    </row>
    <row r="602" spans="1:4" x14ac:dyDescent="0.2">
      <c r="A602" s="27"/>
      <c r="B602" s="27"/>
      <c r="C602" s="27"/>
      <c r="D602" s="27" t="s">
        <v>2021</v>
      </c>
    </row>
    <row r="603" spans="1:4" x14ac:dyDescent="0.2">
      <c r="A603" s="27"/>
      <c r="B603" s="27"/>
      <c r="C603" s="27"/>
      <c r="D603" s="27" t="s">
        <v>257</v>
      </c>
    </row>
    <row r="604" spans="1:4" x14ac:dyDescent="0.2">
      <c r="A604" s="27" t="s">
        <v>3028</v>
      </c>
      <c r="B604" s="27" t="s">
        <v>820</v>
      </c>
      <c r="C604" s="27" t="s">
        <v>631</v>
      </c>
      <c r="D604" s="27" t="s">
        <v>701</v>
      </c>
    </row>
    <row r="605" spans="1:4" x14ac:dyDescent="0.2">
      <c r="A605" s="27"/>
      <c r="B605" s="27"/>
      <c r="C605" s="27"/>
      <c r="D605" s="27" t="s">
        <v>255</v>
      </c>
    </row>
    <row r="606" spans="1:4" x14ac:dyDescent="0.2">
      <c r="A606" s="27"/>
      <c r="B606" s="27"/>
      <c r="C606" s="27"/>
      <c r="D606" s="27" t="s">
        <v>2021</v>
      </c>
    </row>
    <row r="607" spans="1:4" x14ac:dyDescent="0.2">
      <c r="A607" s="27"/>
      <c r="B607" s="27"/>
      <c r="C607" s="27"/>
      <c r="D607" s="27" t="s">
        <v>257</v>
      </c>
    </row>
    <row r="608" spans="1:4" x14ac:dyDescent="0.2">
      <c r="A608" s="27" t="s">
        <v>3029</v>
      </c>
      <c r="B608" s="27" t="s">
        <v>932</v>
      </c>
      <c r="C608" s="27" t="s">
        <v>631</v>
      </c>
      <c r="D608" s="27" t="s">
        <v>255</v>
      </c>
    </row>
    <row r="609" spans="1:4" x14ac:dyDescent="0.2">
      <c r="A609" s="27"/>
      <c r="B609" s="27"/>
      <c r="C609" s="27"/>
      <c r="D609" s="27" t="s">
        <v>2021</v>
      </c>
    </row>
    <row r="610" spans="1:4" x14ac:dyDescent="0.2">
      <c r="A610" s="27"/>
      <c r="B610" s="27"/>
      <c r="C610" s="27"/>
      <c r="D610" s="27" t="s">
        <v>257</v>
      </c>
    </row>
    <row r="611" spans="1:4" x14ac:dyDescent="0.2">
      <c r="A611" s="27" t="s">
        <v>3030</v>
      </c>
      <c r="B611" s="27" t="s">
        <v>931</v>
      </c>
      <c r="C611" s="27" t="s">
        <v>631</v>
      </c>
      <c r="D611" s="27" t="s">
        <v>701</v>
      </c>
    </row>
    <row r="612" spans="1:4" x14ac:dyDescent="0.2">
      <c r="A612" s="27"/>
      <c r="B612" s="27"/>
      <c r="C612" s="27"/>
      <c r="D612" s="27" t="s">
        <v>255</v>
      </c>
    </row>
    <row r="613" spans="1:4" x14ac:dyDescent="0.2">
      <c r="A613" s="27"/>
      <c r="B613" s="27"/>
      <c r="C613" s="27"/>
      <c r="D613" s="27" t="s">
        <v>2021</v>
      </c>
    </row>
    <row r="614" spans="1:4" x14ac:dyDescent="0.2">
      <c r="A614" s="27"/>
      <c r="B614" s="27"/>
      <c r="C614" s="27"/>
      <c r="D614" s="27" t="s">
        <v>257</v>
      </c>
    </row>
    <row r="615" spans="1:4" x14ac:dyDescent="0.2">
      <c r="A615" s="27" t="s">
        <v>3031</v>
      </c>
      <c r="B615" s="27" t="s">
        <v>925</v>
      </c>
      <c r="C615" s="27" t="s">
        <v>631</v>
      </c>
      <c r="D615" s="27" t="s">
        <v>255</v>
      </c>
    </row>
    <row r="616" spans="1:4" x14ac:dyDescent="0.2">
      <c r="A616" s="27"/>
      <c r="B616" s="27"/>
      <c r="C616" s="27"/>
      <c r="D616" s="27" t="s">
        <v>2021</v>
      </c>
    </row>
    <row r="617" spans="1:4" x14ac:dyDescent="0.2">
      <c r="A617" s="27"/>
      <c r="B617" s="27"/>
      <c r="C617" s="27"/>
      <c r="D617" s="27" t="s">
        <v>257</v>
      </c>
    </row>
    <row r="618" spans="1:4" x14ac:dyDescent="0.2">
      <c r="A618" s="27" t="s">
        <v>3032</v>
      </c>
      <c r="B618" s="27" t="s">
        <v>151</v>
      </c>
      <c r="C618" s="27" t="s">
        <v>631</v>
      </c>
      <c r="D618" s="27" t="s">
        <v>701</v>
      </c>
    </row>
    <row r="619" spans="1:4" x14ac:dyDescent="0.2">
      <c r="A619" s="27"/>
      <c r="B619" s="27"/>
      <c r="C619" s="27"/>
      <c r="D619" s="27" t="s">
        <v>255</v>
      </c>
    </row>
    <row r="620" spans="1:4" x14ac:dyDescent="0.2">
      <c r="A620" s="27"/>
      <c r="B620" s="27"/>
      <c r="C620" s="27"/>
      <c r="D620" s="27" t="s">
        <v>2021</v>
      </c>
    </row>
    <row r="621" spans="1:4" x14ac:dyDescent="0.2">
      <c r="A621" s="27"/>
      <c r="B621" s="27"/>
      <c r="C621" s="27"/>
      <c r="D621" s="27" t="s">
        <v>257</v>
      </c>
    </row>
    <row r="622" spans="1:4" x14ac:dyDescent="0.2">
      <c r="A622" s="27" t="s">
        <v>3033</v>
      </c>
      <c r="B622" s="27" t="s">
        <v>899</v>
      </c>
      <c r="C622" s="27" t="s">
        <v>631</v>
      </c>
      <c r="D622" s="27" t="s">
        <v>255</v>
      </c>
    </row>
    <row r="623" spans="1:4" x14ac:dyDescent="0.2">
      <c r="A623" s="27"/>
      <c r="B623" s="27"/>
      <c r="C623" s="27"/>
      <c r="D623" s="27" t="s">
        <v>2021</v>
      </c>
    </row>
    <row r="624" spans="1:4" x14ac:dyDescent="0.2">
      <c r="A624" s="27"/>
      <c r="B624" s="27"/>
      <c r="C624" s="27"/>
      <c r="D624" s="27" t="s">
        <v>257</v>
      </c>
    </row>
    <row r="625" spans="1:4" x14ac:dyDescent="0.2">
      <c r="A625" s="27" t="s">
        <v>3034</v>
      </c>
      <c r="B625" s="27" t="s">
        <v>900</v>
      </c>
      <c r="C625" s="27" t="s">
        <v>631</v>
      </c>
      <c r="D625" s="27" t="s">
        <v>701</v>
      </c>
    </row>
    <row r="626" spans="1:4" x14ac:dyDescent="0.2">
      <c r="A626" s="27"/>
      <c r="B626" s="27"/>
      <c r="C626" s="27"/>
      <c r="D626" s="27" t="s">
        <v>255</v>
      </c>
    </row>
    <row r="627" spans="1:4" x14ac:dyDescent="0.2">
      <c r="A627" s="27"/>
      <c r="B627" s="27"/>
      <c r="C627" s="27"/>
      <c r="D627" s="27" t="s">
        <v>2021</v>
      </c>
    </row>
    <row r="628" spans="1:4" x14ac:dyDescent="0.2">
      <c r="A628" s="27"/>
      <c r="B628" s="27"/>
      <c r="C628" s="27"/>
      <c r="D628" s="27" t="s">
        <v>257</v>
      </c>
    </row>
    <row r="629" spans="1:4" x14ac:dyDescent="0.2">
      <c r="A629" s="27" t="s">
        <v>3035</v>
      </c>
      <c r="B629" s="27" t="s">
        <v>927</v>
      </c>
      <c r="C629" s="27" t="s">
        <v>631</v>
      </c>
      <c r="D629" s="27" t="s">
        <v>701</v>
      </c>
    </row>
    <row r="630" spans="1:4" x14ac:dyDescent="0.2">
      <c r="A630" s="27"/>
      <c r="B630" s="27"/>
      <c r="C630" s="27"/>
      <c r="D630" s="27" t="s">
        <v>255</v>
      </c>
    </row>
    <row r="631" spans="1:4" x14ac:dyDescent="0.2">
      <c r="A631" s="27"/>
      <c r="B631" s="27"/>
      <c r="C631" s="27"/>
      <c r="D631" s="27" t="s">
        <v>2021</v>
      </c>
    </row>
    <row r="632" spans="1:4" x14ac:dyDescent="0.2">
      <c r="A632" s="27"/>
      <c r="B632" s="27"/>
      <c r="C632" s="27"/>
      <c r="D632" s="27" t="s">
        <v>257</v>
      </c>
    </row>
    <row r="633" spans="1:4" x14ac:dyDescent="0.2">
      <c r="A633" s="27" t="s">
        <v>3036</v>
      </c>
      <c r="B633" s="27" t="s">
        <v>152</v>
      </c>
      <c r="C633" s="27" t="s">
        <v>631</v>
      </c>
      <c r="D633" s="27" t="s">
        <v>701</v>
      </c>
    </row>
    <row r="634" spans="1:4" x14ac:dyDescent="0.2">
      <c r="A634" s="27"/>
      <c r="B634" s="27"/>
      <c r="C634" s="27"/>
      <c r="D634" s="27" t="s">
        <v>255</v>
      </c>
    </row>
    <row r="635" spans="1:4" x14ac:dyDescent="0.2">
      <c r="A635" s="27"/>
      <c r="B635" s="27"/>
      <c r="C635" s="27"/>
      <c r="D635" s="27" t="s">
        <v>2021</v>
      </c>
    </row>
    <row r="636" spans="1:4" x14ac:dyDescent="0.2">
      <c r="A636" s="27"/>
      <c r="B636" s="27"/>
      <c r="C636" s="27"/>
      <c r="D636" s="27" t="s">
        <v>257</v>
      </c>
    </row>
    <row r="637" spans="1:4" x14ac:dyDescent="0.2">
      <c r="A637" s="27" t="s">
        <v>3037</v>
      </c>
      <c r="B637" s="27" t="s">
        <v>901</v>
      </c>
      <c r="C637" s="27" t="s">
        <v>631</v>
      </c>
      <c r="D637" s="27" t="s">
        <v>701</v>
      </c>
    </row>
    <row r="638" spans="1:4" x14ac:dyDescent="0.2">
      <c r="A638" s="27"/>
      <c r="B638" s="27"/>
      <c r="C638" s="27"/>
      <c r="D638" s="27" t="s">
        <v>255</v>
      </c>
    </row>
    <row r="639" spans="1:4" x14ac:dyDescent="0.2">
      <c r="A639" s="27"/>
      <c r="B639" s="27"/>
      <c r="C639" s="27"/>
      <c r="D639" s="27" t="s">
        <v>2021</v>
      </c>
    </row>
    <row r="640" spans="1:4" x14ac:dyDescent="0.2">
      <c r="A640" s="27"/>
      <c r="B640" s="27"/>
      <c r="C640" s="27"/>
      <c r="D640" s="27" t="s">
        <v>257</v>
      </c>
    </row>
    <row r="641" spans="1:4" x14ac:dyDescent="0.2">
      <c r="A641" s="27" t="s">
        <v>3038</v>
      </c>
      <c r="B641" s="27" t="s">
        <v>902</v>
      </c>
      <c r="C641" s="27" t="s">
        <v>631</v>
      </c>
      <c r="D641" s="27" t="s">
        <v>701</v>
      </c>
    </row>
    <row r="642" spans="1:4" x14ac:dyDescent="0.2">
      <c r="A642" s="27"/>
      <c r="B642" s="27"/>
      <c r="C642" s="27"/>
      <c r="D642" s="27" t="s">
        <v>255</v>
      </c>
    </row>
    <row r="643" spans="1:4" x14ac:dyDescent="0.2">
      <c r="A643" s="27"/>
      <c r="B643" s="27"/>
      <c r="C643" s="27"/>
      <c r="D643" s="27" t="s">
        <v>2021</v>
      </c>
    </row>
    <row r="644" spans="1:4" x14ac:dyDescent="0.2">
      <c r="A644" s="27"/>
      <c r="B644" s="27"/>
      <c r="C644" s="27"/>
      <c r="D644" s="27" t="s">
        <v>257</v>
      </c>
    </row>
    <row r="645" spans="1:4" x14ac:dyDescent="0.2">
      <c r="A645" s="27" t="s">
        <v>3039</v>
      </c>
      <c r="B645" s="27" t="s">
        <v>903</v>
      </c>
      <c r="C645" s="27" t="s">
        <v>631</v>
      </c>
      <c r="D645" s="27" t="s">
        <v>701</v>
      </c>
    </row>
    <row r="646" spans="1:4" x14ac:dyDescent="0.2">
      <c r="A646" s="27"/>
      <c r="B646" s="27"/>
      <c r="C646" s="27"/>
      <c r="D646" s="27" t="s">
        <v>255</v>
      </c>
    </row>
    <row r="647" spans="1:4" x14ac:dyDescent="0.2">
      <c r="A647" s="27"/>
      <c r="B647" s="27"/>
      <c r="C647" s="27"/>
      <c r="D647" s="27" t="s">
        <v>2021</v>
      </c>
    </row>
    <row r="648" spans="1:4" x14ac:dyDescent="0.2">
      <c r="A648" s="27"/>
      <c r="B648" s="27"/>
      <c r="C648" s="27"/>
      <c r="D648" s="27" t="s">
        <v>257</v>
      </c>
    </row>
    <row r="649" spans="1:4" x14ac:dyDescent="0.2">
      <c r="A649" s="27" t="s">
        <v>3040</v>
      </c>
      <c r="B649" s="27" t="s">
        <v>904</v>
      </c>
      <c r="C649" s="27" t="s">
        <v>631</v>
      </c>
      <c r="D649" s="27" t="s">
        <v>255</v>
      </c>
    </row>
    <row r="650" spans="1:4" x14ac:dyDescent="0.2">
      <c r="A650" s="27"/>
      <c r="B650" s="27"/>
      <c r="C650" s="27"/>
      <c r="D650" s="27" t="s">
        <v>2021</v>
      </c>
    </row>
    <row r="651" spans="1:4" x14ac:dyDescent="0.2">
      <c r="A651" s="27"/>
      <c r="B651" s="27"/>
      <c r="C651" s="27"/>
      <c r="D651" s="27" t="s">
        <v>257</v>
      </c>
    </row>
    <row r="652" spans="1:4" x14ac:dyDescent="0.2">
      <c r="A652" s="27" t="s">
        <v>3041</v>
      </c>
      <c r="B652" s="27" t="s">
        <v>905</v>
      </c>
      <c r="C652" s="27" t="s">
        <v>631</v>
      </c>
      <c r="D652" s="27" t="s">
        <v>701</v>
      </c>
    </row>
    <row r="653" spans="1:4" x14ac:dyDescent="0.2">
      <c r="A653" s="27"/>
      <c r="B653" s="27"/>
      <c r="C653" s="27"/>
      <c r="D653" s="27" t="s">
        <v>255</v>
      </c>
    </row>
    <row r="654" spans="1:4" x14ac:dyDescent="0.2">
      <c r="A654" s="27"/>
      <c r="B654" s="27"/>
      <c r="C654" s="27"/>
      <c r="D654" s="27" t="s">
        <v>2021</v>
      </c>
    </row>
    <row r="655" spans="1:4" x14ac:dyDescent="0.2">
      <c r="A655" s="27"/>
      <c r="B655" s="27"/>
      <c r="C655" s="27"/>
      <c r="D655" s="27" t="s">
        <v>257</v>
      </c>
    </row>
    <row r="656" spans="1:4" x14ac:dyDescent="0.2">
      <c r="A656" s="27" t="s">
        <v>3042</v>
      </c>
      <c r="B656" s="27" t="s">
        <v>153</v>
      </c>
      <c r="C656" s="27" t="s">
        <v>631</v>
      </c>
      <c r="D656" s="27" t="s">
        <v>701</v>
      </c>
    </row>
    <row r="657" spans="1:4" x14ac:dyDescent="0.2">
      <c r="A657" s="27"/>
      <c r="B657" s="27"/>
      <c r="C657" s="27"/>
      <c r="D657" s="27" t="s">
        <v>255</v>
      </c>
    </row>
    <row r="658" spans="1:4" x14ac:dyDescent="0.2">
      <c r="A658" s="27"/>
      <c r="B658" s="27"/>
      <c r="C658" s="27"/>
      <c r="D658" s="27" t="s">
        <v>2021</v>
      </c>
    </row>
    <row r="659" spans="1:4" x14ac:dyDescent="0.2">
      <c r="A659" s="27"/>
      <c r="B659" s="27"/>
      <c r="C659" s="27"/>
      <c r="D659" s="27" t="s">
        <v>257</v>
      </c>
    </row>
    <row r="660" spans="1:4" x14ac:dyDescent="0.2">
      <c r="A660" s="27" t="s">
        <v>3043</v>
      </c>
      <c r="B660" s="27" t="s">
        <v>906</v>
      </c>
      <c r="C660" s="27" t="s">
        <v>631</v>
      </c>
      <c r="D660" s="27" t="s">
        <v>255</v>
      </c>
    </row>
    <row r="661" spans="1:4" x14ac:dyDescent="0.2">
      <c r="A661" s="27"/>
      <c r="B661" s="27"/>
      <c r="C661" s="27"/>
      <c r="D661" s="27" t="s">
        <v>2021</v>
      </c>
    </row>
    <row r="662" spans="1:4" x14ac:dyDescent="0.2">
      <c r="A662" s="27"/>
      <c r="B662" s="27"/>
      <c r="C662" s="27"/>
      <c r="D662" s="27" t="s">
        <v>257</v>
      </c>
    </row>
    <row r="663" spans="1:4" x14ac:dyDescent="0.2">
      <c r="A663" s="27" t="s">
        <v>3044</v>
      </c>
      <c r="B663" s="27" t="s">
        <v>898</v>
      </c>
      <c r="C663" s="27" t="s">
        <v>631</v>
      </c>
      <c r="D663" s="27" t="s">
        <v>701</v>
      </c>
    </row>
    <row r="664" spans="1:4" x14ac:dyDescent="0.2">
      <c r="A664" s="27"/>
      <c r="B664" s="27"/>
      <c r="C664" s="27"/>
      <c r="D664" s="27" t="s">
        <v>255</v>
      </c>
    </row>
    <row r="665" spans="1:4" x14ac:dyDescent="0.2">
      <c r="A665" s="27"/>
      <c r="B665" s="27"/>
      <c r="C665" s="27"/>
      <c r="D665" s="27" t="s">
        <v>2021</v>
      </c>
    </row>
    <row r="666" spans="1:4" x14ac:dyDescent="0.2">
      <c r="A666" s="27"/>
      <c r="B666" s="27"/>
      <c r="C666" s="27"/>
      <c r="D666" s="27" t="s">
        <v>257</v>
      </c>
    </row>
    <row r="667" spans="1:4" x14ac:dyDescent="0.2">
      <c r="A667" s="27" t="s">
        <v>3045</v>
      </c>
      <c r="B667" s="27" t="s">
        <v>907</v>
      </c>
      <c r="C667" s="27" t="s">
        <v>631</v>
      </c>
      <c r="D667" s="27" t="s">
        <v>255</v>
      </c>
    </row>
    <row r="668" spans="1:4" x14ac:dyDescent="0.2">
      <c r="A668" s="27"/>
      <c r="B668" s="27"/>
      <c r="C668" s="27"/>
      <c r="D668" s="27" t="s">
        <v>2021</v>
      </c>
    </row>
    <row r="669" spans="1:4" x14ac:dyDescent="0.2">
      <c r="A669" s="27"/>
      <c r="B669" s="27"/>
      <c r="C669" s="27"/>
      <c r="D669" s="27" t="s">
        <v>257</v>
      </c>
    </row>
    <row r="670" spans="1:4" x14ac:dyDescent="0.2">
      <c r="A670" s="27" t="s">
        <v>3046</v>
      </c>
      <c r="B670" s="27" t="s">
        <v>908</v>
      </c>
      <c r="C670" s="27" t="s">
        <v>631</v>
      </c>
      <c r="D670" s="27" t="s">
        <v>255</v>
      </c>
    </row>
    <row r="671" spans="1:4" x14ac:dyDescent="0.2">
      <c r="A671" s="27"/>
      <c r="B671" s="27"/>
      <c r="C671" s="27"/>
      <c r="D671" s="27" t="s">
        <v>2021</v>
      </c>
    </row>
    <row r="672" spans="1:4" x14ac:dyDescent="0.2">
      <c r="A672" s="27"/>
      <c r="B672" s="27"/>
      <c r="C672" s="27"/>
      <c r="D672" s="27" t="s">
        <v>257</v>
      </c>
    </row>
    <row r="673" spans="1:4" x14ac:dyDescent="0.2">
      <c r="A673" s="27" t="s">
        <v>3047</v>
      </c>
      <c r="B673" s="27" t="s">
        <v>154</v>
      </c>
      <c r="C673" s="27" t="s">
        <v>631</v>
      </c>
      <c r="D673" s="27" t="s">
        <v>701</v>
      </c>
    </row>
    <row r="674" spans="1:4" x14ac:dyDescent="0.2">
      <c r="A674" s="27"/>
      <c r="B674" s="27"/>
      <c r="C674" s="27"/>
      <c r="D674" s="27" t="s">
        <v>255</v>
      </c>
    </row>
    <row r="675" spans="1:4" x14ac:dyDescent="0.2">
      <c r="A675" s="27"/>
      <c r="B675" s="27"/>
      <c r="C675" s="27"/>
      <c r="D675" s="27" t="s">
        <v>2021</v>
      </c>
    </row>
    <row r="676" spans="1:4" x14ac:dyDescent="0.2">
      <c r="A676" s="27"/>
      <c r="B676" s="27"/>
      <c r="C676" s="27"/>
      <c r="D676" s="27" t="s">
        <v>702</v>
      </c>
    </row>
    <row r="677" spans="1:4" x14ac:dyDescent="0.2">
      <c r="A677" s="27"/>
      <c r="B677" s="27"/>
      <c r="C677" s="27"/>
      <c r="D677" s="27" t="s">
        <v>257</v>
      </c>
    </row>
    <row r="678" spans="1:4" x14ac:dyDescent="0.2">
      <c r="A678" s="27" t="s">
        <v>3048</v>
      </c>
      <c r="B678" s="27" t="s">
        <v>1487</v>
      </c>
      <c r="C678" s="27" t="s">
        <v>631</v>
      </c>
      <c r="D678" s="27" t="s">
        <v>701</v>
      </c>
    </row>
    <row r="679" spans="1:4" x14ac:dyDescent="0.2">
      <c r="A679" s="27"/>
      <c r="B679" s="27"/>
      <c r="C679" s="27"/>
      <c r="D679" s="27" t="s">
        <v>255</v>
      </c>
    </row>
    <row r="680" spans="1:4" x14ac:dyDescent="0.2">
      <c r="A680" s="27"/>
      <c r="B680" s="27"/>
      <c r="C680" s="27"/>
      <c r="D680" s="27" t="s">
        <v>2021</v>
      </c>
    </row>
    <row r="681" spans="1:4" x14ac:dyDescent="0.2">
      <c r="A681" s="27"/>
      <c r="B681" s="27"/>
      <c r="C681" s="27"/>
      <c r="D681" s="27" t="s">
        <v>702</v>
      </c>
    </row>
    <row r="682" spans="1:4" x14ac:dyDescent="0.2">
      <c r="A682" s="27"/>
      <c r="B682" s="27"/>
      <c r="C682" s="27"/>
      <c r="D682" s="27" t="s">
        <v>632</v>
      </c>
    </row>
    <row r="683" spans="1:4" x14ac:dyDescent="0.2">
      <c r="A683" s="27" t="s">
        <v>3049</v>
      </c>
      <c r="B683" s="27" t="s">
        <v>298</v>
      </c>
      <c r="C683" s="27" t="s">
        <v>631</v>
      </c>
      <c r="D683" s="27" t="s">
        <v>701</v>
      </c>
    </row>
    <row r="684" spans="1:4" x14ac:dyDescent="0.2">
      <c r="A684" s="27"/>
      <c r="B684" s="27"/>
      <c r="C684" s="27"/>
      <c r="D684" s="27" t="s">
        <v>255</v>
      </c>
    </row>
    <row r="685" spans="1:4" x14ac:dyDescent="0.2">
      <c r="A685" s="27"/>
      <c r="B685" s="27"/>
      <c r="C685" s="27"/>
      <c r="D685" s="27" t="s">
        <v>2021</v>
      </c>
    </row>
    <row r="686" spans="1:4" x14ac:dyDescent="0.2">
      <c r="A686" s="27"/>
      <c r="B686" s="27"/>
      <c r="C686" s="27"/>
      <c r="D686" s="27" t="s">
        <v>257</v>
      </c>
    </row>
    <row r="687" spans="1:4" x14ac:dyDescent="0.2">
      <c r="A687" s="27"/>
      <c r="B687" s="27"/>
      <c r="C687" s="27"/>
      <c r="D687" s="27" t="s">
        <v>909</v>
      </c>
    </row>
    <row r="688" spans="1:4" x14ac:dyDescent="0.2">
      <c r="A688" s="27"/>
      <c r="B688" s="27"/>
      <c r="C688" s="27"/>
      <c r="D688" s="27" t="s">
        <v>632</v>
      </c>
    </row>
    <row r="689" spans="1:4" x14ac:dyDescent="0.2">
      <c r="A689" s="27" t="s">
        <v>3050</v>
      </c>
      <c r="B689" s="27" t="s">
        <v>296</v>
      </c>
      <c r="C689" s="27" t="s">
        <v>631</v>
      </c>
      <c r="D689" s="27" t="s">
        <v>701</v>
      </c>
    </row>
    <row r="690" spans="1:4" x14ac:dyDescent="0.2">
      <c r="A690" s="27"/>
      <c r="B690" s="27"/>
      <c r="C690" s="27"/>
      <c r="D690" s="27" t="s">
        <v>255</v>
      </c>
    </row>
    <row r="691" spans="1:4" x14ac:dyDescent="0.2">
      <c r="A691" s="27"/>
      <c r="B691" s="27"/>
      <c r="C691" s="27"/>
      <c r="D691" s="27" t="s">
        <v>2021</v>
      </c>
    </row>
    <row r="692" spans="1:4" x14ac:dyDescent="0.2">
      <c r="A692" s="27"/>
      <c r="B692" s="27"/>
      <c r="C692" s="27"/>
      <c r="D692" s="27" t="s">
        <v>257</v>
      </c>
    </row>
    <row r="693" spans="1:4" x14ac:dyDescent="0.2">
      <c r="A693" s="27"/>
      <c r="B693" s="27"/>
      <c r="C693" s="27"/>
      <c r="D693" s="27" t="s">
        <v>909</v>
      </c>
    </row>
    <row r="694" spans="1:4" x14ac:dyDescent="0.2">
      <c r="A694" s="27" t="s">
        <v>3051</v>
      </c>
      <c r="B694" s="27" t="s">
        <v>297</v>
      </c>
      <c r="C694" s="27" t="s">
        <v>631</v>
      </c>
      <c r="D694" s="27" t="s">
        <v>701</v>
      </c>
    </row>
    <row r="695" spans="1:4" x14ac:dyDescent="0.2">
      <c r="A695" s="27"/>
      <c r="B695" s="27"/>
      <c r="C695" s="27"/>
      <c r="D695" s="27" t="s">
        <v>255</v>
      </c>
    </row>
    <row r="696" spans="1:4" x14ac:dyDescent="0.2">
      <c r="A696" s="27"/>
      <c r="B696" s="27"/>
      <c r="C696" s="27"/>
      <c r="D696" s="27" t="s">
        <v>2021</v>
      </c>
    </row>
    <row r="697" spans="1:4" x14ac:dyDescent="0.2">
      <c r="A697" s="27"/>
      <c r="B697" s="27"/>
      <c r="C697" s="27"/>
      <c r="D697" s="27" t="s">
        <v>257</v>
      </c>
    </row>
    <row r="698" spans="1:4" x14ac:dyDescent="0.2">
      <c r="A698" s="27"/>
      <c r="B698" s="27"/>
      <c r="C698" s="27"/>
      <c r="D698" s="27" t="s">
        <v>632</v>
      </c>
    </row>
    <row r="699" spans="1:4" x14ac:dyDescent="0.2">
      <c r="A699" s="27" t="s">
        <v>3052</v>
      </c>
      <c r="B699" s="27" t="s">
        <v>821</v>
      </c>
      <c r="C699" s="27" t="s">
        <v>631</v>
      </c>
      <c r="D699" s="27" t="s">
        <v>701</v>
      </c>
    </row>
    <row r="700" spans="1:4" x14ac:dyDescent="0.2">
      <c r="A700" s="27"/>
      <c r="B700" s="27"/>
      <c r="C700" s="27"/>
      <c r="D700" s="27" t="s">
        <v>255</v>
      </c>
    </row>
    <row r="701" spans="1:4" x14ac:dyDescent="0.2">
      <c r="A701" s="27"/>
      <c r="B701" s="27"/>
      <c r="C701" s="27"/>
      <c r="D701" s="27" t="s">
        <v>2021</v>
      </c>
    </row>
    <row r="702" spans="1:4" x14ac:dyDescent="0.2">
      <c r="A702" s="27"/>
      <c r="B702" s="27"/>
      <c r="C702" s="27"/>
      <c r="D702" s="27" t="s">
        <v>257</v>
      </c>
    </row>
    <row r="703" spans="1:4" x14ac:dyDescent="0.2">
      <c r="A703" s="27" t="s">
        <v>2851</v>
      </c>
      <c r="B703" s="27" t="s">
        <v>2852</v>
      </c>
      <c r="C703" s="27" t="s">
        <v>631</v>
      </c>
      <c r="D703" s="27" t="s">
        <v>2021</v>
      </c>
    </row>
    <row r="704" spans="1:4" x14ac:dyDescent="0.2">
      <c r="A704" s="27" t="s">
        <v>3053</v>
      </c>
      <c r="B704" s="27" t="s">
        <v>930</v>
      </c>
      <c r="C704" s="27" t="s">
        <v>631</v>
      </c>
      <c r="D704" s="27" t="s">
        <v>701</v>
      </c>
    </row>
    <row r="705" spans="1:4" x14ac:dyDescent="0.2">
      <c r="A705" s="27"/>
      <c r="B705" s="27"/>
      <c r="C705" s="27"/>
      <c r="D705" s="27" t="s">
        <v>255</v>
      </c>
    </row>
    <row r="706" spans="1:4" x14ac:dyDescent="0.2">
      <c r="A706" s="27"/>
      <c r="B706" s="27"/>
      <c r="C706" s="27"/>
      <c r="D706" s="27" t="s">
        <v>2021</v>
      </c>
    </row>
    <row r="707" spans="1:4" x14ac:dyDescent="0.2">
      <c r="A707" s="27"/>
      <c r="B707" s="27"/>
      <c r="C707" s="27"/>
      <c r="D707" s="27" t="s">
        <v>257</v>
      </c>
    </row>
    <row r="708" spans="1:4" x14ac:dyDescent="0.2">
      <c r="A708" s="27" t="s">
        <v>3054</v>
      </c>
      <c r="B708" s="27" t="s">
        <v>143</v>
      </c>
      <c r="C708" s="27" t="s">
        <v>631</v>
      </c>
      <c r="D708" s="27" t="s">
        <v>701</v>
      </c>
    </row>
    <row r="709" spans="1:4" x14ac:dyDescent="0.2">
      <c r="A709" s="27"/>
      <c r="B709" s="27"/>
      <c r="C709" s="27"/>
      <c r="D709" s="27" t="s">
        <v>255</v>
      </c>
    </row>
    <row r="710" spans="1:4" x14ac:dyDescent="0.2">
      <c r="A710" s="27"/>
      <c r="B710" s="27"/>
      <c r="C710" s="27"/>
      <c r="D710" s="27" t="s">
        <v>2021</v>
      </c>
    </row>
    <row r="711" spans="1:4" x14ac:dyDescent="0.2">
      <c r="A711" s="27"/>
      <c r="B711" s="27"/>
      <c r="C711" s="27"/>
      <c r="D711" s="27" t="s">
        <v>257</v>
      </c>
    </row>
    <row r="712" spans="1:4" x14ac:dyDescent="0.2">
      <c r="A712" s="27" t="s">
        <v>3055</v>
      </c>
      <c r="B712" s="27" t="s">
        <v>299</v>
      </c>
      <c r="C712" s="27" t="s">
        <v>631</v>
      </c>
      <c r="D712" s="27" t="s">
        <v>701</v>
      </c>
    </row>
    <row r="713" spans="1:4" x14ac:dyDescent="0.2">
      <c r="A713" s="27"/>
      <c r="B713" s="27"/>
      <c r="C713" s="27"/>
      <c r="D713" s="27" t="s">
        <v>255</v>
      </c>
    </row>
    <row r="714" spans="1:4" x14ac:dyDescent="0.2">
      <c r="A714" s="27"/>
      <c r="B714" s="27"/>
      <c r="C714" s="27"/>
      <c r="D714" s="27" t="s">
        <v>2021</v>
      </c>
    </row>
    <row r="715" spans="1:4" x14ac:dyDescent="0.2">
      <c r="A715" s="27"/>
      <c r="B715" s="27"/>
      <c r="C715" s="27"/>
      <c r="D715" s="27" t="s">
        <v>702</v>
      </c>
    </row>
    <row r="716" spans="1:4" x14ac:dyDescent="0.2">
      <c r="A716" s="27"/>
      <c r="B716" s="27"/>
      <c r="C716" s="27"/>
      <c r="D716" s="27" t="s">
        <v>257</v>
      </c>
    </row>
    <row r="717" spans="1:4" x14ac:dyDescent="0.2">
      <c r="A717" s="27" t="s">
        <v>3056</v>
      </c>
      <c r="B717" s="27" t="s">
        <v>1468</v>
      </c>
      <c r="C717" s="27" t="s">
        <v>631</v>
      </c>
      <c r="D717" s="27" t="s">
        <v>255</v>
      </c>
    </row>
    <row r="718" spans="1:4" x14ac:dyDescent="0.2">
      <c r="A718" s="27"/>
      <c r="B718" s="27"/>
      <c r="C718" s="27"/>
      <c r="D718" s="27" t="s">
        <v>2021</v>
      </c>
    </row>
    <row r="719" spans="1:4" x14ac:dyDescent="0.2">
      <c r="A719" s="27"/>
      <c r="B719" s="27"/>
      <c r="C719" s="27"/>
      <c r="D719" s="27" t="s">
        <v>702</v>
      </c>
    </row>
    <row r="720" spans="1:4" x14ac:dyDescent="0.2">
      <c r="A720" s="27"/>
      <c r="B720" s="27"/>
      <c r="C720" s="27"/>
      <c r="D720" s="27" t="s">
        <v>257</v>
      </c>
    </row>
    <row r="721" spans="1:4" x14ac:dyDescent="0.2">
      <c r="A721" s="27" t="s">
        <v>3057</v>
      </c>
      <c r="B721" s="27" t="s">
        <v>300</v>
      </c>
      <c r="C721" s="27" t="s">
        <v>631</v>
      </c>
      <c r="D721" s="27" t="s">
        <v>701</v>
      </c>
    </row>
    <row r="722" spans="1:4" x14ac:dyDescent="0.2">
      <c r="A722" s="27"/>
      <c r="B722" s="27"/>
      <c r="C722" s="27"/>
      <c r="D722" s="27" t="s">
        <v>255</v>
      </c>
    </row>
    <row r="723" spans="1:4" x14ac:dyDescent="0.2">
      <c r="A723" s="27"/>
      <c r="B723" s="27"/>
      <c r="C723" s="27"/>
      <c r="D723" s="27" t="s">
        <v>2021</v>
      </c>
    </row>
    <row r="724" spans="1:4" x14ac:dyDescent="0.2">
      <c r="A724" s="27"/>
      <c r="B724" s="27"/>
      <c r="C724" s="27"/>
      <c r="D724" s="27" t="s">
        <v>257</v>
      </c>
    </row>
    <row r="725" spans="1:4" x14ac:dyDescent="0.2">
      <c r="A725" s="27" t="s">
        <v>3058</v>
      </c>
      <c r="B725" s="27" t="s">
        <v>928</v>
      </c>
      <c r="C725" s="27" t="s">
        <v>631</v>
      </c>
      <c r="D725" s="27" t="s">
        <v>255</v>
      </c>
    </row>
    <row r="726" spans="1:4" x14ac:dyDescent="0.2">
      <c r="A726" s="27"/>
      <c r="B726" s="27"/>
      <c r="C726" s="27"/>
      <c r="D726" s="27" t="s">
        <v>2021</v>
      </c>
    </row>
    <row r="727" spans="1:4" x14ac:dyDescent="0.2">
      <c r="A727" s="27"/>
      <c r="B727" s="27"/>
      <c r="C727" s="27"/>
      <c r="D727" s="27" t="s">
        <v>257</v>
      </c>
    </row>
    <row r="728" spans="1:4" x14ac:dyDescent="0.2">
      <c r="A728" s="27" t="s">
        <v>3059</v>
      </c>
      <c r="B728" s="27" t="s">
        <v>823</v>
      </c>
      <c r="C728" s="27" t="s">
        <v>631</v>
      </c>
      <c r="D728" s="27" t="s">
        <v>701</v>
      </c>
    </row>
    <row r="729" spans="1:4" x14ac:dyDescent="0.2">
      <c r="A729" s="27"/>
      <c r="B729" s="27"/>
      <c r="C729" s="27"/>
      <c r="D729" s="27" t="s">
        <v>255</v>
      </c>
    </row>
    <row r="730" spans="1:4" x14ac:dyDescent="0.2">
      <c r="A730" s="27"/>
      <c r="B730" s="27"/>
      <c r="C730" s="27"/>
      <c r="D730" s="27" t="s">
        <v>2021</v>
      </c>
    </row>
    <row r="731" spans="1:4" x14ac:dyDescent="0.2">
      <c r="A731" s="27"/>
      <c r="B731" s="27"/>
      <c r="C731" s="27"/>
      <c r="D731" s="27" t="s">
        <v>257</v>
      </c>
    </row>
    <row r="732" spans="1:4" x14ac:dyDescent="0.2">
      <c r="A732" s="27" t="s">
        <v>3060</v>
      </c>
      <c r="B732" s="27" t="s">
        <v>1842</v>
      </c>
      <c r="C732" s="27" t="s">
        <v>631</v>
      </c>
      <c r="D732" s="27" t="s">
        <v>701</v>
      </c>
    </row>
    <row r="733" spans="1:4" x14ac:dyDescent="0.2">
      <c r="A733" s="27"/>
      <c r="B733" s="27"/>
      <c r="C733" s="27"/>
      <c r="D733" s="27" t="s">
        <v>255</v>
      </c>
    </row>
    <row r="734" spans="1:4" x14ac:dyDescent="0.2">
      <c r="A734" s="27"/>
      <c r="B734" s="27"/>
      <c r="C734" s="27"/>
      <c r="D734" s="27" t="s">
        <v>2021</v>
      </c>
    </row>
    <row r="735" spans="1:4" x14ac:dyDescent="0.2">
      <c r="A735" s="27"/>
      <c r="B735" s="27"/>
      <c r="C735" s="27"/>
      <c r="D735" s="27" t="s">
        <v>257</v>
      </c>
    </row>
    <row r="736" spans="1:4" x14ac:dyDescent="0.2">
      <c r="A736" s="27" t="s">
        <v>3061</v>
      </c>
      <c r="B736" s="27" t="s">
        <v>2070</v>
      </c>
      <c r="C736" s="27" t="s">
        <v>631</v>
      </c>
      <c r="D736" s="27" t="s">
        <v>255</v>
      </c>
    </row>
    <row r="737" spans="1:4" x14ac:dyDescent="0.2">
      <c r="A737" s="27"/>
      <c r="B737" s="27"/>
      <c r="C737" s="27"/>
      <c r="D737" s="27" t="s">
        <v>2021</v>
      </c>
    </row>
    <row r="738" spans="1:4" x14ac:dyDescent="0.2">
      <c r="A738" s="27" t="s">
        <v>3062</v>
      </c>
      <c r="B738" s="27" t="s">
        <v>518</v>
      </c>
      <c r="C738" s="27" t="s">
        <v>631</v>
      </c>
      <c r="D738" s="27" t="s">
        <v>701</v>
      </c>
    </row>
    <row r="739" spans="1:4" x14ac:dyDescent="0.2">
      <c r="A739" s="27"/>
      <c r="B739" s="27"/>
      <c r="C739" s="27"/>
      <c r="D739" s="27" t="s">
        <v>255</v>
      </c>
    </row>
    <row r="740" spans="1:4" x14ac:dyDescent="0.2">
      <c r="A740" s="27"/>
      <c r="B740" s="27"/>
      <c r="C740" s="27"/>
      <c r="D740" s="27" t="s">
        <v>2021</v>
      </c>
    </row>
    <row r="741" spans="1:4" x14ac:dyDescent="0.2">
      <c r="A741" s="27"/>
      <c r="B741" s="27"/>
      <c r="C741" s="27"/>
      <c r="D741" s="27" t="s">
        <v>257</v>
      </c>
    </row>
    <row r="742" spans="1:4" x14ac:dyDescent="0.2">
      <c r="A742" s="27" t="s">
        <v>3063</v>
      </c>
      <c r="B742" s="27" t="s">
        <v>1467</v>
      </c>
      <c r="C742" s="27" t="s">
        <v>631</v>
      </c>
      <c r="D742" s="27" t="s">
        <v>255</v>
      </c>
    </row>
    <row r="743" spans="1:4" x14ac:dyDescent="0.2">
      <c r="A743" s="27"/>
      <c r="B743" s="27"/>
      <c r="C743" s="27"/>
      <c r="D743" s="27" t="s">
        <v>2021</v>
      </c>
    </row>
    <row r="744" spans="1:4" x14ac:dyDescent="0.2">
      <c r="A744" s="27" t="s">
        <v>3064</v>
      </c>
      <c r="B744" s="27" t="s">
        <v>291</v>
      </c>
      <c r="C744" s="27" t="s">
        <v>631</v>
      </c>
      <c r="D744" s="27" t="s">
        <v>255</v>
      </c>
    </row>
    <row r="745" spans="1:4" x14ac:dyDescent="0.2">
      <c r="A745" s="27"/>
      <c r="B745" s="27"/>
      <c r="C745" s="27"/>
      <c r="D745" s="27" t="s">
        <v>2021</v>
      </c>
    </row>
    <row r="746" spans="1:4" x14ac:dyDescent="0.2">
      <c r="A746" s="27"/>
      <c r="B746" s="27"/>
      <c r="C746" s="27"/>
      <c r="D746" s="27" t="s">
        <v>257</v>
      </c>
    </row>
    <row r="747" spans="1:4" x14ac:dyDescent="0.2">
      <c r="A747" s="27" t="s">
        <v>3065</v>
      </c>
      <c r="B747" s="27" t="s">
        <v>1465</v>
      </c>
      <c r="C747" s="27" t="s">
        <v>631</v>
      </c>
      <c r="D747" s="27" t="s">
        <v>255</v>
      </c>
    </row>
    <row r="748" spans="1:4" x14ac:dyDescent="0.2">
      <c r="A748" s="27"/>
      <c r="B748" s="27"/>
      <c r="C748" s="27"/>
      <c r="D748" s="27" t="s">
        <v>2021</v>
      </c>
    </row>
    <row r="749" spans="1:4" x14ac:dyDescent="0.2">
      <c r="A749" s="27" t="s">
        <v>3066</v>
      </c>
      <c r="B749" s="27" t="s">
        <v>327</v>
      </c>
      <c r="C749" s="27" t="s">
        <v>631</v>
      </c>
      <c r="D749" s="27" t="s">
        <v>701</v>
      </c>
    </row>
    <row r="750" spans="1:4" x14ac:dyDescent="0.2">
      <c r="A750" s="27"/>
      <c r="B750" s="27"/>
      <c r="C750" s="27"/>
      <c r="D750" s="27" t="s">
        <v>255</v>
      </c>
    </row>
    <row r="751" spans="1:4" x14ac:dyDescent="0.2">
      <c r="A751" s="27"/>
      <c r="B751" s="27"/>
      <c r="C751" s="27"/>
      <c r="D751" s="27" t="s">
        <v>2021</v>
      </c>
    </row>
    <row r="752" spans="1:4" x14ac:dyDescent="0.2">
      <c r="A752" s="27"/>
      <c r="B752" s="27"/>
      <c r="C752" s="27"/>
      <c r="D752" s="27" t="s">
        <v>257</v>
      </c>
    </row>
    <row r="753" spans="1:4" x14ac:dyDescent="0.2">
      <c r="A753" s="27" t="s">
        <v>3067</v>
      </c>
      <c r="B753" s="27" t="s">
        <v>1464</v>
      </c>
      <c r="C753" s="27" t="s">
        <v>631</v>
      </c>
      <c r="D753" s="27" t="s">
        <v>701</v>
      </c>
    </row>
    <row r="754" spans="1:4" x14ac:dyDescent="0.2">
      <c r="A754" s="27"/>
      <c r="B754" s="27"/>
      <c r="C754" s="27"/>
      <c r="D754" s="27" t="s">
        <v>255</v>
      </c>
    </row>
    <row r="755" spans="1:4" x14ac:dyDescent="0.2">
      <c r="A755" s="27"/>
      <c r="B755" s="27"/>
      <c r="C755" s="27"/>
      <c r="D755" s="27" t="s">
        <v>2021</v>
      </c>
    </row>
    <row r="756" spans="1:4" x14ac:dyDescent="0.2">
      <c r="A756" s="27"/>
      <c r="B756" s="27"/>
      <c r="C756" s="27"/>
      <c r="D756" s="27" t="s">
        <v>257</v>
      </c>
    </row>
    <row r="757" spans="1:4" x14ac:dyDescent="0.2">
      <c r="A757" s="27" t="s">
        <v>3068</v>
      </c>
      <c r="B757" s="27" t="s">
        <v>328</v>
      </c>
      <c r="C757" s="27" t="s">
        <v>631</v>
      </c>
      <c r="D757" s="27" t="s">
        <v>701</v>
      </c>
    </row>
    <row r="758" spans="1:4" x14ac:dyDescent="0.2">
      <c r="A758" s="27"/>
      <c r="B758" s="27"/>
      <c r="C758" s="27"/>
      <c r="D758" s="27" t="s">
        <v>255</v>
      </c>
    </row>
    <row r="759" spans="1:4" x14ac:dyDescent="0.2">
      <c r="A759" s="27"/>
      <c r="B759" s="27"/>
      <c r="C759" s="27"/>
      <c r="D759" s="27" t="s">
        <v>2021</v>
      </c>
    </row>
    <row r="760" spans="1:4" x14ac:dyDescent="0.2">
      <c r="A760" s="27"/>
      <c r="B760" s="27"/>
      <c r="C760" s="27"/>
      <c r="D760" s="27" t="s">
        <v>257</v>
      </c>
    </row>
    <row r="761" spans="1:4" x14ac:dyDescent="0.2">
      <c r="A761" s="27" t="s">
        <v>3069</v>
      </c>
      <c r="B761" s="27" t="s">
        <v>929</v>
      </c>
      <c r="C761" s="27" t="s">
        <v>631</v>
      </c>
      <c r="D761" s="27" t="s">
        <v>701</v>
      </c>
    </row>
    <row r="762" spans="1:4" x14ac:dyDescent="0.2">
      <c r="A762" s="27"/>
      <c r="B762" s="27"/>
      <c r="C762" s="27"/>
      <c r="D762" s="27" t="s">
        <v>255</v>
      </c>
    </row>
    <row r="763" spans="1:4" x14ac:dyDescent="0.2">
      <c r="A763" s="27"/>
      <c r="B763" s="27"/>
      <c r="C763" s="27"/>
      <c r="D763" s="27" t="s">
        <v>2021</v>
      </c>
    </row>
    <row r="764" spans="1:4" x14ac:dyDescent="0.2">
      <c r="A764" s="27"/>
      <c r="B764" s="27"/>
      <c r="C764" s="27"/>
      <c r="D764" s="27" t="s">
        <v>257</v>
      </c>
    </row>
    <row r="765" spans="1:4" x14ac:dyDescent="0.2">
      <c r="A765" s="27" t="s">
        <v>3070</v>
      </c>
      <c r="B765" s="27" t="s">
        <v>1844</v>
      </c>
      <c r="C765" s="27" t="s">
        <v>631</v>
      </c>
      <c r="D765" s="27" t="s">
        <v>701</v>
      </c>
    </row>
    <row r="766" spans="1:4" x14ac:dyDescent="0.2">
      <c r="A766" s="27"/>
      <c r="B766" s="27"/>
      <c r="C766" s="27"/>
      <c r="D766" s="27" t="s">
        <v>255</v>
      </c>
    </row>
    <row r="767" spans="1:4" x14ac:dyDescent="0.2">
      <c r="A767" s="27"/>
      <c r="B767" s="27"/>
      <c r="C767" s="27"/>
      <c r="D767" s="27" t="s">
        <v>2021</v>
      </c>
    </row>
    <row r="768" spans="1:4" x14ac:dyDescent="0.2">
      <c r="A768" s="27"/>
      <c r="B768" s="27"/>
      <c r="C768" s="27"/>
      <c r="D768" s="27" t="s">
        <v>257</v>
      </c>
    </row>
    <row r="769" spans="1:4" x14ac:dyDescent="0.2">
      <c r="A769" s="27" t="s">
        <v>3071</v>
      </c>
      <c r="B769" s="27" t="s">
        <v>2333</v>
      </c>
      <c r="C769" s="27" t="s">
        <v>631</v>
      </c>
      <c r="D769" s="27" t="s">
        <v>701</v>
      </c>
    </row>
    <row r="770" spans="1:4" x14ac:dyDescent="0.2">
      <c r="A770" s="27"/>
      <c r="B770" s="27"/>
      <c r="C770" s="27"/>
      <c r="D770" s="27" t="s">
        <v>255</v>
      </c>
    </row>
    <row r="771" spans="1:4" x14ac:dyDescent="0.2">
      <c r="A771" s="27"/>
      <c r="B771" s="27"/>
      <c r="C771" s="27"/>
      <c r="D771" s="27" t="s">
        <v>2021</v>
      </c>
    </row>
    <row r="772" spans="1:4" x14ac:dyDescent="0.2">
      <c r="A772" s="27"/>
      <c r="B772" s="27"/>
      <c r="C772" s="27"/>
      <c r="D772" s="27" t="s">
        <v>702</v>
      </c>
    </row>
    <row r="773" spans="1:4" x14ac:dyDescent="0.2">
      <c r="A773" s="27"/>
      <c r="B773" s="27"/>
      <c r="C773" s="27"/>
      <c r="D773" s="27" t="s">
        <v>632</v>
      </c>
    </row>
    <row r="774" spans="1:4" x14ac:dyDescent="0.2">
      <c r="A774" s="27" t="s">
        <v>3072</v>
      </c>
      <c r="B774" s="27" t="s">
        <v>329</v>
      </c>
      <c r="C774" s="27" t="s">
        <v>631</v>
      </c>
      <c r="D774" s="27" t="s">
        <v>701</v>
      </c>
    </row>
    <row r="775" spans="1:4" x14ac:dyDescent="0.2">
      <c r="A775" s="27"/>
      <c r="B775" s="27"/>
      <c r="C775" s="27"/>
      <c r="D775" s="27" t="s">
        <v>255</v>
      </c>
    </row>
    <row r="776" spans="1:4" x14ac:dyDescent="0.2">
      <c r="A776" s="27"/>
      <c r="B776" s="27"/>
      <c r="C776" s="27"/>
      <c r="D776" s="27" t="s">
        <v>2021</v>
      </c>
    </row>
    <row r="777" spans="1:4" x14ac:dyDescent="0.2">
      <c r="A777" s="27"/>
      <c r="B777" s="27"/>
      <c r="C777" s="27"/>
      <c r="D777" s="27" t="s">
        <v>702</v>
      </c>
    </row>
    <row r="778" spans="1:4" x14ac:dyDescent="0.2">
      <c r="A778" s="27" t="s">
        <v>3073</v>
      </c>
      <c r="B778" s="27" t="s">
        <v>915</v>
      </c>
      <c r="C778" s="27" t="s">
        <v>631</v>
      </c>
      <c r="D778" s="27" t="s">
        <v>701</v>
      </c>
    </row>
    <row r="779" spans="1:4" x14ac:dyDescent="0.2">
      <c r="A779" s="27"/>
      <c r="B779" s="27"/>
      <c r="C779" s="27"/>
      <c r="D779" s="27" t="s">
        <v>255</v>
      </c>
    </row>
    <row r="780" spans="1:4" x14ac:dyDescent="0.2">
      <c r="A780" s="27"/>
      <c r="B780" s="27"/>
      <c r="C780" s="27"/>
      <c r="D780" s="27" t="s">
        <v>2021</v>
      </c>
    </row>
    <row r="781" spans="1:4" x14ac:dyDescent="0.2">
      <c r="A781" s="27"/>
      <c r="B781" s="27"/>
      <c r="C781" s="27"/>
      <c r="D781" s="27" t="s">
        <v>257</v>
      </c>
    </row>
    <row r="782" spans="1:4" x14ac:dyDescent="0.2">
      <c r="A782" s="27" t="s">
        <v>3074</v>
      </c>
      <c r="B782" s="27" t="s">
        <v>916</v>
      </c>
      <c r="C782" s="27" t="s">
        <v>631</v>
      </c>
      <c r="D782" s="27" t="s">
        <v>701</v>
      </c>
    </row>
    <row r="783" spans="1:4" x14ac:dyDescent="0.2">
      <c r="A783" s="27"/>
      <c r="B783" s="27"/>
      <c r="C783" s="27"/>
      <c r="D783" s="27" t="s">
        <v>255</v>
      </c>
    </row>
    <row r="784" spans="1:4" x14ac:dyDescent="0.2">
      <c r="A784" s="27"/>
      <c r="B784" s="27"/>
      <c r="C784" s="27"/>
      <c r="D784" s="27" t="s">
        <v>2021</v>
      </c>
    </row>
    <row r="785" spans="1:4" x14ac:dyDescent="0.2">
      <c r="A785" s="27"/>
      <c r="B785" s="27"/>
      <c r="C785" s="27"/>
      <c r="D785" s="27" t="s">
        <v>257</v>
      </c>
    </row>
    <row r="786" spans="1:4" x14ac:dyDescent="0.2">
      <c r="A786" s="27" t="s">
        <v>3075</v>
      </c>
      <c r="B786" s="27" t="s">
        <v>922</v>
      </c>
      <c r="C786" s="27" t="s">
        <v>631</v>
      </c>
      <c r="D786" s="27" t="s">
        <v>701</v>
      </c>
    </row>
    <row r="787" spans="1:4" x14ac:dyDescent="0.2">
      <c r="A787" s="27"/>
      <c r="B787" s="27"/>
      <c r="C787" s="27"/>
      <c r="D787" s="27" t="s">
        <v>255</v>
      </c>
    </row>
    <row r="788" spans="1:4" x14ac:dyDescent="0.2">
      <c r="A788" s="27"/>
      <c r="B788" s="27"/>
      <c r="C788" s="27"/>
      <c r="D788" s="27" t="s">
        <v>2021</v>
      </c>
    </row>
    <row r="789" spans="1:4" x14ac:dyDescent="0.2">
      <c r="A789" s="27"/>
      <c r="B789" s="27"/>
      <c r="C789" s="27"/>
      <c r="D789" s="27" t="s">
        <v>257</v>
      </c>
    </row>
    <row r="790" spans="1:4" x14ac:dyDescent="0.2">
      <c r="A790" s="27" t="s">
        <v>3076</v>
      </c>
      <c r="B790" s="27" t="s">
        <v>917</v>
      </c>
      <c r="C790" s="27" t="s">
        <v>631</v>
      </c>
      <c r="D790" s="27" t="s">
        <v>701</v>
      </c>
    </row>
    <row r="791" spans="1:4" x14ac:dyDescent="0.2">
      <c r="A791" s="27"/>
      <c r="B791" s="27"/>
      <c r="C791" s="27"/>
      <c r="D791" s="27" t="s">
        <v>255</v>
      </c>
    </row>
    <row r="792" spans="1:4" x14ac:dyDescent="0.2">
      <c r="A792" s="27"/>
      <c r="B792" s="27"/>
      <c r="C792" s="27"/>
      <c r="D792" s="27" t="s">
        <v>2021</v>
      </c>
    </row>
    <row r="793" spans="1:4" x14ac:dyDescent="0.2">
      <c r="A793" s="27"/>
      <c r="B793" s="27"/>
      <c r="C793" s="27"/>
      <c r="D793" s="27" t="s">
        <v>257</v>
      </c>
    </row>
    <row r="794" spans="1:4" x14ac:dyDescent="0.2">
      <c r="A794" s="27" t="s">
        <v>3077</v>
      </c>
      <c r="B794" s="27" t="s">
        <v>918</v>
      </c>
      <c r="C794" s="27" t="s">
        <v>631</v>
      </c>
      <c r="D794" s="27" t="s">
        <v>701</v>
      </c>
    </row>
    <row r="795" spans="1:4" x14ac:dyDescent="0.2">
      <c r="A795" s="27"/>
      <c r="B795" s="27"/>
      <c r="C795" s="27"/>
      <c r="D795" s="27" t="s">
        <v>255</v>
      </c>
    </row>
    <row r="796" spans="1:4" x14ac:dyDescent="0.2">
      <c r="A796" s="27"/>
      <c r="B796" s="27"/>
      <c r="C796" s="27"/>
      <c r="D796" s="27" t="s">
        <v>2021</v>
      </c>
    </row>
    <row r="797" spans="1:4" x14ac:dyDescent="0.2">
      <c r="A797" s="27"/>
      <c r="B797" s="27"/>
      <c r="C797" s="27"/>
      <c r="D797" s="27" t="s">
        <v>257</v>
      </c>
    </row>
    <row r="798" spans="1:4" x14ac:dyDescent="0.2">
      <c r="A798" s="27" t="s">
        <v>2532</v>
      </c>
      <c r="B798" s="27" t="s">
        <v>3139</v>
      </c>
      <c r="C798" s="27" t="s">
        <v>631</v>
      </c>
      <c r="D798" s="27" t="s">
        <v>2021</v>
      </c>
    </row>
    <row r="799" spans="1:4" x14ac:dyDescent="0.2">
      <c r="A799" s="27" t="s">
        <v>3078</v>
      </c>
      <c r="B799" s="27" t="s">
        <v>2533</v>
      </c>
      <c r="C799" s="27" t="s">
        <v>631</v>
      </c>
      <c r="D799" s="27" t="s">
        <v>701</v>
      </c>
    </row>
    <row r="800" spans="1:4" x14ac:dyDescent="0.2">
      <c r="A800" s="27"/>
      <c r="B800" s="27"/>
      <c r="C800" s="27"/>
      <c r="D800" s="27" t="s">
        <v>255</v>
      </c>
    </row>
    <row r="801" spans="1:4" x14ac:dyDescent="0.2">
      <c r="A801" s="27"/>
      <c r="B801" s="27"/>
      <c r="C801" s="27"/>
      <c r="D801" s="27" t="s">
        <v>2021</v>
      </c>
    </row>
    <row r="802" spans="1:4" x14ac:dyDescent="0.2">
      <c r="A802" s="27"/>
      <c r="B802" s="27"/>
      <c r="C802" s="27"/>
      <c r="D802" s="27" t="s">
        <v>702</v>
      </c>
    </row>
    <row r="803" spans="1:4" x14ac:dyDescent="0.2">
      <c r="A803" s="27"/>
      <c r="B803" s="27"/>
      <c r="C803" s="27"/>
      <c r="D803" s="27" t="s">
        <v>632</v>
      </c>
    </row>
    <row r="804" spans="1:4" x14ac:dyDescent="0.2">
      <c r="A804" s="27" t="s">
        <v>3079</v>
      </c>
      <c r="B804" s="27" t="s">
        <v>330</v>
      </c>
      <c r="C804" s="27" t="s">
        <v>631</v>
      </c>
      <c r="D804" s="27" t="s">
        <v>701</v>
      </c>
    </row>
    <row r="805" spans="1:4" x14ac:dyDescent="0.2">
      <c r="A805" s="27"/>
      <c r="B805" s="27"/>
      <c r="C805" s="27"/>
      <c r="D805" s="27" t="s">
        <v>255</v>
      </c>
    </row>
    <row r="806" spans="1:4" x14ac:dyDescent="0.2">
      <c r="A806" s="27"/>
      <c r="B806" s="27"/>
      <c r="C806" s="27"/>
      <c r="D806" s="27" t="s">
        <v>2021</v>
      </c>
    </row>
    <row r="807" spans="1:4" x14ac:dyDescent="0.2">
      <c r="A807" s="27"/>
      <c r="B807" s="27"/>
      <c r="C807" s="27"/>
      <c r="D807" s="27" t="s">
        <v>702</v>
      </c>
    </row>
    <row r="808" spans="1:4" x14ac:dyDescent="0.2">
      <c r="A808" s="27"/>
      <c r="B808" s="27"/>
      <c r="C808" s="27"/>
      <c r="D808" s="27" t="s">
        <v>703</v>
      </c>
    </row>
    <row r="809" spans="1:4" x14ac:dyDescent="0.2">
      <c r="A809" s="27"/>
      <c r="B809" s="27"/>
      <c r="C809" s="27"/>
      <c r="D809" s="27" t="s">
        <v>257</v>
      </c>
    </row>
    <row r="810" spans="1:4" x14ac:dyDescent="0.2">
      <c r="A810" s="27" t="s">
        <v>3080</v>
      </c>
      <c r="B810" s="27" t="s">
        <v>1798</v>
      </c>
      <c r="C810" s="27" t="s">
        <v>631</v>
      </c>
      <c r="D810" s="27" t="s">
        <v>701</v>
      </c>
    </row>
    <row r="811" spans="1:4" x14ac:dyDescent="0.2">
      <c r="A811" s="27"/>
      <c r="B811" s="27"/>
      <c r="C811" s="27"/>
      <c r="D811" s="27" t="s">
        <v>255</v>
      </c>
    </row>
    <row r="812" spans="1:4" x14ac:dyDescent="0.2">
      <c r="A812" s="27"/>
      <c r="B812" s="27"/>
      <c r="C812" s="27"/>
      <c r="D812" s="27" t="s">
        <v>2021</v>
      </c>
    </row>
    <row r="813" spans="1:4" x14ac:dyDescent="0.2">
      <c r="A813" s="27" t="s">
        <v>3081</v>
      </c>
      <c r="B813" s="27" t="s">
        <v>923</v>
      </c>
      <c r="C813" s="27" t="s">
        <v>631</v>
      </c>
      <c r="D813" s="27" t="s">
        <v>701</v>
      </c>
    </row>
    <row r="814" spans="1:4" x14ac:dyDescent="0.2">
      <c r="A814" s="27"/>
      <c r="B814" s="27"/>
      <c r="C814" s="27"/>
      <c r="D814" s="27" t="s">
        <v>255</v>
      </c>
    </row>
    <row r="815" spans="1:4" x14ac:dyDescent="0.2">
      <c r="A815" s="27"/>
      <c r="B815" s="27"/>
      <c r="C815" s="27"/>
      <c r="D815" s="27" t="s">
        <v>2021</v>
      </c>
    </row>
    <row r="816" spans="1:4" x14ac:dyDescent="0.2">
      <c r="A816" s="27"/>
      <c r="B816" s="27"/>
      <c r="C816" s="27"/>
      <c r="D816" s="27" t="s">
        <v>257</v>
      </c>
    </row>
    <row r="817" spans="1:4" x14ac:dyDescent="0.2">
      <c r="A817" s="27" t="s">
        <v>3082</v>
      </c>
      <c r="B817" s="27" t="s">
        <v>919</v>
      </c>
      <c r="C817" s="27" t="s">
        <v>631</v>
      </c>
      <c r="D817" s="27" t="s">
        <v>701</v>
      </c>
    </row>
    <row r="818" spans="1:4" x14ac:dyDescent="0.2">
      <c r="A818" s="27"/>
      <c r="B818" s="27"/>
      <c r="C818" s="27"/>
      <c r="D818" s="27" t="s">
        <v>255</v>
      </c>
    </row>
    <row r="819" spans="1:4" x14ac:dyDescent="0.2">
      <c r="A819" s="27"/>
      <c r="B819" s="27"/>
      <c r="C819" s="27"/>
      <c r="D819" s="27" t="s">
        <v>2021</v>
      </c>
    </row>
    <row r="820" spans="1:4" x14ac:dyDescent="0.2">
      <c r="A820" s="27"/>
      <c r="B820" s="27"/>
      <c r="C820" s="27"/>
      <c r="D820" s="27" t="s">
        <v>257</v>
      </c>
    </row>
    <row r="821" spans="1:4" x14ac:dyDescent="0.2">
      <c r="A821" s="27" t="s">
        <v>3083</v>
      </c>
      <c r="B821" s="27" t="s">
        <v>924</v>
      </c>
      <c r="C821" s="27" t="s">
        <v>631</v>
      </c>
      <c r="D821" s="27" t="s">
        <v>701</v>
      </c>
    </row>
    <row r="822" spans="1:4" x14ac:dyDescent="0.2">
      <c r="A822" s="27"/>
      <c r="B822" s="27"/>
      <c r="C822" s="27"/>
      <c r="D822" s="27" t="s">
        <v>255</v>
      </c>
    </row>
    <row r="823" spans="1:4" x14ac:dyDescent="0.2">
      <c r="A823" s="27"/>
      <c r="B823" s="27"/>
      <c r="C823" s="27"/>
      <c r="D823" s="27" t="s">
        <v>2021</v>
      </c>
    </row>
    <row r="824" spans="1:4" x14ac:dyDescent="0.2">
      <c r="A824" s="27"/>
      <c r="B824" s="27"/>
      <c r="C824" s="27"/>
      <c r="D824" s="27" t="s">
        <v>257</v>
      </c>
    </row>
    <row r="825" spans="1:4" x14ac:dyDescent="0.2">
      <c r="A825" s="27" t="s">
        <v>3084</v>
      </c>
      <c r="B825" s="27" t="s">
        <v>920</v>
      </c>
      <c r="C825" s="27" t="s">
        <v>631</v>
      </c>
      <c r="D825" s="27" t="s">
        <v>701</v>
      </c>
    </row>
    <row r="826" spans="1:4" x14ac:dyDescent="0.2">
      <c r="A826" s="27"/>
      <c r="B826" s="27"/>
      <c r="C826" s="27"/>
      <c r="D826" s="27" t="s">
        <v>255</v>
      </c>
    </row>
    <row r="827" spans="1:4" x14ac:dyDescent="0.2">
      <c r="A827" s="27"/>
      <c r="B827" s="27"/>
      <c r="C827" s="27"/>
      <c r="D827" s="27" t="s">
        <v>2021</v>
      </c>
    </row>
    <row r="828" spans="1:4" x14ac:dyDescent="0.2">
      <c r="A828" s="27"/>
      <c r="B828" s="27"/>
      <c r="C828" s="27"/>
      <c r="D828" s="27" t="s">
        <v>257</v>
      </c>
    </row>
    <row r="829" spans="1:4" x14ac:dyDescent="0.2">
      <c r="A829" s="27" t="s">
        <v>3085</v>
      </c>
      <c r="B829" s="27" t="s">
        <v>921</v>
      </c>
      <c r="C829" s="27" t="s">
        <v>631</v>
      </c>
      <c r="D829" s="27" t="s">
        <v>255</v>
      </c>
    </row>
    <row r="830" spans="1:4" x14ac:dyDescent="0.2">
      <c r="A830" s="27"/>
      <c r="B830" s="27"/>
      <c r="C830" s="27"/>
      <c r="D830" s="27" t="s">
        <v>2021</v>
      </c>
    </row>
    <row r="831" spans="1:4" x14ac:dyDescent="0.2">
      <c r="A831" s="27"/>
      <c r="B831" s="27"/>
      <c r="C831" s="27"/>
      <c r="D831" s="27" t="s">
        <v>257</v>
      </c>
    </row>
    <row r="832" spans="1:4" x14ac:dyDescent="0.2">
      <c r="A832" s="27" t="s">
        <v>3086</v>
      </c>
      <c r="B832" s="27" t="s">
        <v>1605</v>
      </c>
      <c r="C832" s="27" t="s">
        <v>631</v>
      </c>
      <c r="D832" s="27" t="s">
        <v>701</v>
      </c>
    </row>
    <row r="833" spans="1:4" x14ac:dyDescent="0.2">
      <c r="A833" s="27"/>
      <c r="B833" s="27"/>
      <c r="C833" s="27"/>
      <c r="D833" s="27" t="s">
        <v>255</v>
      </c>
    </row>
    <row r="834" spans="1:4" x14ac:dyDescent="0.2">
      <c r="A834" s="27"/>
      <c r="B834" s="27"/>
      <c r="C834" s="27"/>
      <c r="D834" s="27" t="s">
        <v>2021</v>
      </c>
    </row>
    <row r="835" spans="1:4" x14ac:dyDescent="0.2">
      <c r="A835" s="27"/>
      <c r="B835" s="27"/>
      <c r="C835" s="27"/>
      <c r="D835" s="27" t="s">
        <v>702</v>
      </c>
    </row>
    <row r="836" spans="1:4" x14ac:dyDescent="0.2">
      <c r="A836" s="27"/>
      <c r="B836" s="27"/>
      <c r="C836" s="27"/>
      <c r="D836" s="27" t="s">
        <v>257</v>
      </c>
    </row>
    <row r="837" spans="1:4" x14ac:dyDescent="0.2">
      <c r="A837" s="27" t="s">
        <v>3087</v>
      </c>
      <c r="B837" s="27" t="s">
        <v>460</v>
      </c>
      <c r="C837" s="27" t="s">
        <v>631</v>
      </c>
      <c r="D837" s="27" t="s">
        <v>255</v>
      </c>
    </row>
    <row r="838" spans="1:4" x14ac:dyDescent="0.2">
      <c r="A838" s="27" t="s">
        <v>3088</v>
      </c>
      <c r="B838" s="27" t="s">
        <v>503</v>
      </c>
      <c r="C838" s="27" t="s">
        <v>631</v>
      </c>
      <c r="D838" s="27" t="s">
        <v>255</v>
      </c>
    </row>
    <row r="839" spans="1:4" x14ac:dyDescent="0.2">
      <c r="A839" s="27" t="s">
        <v>3124</v>
      </c>
      <c r="B839" s="27" t="s">
        <v>3131</v>
      </c>
      <c r="C839" s="27" t="s">
        <v>631</v>
      </c>
      <c r="D839" s="27" t="s">
        <v>255</v>
      </c>
    </row>
    <row r="840" spans="1:4" x14ac:dyDescent="0.2">
      <c r="A840" s="27"/>
      <c r="B840" s="27"/>
      <c r="C840" s="27"/>
      <c r="D840" s="27" t="s">
        <v>2021</v>
      </c>
    </row>
    <row r="841" spans="1:4" x14ac:dyDescent="0.2">
      <c r="A841" s="27" t="s">
        <v>3125</v>
      </c>
      <c r="B841" s="27" t="s">
        <v>3132</v>
      </c>
      <c r="C841" s="27" t="s">
        <v>631</v>
      </c>
      <c r="D841" s="27" t="s">
        <v>255</v>
      </c>
    </row>
    <row r="842" spans="1:4" x14ac:dyDescent="0.2">
      <c r="A842" s="27"/>
      <c r="B842" s="27"/>
      <c r="C842" s="27"/>
      <c r="D842" s="27" t="s">
        <v>2021</v>
      </c>
    </row>
    <row r="843" spans="1:4" x14ac:dyDescent="0.2">
      <c r="A843" s="27" t="s">
        <v>3089</v>
      </c>
      <c r="B843" s="27" t="s">
        <v>868</v>
      </c>
      <c r="C843" s="27" t="s">
        <v>631</v>
      </c>
      <c r="D843" s="27" t="s">
        <v>701</v>
      </c>
    </row>
    <row r="844" spans="1:4" x14ac:dyDescent="0.2">
      <c r="A844" s="27"/>
      <c r="B844" s="27"/>
      <c r="C844" s="27"/>
      <c r="D844" s="27" t="s">
        <v>255</v>
      </c>
    </row>
    <row r="845" spans="1:4" x14ac:dyDescent="0.2">
      <c r="A845" s="27"/>
      <c r="B845" s="27"/>
      <c r="C845" s="27"/>
      <c r="D845" s="27" t="s">
        <v>2021</v>
      </c>
    </row>
    <row r="846" spans="1:4" x14ac:dyDescent="0.2">
      <c r="A846" s="27" t="s">
        <v>3090</v>
      </c>
      <c r="B846" s="27" t="s">
        <v>870</v>
      </c>
      <c r="C846" s="27" t="s">
        <v>631</v>
      </c>
      <c r="D846" s="27" t="s">
        <v>701</v>
      </c>
    </row>
    <row r="847" spans="1:4" x14ac:dyDescent="0.2">
      <c r="A847" s="27"/>
      <c r="B847" s="27"/>
      <c r="C847" s="27"/>
      <c r="D847" s="27" t="s">
        <v>255</v>
      </c>
    </row>
    <row r="848" spans="1:4" x14ac:dyDescent="0.2">
      <c r="A848" s="27"/>
      <c r="B848" s="27"/>
      <c r="C848" s="27"/>
      <c r="D848" s="27" t="s">
        <v>2021</v>
      </c>
    </row>
    <row r="849" spans="1:4" x14ac:dyDescent="0.2">
      <c r="A849" s="27" t="s">
        <v>3091</v>
      </c>
      <c r="B849" s="27" t="s">
        <v>2531</v>
      </c>
      <c r="C849" s="27" t="s">
        <v>631</v>
      </c>
      <c r="D849" s="27" t="s">
        <v>701</v>
      </c>
    </row>
    <row r="850" spans="1:4" x14ac:dyDescent="0.2">
      <c r="A850" s="27"/>
      <c r="B850" s="27"/>
      <c r="C850" s="27"/>
      <c r="D850" s="27" t="s">
        <v>255</v>
      </c>
    </row>
    <row r="851" spans="1:4" x14ac:dyDescent="0.2">
      <c r="A851" s="27"/>
      <c r="B851" s="27"/>
      <c r="C851" s="27"/>
      <c r="D851" s="27" t="s">
        <v>2021</v>
      </c>
    </row>
    <row r="852" spans="1:4" x14ac:dyDescent="0.2">
      <c r="A852" s="27" t="s">
        <v>3092</v>
      </c>
      <c r="B852" s="27" t="s">
        <v>331</v>
      </c>
      <c r="C852" s="27" t="s">
        <v>631</v>
      </c>
      <c r="D852" s="27" t="s">
        <v>701</v>
      </c>
    </row>
    <row r="853" spans="1:4" x14ac:dyDescent="0.2">
      <c r="A853" s="27"/>
      <c r="B853" s="27"/>
      <c r="C853" s="27"/>
      <c r="D853" s="27" t="s">
        <v>255</v>
      </c>
    </row>
    <row r="854" spans="1:4" x14ac:dyDescent="0.2">
      <c r="A854" s="27"/>
      <c r="B854" s="27"/>
      <c r="C854" s="27"/>
      <c r="D854" s="27" t="s">
        <v>2021</v>
      </c>
    </row>
    <row r="855" spans="1:4" x14ac:dyDescent="0.2">
      <c r="A855" s="27"/>
      <c r="B855" s="27"/>
      <c r="C855" s="27"/>
      <c r="D855" s="27" t="s">
        <v>703</v>
      </c>
    </row>
    <row r="856" spans="1:4" x14ac:dyDescent="0.2">
      <c r="A856" s="27" t="s">
        <v>3123</v>
      </c>
      <c r="B856" s="27" t="s">
        <v>3130</v>
      </c>
      <c r="C856" s="27" t="s">
        <v>631</v>
      </c>
      <c r="D856" s="27" t="s">
        <v>255</v>
      </c>
    </row>
    <row r="857" spans="1:4" x14ac:dyDescent="0.2">
      <c r="A857" s="27"/>
      <c r="B857" s="27"/>
      <c r="C857" s="27"/>
      <c r="D857" s="27" t="s">
        <v>2021</v>
      </c>
    </row>
    <row r="858" spans="1:4" x14ac:dyDescent="0.2">
      <c r="A858" s="27" t="s">
        <v>3093</v>
      </c>
      <c r="B858" s="27" t="s">
        <v>824</v>
      </c>
      <c r="C858" s="27" t="s">
        <v>631</v>
      </c>
      <c r="D858" s="27" t="s">
        <v>701</v>
      </c>
    </row>
    <row r="859" spans="1:4" x14ac:dyDescent="0.2">
      <c r="A859" s="27"/>
      <c r="B859" s="27"/>
      <c r="C859" s="27"/>
      <c r="D859" s="27" t="s">
        <v>255</v>
      </c>
    </row>
    <row r="860" spans="1:4" x14ac:dyDescent="0.2">
      <c r="A860" s="27"/>
      <c r="B860" s="27"/>
      <c r="C860" s="27"/>
      <c r="D860" s="27" t="s">
        <v>2021</v>
      </c>
    </row>
    <row r="861" spans="1:4" x14ac:dyDescent="0.2">
      <c r="A861" s="27"/>
      <c r="B861" s="27"/>
      <c r="C861" s="27"/>
      <c r="D861" s="27" t="s">
        <v>702</v>
      </c>
    </row>
    <row r="862" spans="1:4" x14ac:dyDescent="0.2">
      <c r="A862" s="27"/>
      <c r="B862" s="27"/>
      <c r="C862" s="27"/>
      <c r="D862" s="27" t="s">
        <v>703</v>
      </c>
    </row>
    <row r="863" spans="1:4" x14ac:dyDescent="0.2">
      <c r="A863" s="27" t="s">
        <v>3094</v>
      </c>
      <c r="B863" s="27" t="s">
        <v>333</v>
      </c>
      <c r="C863" s="27" t="s">
        <v>631</v>
      </c>
      <c r="D863" s="27" t="s">
        <v>701</v>
      </c>
    </row>
    <row r="864" spans="1:4" x14ac:dyDescent="0.2">
      <c r="A864" s="27"/>
      <c r="B864" s="27"/>
      <c r="C864" s="27"/>
      <c r="D864" s="27" t="s">
        <v>255</v>
      </c>
    </row>
    <row r="865" spans="1:4" x14ac:dyDescent="0.2">
      <c r="A865" s="27"/>
      <c r="B865" s="27"/>
      <c r="C865" s="27"/>
      <c r="D865" s="27" t="s">
        <v>2021</v>
      </c>
    </row>
    <row r="866" spans="1:4" x14ac:dyDescent="0.2">
      <c r="A866" s="27"/>
      <c r="B866" s="27"/>
      <c r="C866" s="27"/>
      <c r="D866" s="27" t="s">
        <v>257</v>
      </c>
    </row>
    <row r="867" spans="1:4" x14ac:dyDescent="0.2">
      <c r="A867" s="27" t="s">
        <v>3095</v>
      </c>
      <c r="B867" s="27" t="s">
        <v>334</v>
      </c>
      <c r="C867" s="27" t="s">
        <v>631</v>
      </c>
      <c r="D867" s="27" t="s">
        <v>701</v>
      </c>
    </row>
    <row r="868" spans="1:4" x14ac:dyDescent="0.2">
      <c r="A868" s="27"/>
      <c r="B868" s="27"/>
      <c r="C868" s="27"/>
      <c r="D868" s="27" t="s">
        <v>255</v>
      </c>
    </row>
    <row r="869" spans="1:4" x14ac:dyDescent="0.2">
      <c r="A869" s="27"/>
      <c r="B869" s="27"/>
      <c r="C869" s="27"/>
      <c r="D869" s="27" t="s">
        <v>2021</v>
      </c>
    </row>
    <row r="870" spans="1:4" x14ac:dyDescent="0.2">
      <c r="A870" s="27"/>
      <c r="B870" s="27"/>
      <c r="C870" s="27"/>
      <c r="D870" s="27" t="s">
        <v>257</v>
      </c>
    </row>
    <row r="871" spans="1:4" x14ac:dyDescent="0.2">
      <c r="A871" s="27" t="s">
        <v>3096</v>
      </c>
      <c r="B871" s="27" t="s">
        <v>335</v>
      </c>
      <c r="C871" s="27" t="s">
        <v>631</v>
      </c>
      <c r="D871" s="27" t="s">
        <v>701</v>
      </c>
    </row>
    <row r="872" spans="1:4" x14ac:dyDescent="0.2">
      <c r="A872" s="27"/>
      <c r="B872" s="27"/>
      <c r="C872" s="27"/>
      <c r="D872" s="27" t="s">
        <v>255</v>
      </c>
    </row>
    <row r="873" spans="1:4" x14ac:dyDescent="0.2">
      <c r="A873" s="27"/>
      <c r="B873" s="27"/>
      <c r="C873" s="27"/>
      <c r="D873" s="27" t="s">
        <v>2021</v>
      </c>
    </row>
    <row r="874" spans="1:4" x14ac:dyDescent="0.2">
      <c r="A874" s="27"/>
      <c r="B874" s="27"/>
      <c r="C874" s="27"/>
      <c r="D874" s="27" t="s">
        <v>257</v>
      </c>
    </row>
    <row r="875" spans="1:4" x14ac:dyDescent="0.2">
      <c r="A875" s="27" t="s">
        <v>3097</v>
      </c>
      <c r="B875" s="27" t="s">
        <v>337</v>
      </c>
      <c r="C875" s="27" t="s">
        <v>631</v>
      </c>
      <c r="D875" s="27" t="s">
        <v>701</v>
      </c>
    </row>
    <row r="876" spans="1:4" x14ac:dyDescent="0.2">
      <c r="A876" s="27"/>
      <c r="B876" s="27"/>
      <c r="C876" s="27"/>
      <c r="D876" s="27" t="s">
        <v>255</v>
      </c>
    </row>
    <row r="877" spans="1:4" x14ac:dyDescent="0.2">
      <c r="A877" s="27"/>
      <c r="B877" s="27"/>
      <c r="C877" s="27"/>
      <c r="D877" s="27" t="s">
        <v>3194</v>
      </c>
    </row>
    <row r="878" spans="1:4" x14ac:dyDescent="0.2">
      <c r="A878" s="27"/>
      <c r="B878" s="27"/>
      <c r="C878" s="27"/>
      <c r="D878" s="27" t="s">
        <v>2021</v>
      </c>
    </row>
    <row r="879" spans="1:4" x14ac:dyDescent="0.2">
      <c r="A879" s="27"/>
      <c r="B879" s="27"/>
      <c r="C879" s="27"/>
      <c r="D879" s="27" t="s">
        <v>702</v>
      </c>
    </row>
    <row r="880" spans="1:4" x14ac:dyDescent="0.2">
      <c r="A880" s="27"/>
      <c r="B880" s="27"/>
      <c r="C880" s="27"/>
      <c r="D880" s="27" t="s">
        <v>703</v>
      </c>
    </row>
    <row r="881" spans="1:4" x14ac:dyDescent="0.2">
      <c r="A881" s="27"/>
      <c r="B881" s="27"/>
      <c r="C881" s="27"/>
      <c r="D881" s="27" t="s">
        <v>1469</v>
      </c>
    </row>
    <row r="882" spans="1:4" x14ac:dyDescent="0.2">
      <c r="A882" s="27" t="s">
        <v>3098</v>
      </c>
      <c r="B882" s="27" t="s">
        <v>866</v>
      </c>
      <c r="C882" s="27" t="s">
        <v>631</v>
      </c>
      <c r="D882" s="27" t="s">
        <v>701</v>
      </c>
    </row>
    <row r="883" spans="1:4" x14ac:dyDescent="0.2">
      <c r="A883" s="27"/>
      <c r="B883" s="27"/>
      <c r="C883" s="27"/>
      <c r="D883" s="27" t="s">
        <v>255</v>
      </c>
    </row>
    <row r="884" spans="1:4" x14ac:dyDescent="0.2">
      <c r="A884" s="27"/>
      <c r="B884" s="27"/>
      <c r="C884" s="27"/>
      <c r="D884" s="27" t="s">
        <v>3194</v>
      </c>
    </row>
    <row r="885" spans="1:4" x14ac:dyDescent="0.2">
      <c r="A885" s="27"/>
      <c r="B885" s="27"/>
      <c r="C885" s="27"/>
      <c r="D885" s="27" t="s">
        <v>2021</v>
      </c>
    </row>
    <row r="886" spans="1:4" x14ac:dyDescent="0.2">
      <c r="A886" s="27"/>
      <c r="B886" s="27"/>
      <c r="C886" s="27"/>
      <c r="D886" s="27" t="s">
        <v>2802</v>
      </c>
    </row>
    <row r="887" spans="1:4" x14ac:dyDescent="0.2">
      <c r="A887" s="27"/>
      <c r="B887" s="27"/>
      <c r="C887" s="27"/>
      <c r="D887" s="27" t="s">
        <v>702</v>
      </c>
    </row>
    <row r="888" spans="1:4" x14ac:dyDescent="0.2">
      <c r="A888" s="27"/>
      <c r="B888" s="27"/>
      <c r="C888" s="27"/>
      <c r="D888" s="27" t="s">
        <v>1469</v>
      </c>
    </row>
    <row r="889" spans="1:4" x14ac:dyDescent="0.2">
      <c r="A889" s="27" t="s">
        <v>3099</v>
      </c>
      <c r="B889" s="27" t="s">
        <v>338</v>
      </c>
      <c r="C889" s="27" t="s">
        <v>631</v>
      </c>
      <c r="D889" s="27" t="s">
        <v>701</v>
      </c>
    </row>
    <row r="890" spans="1:4" x14ac:dyDescent="0.2">
      <c r="A890" s="27"/>
      <c r="B890" s="27"/>
      <c r="C890" s="27"/>
      <c r="D890" s="27" t="s">
        <v>255</v>
      </c>
    </row>
    <row r="891" spans="1:4" x14ac:dyDescent="0.2">
      <c r="A891" s="27"/>
      <c r="B891" s="27"/>
      <c r="C891" s="27"/>
      <c r="D891" s="27" t="s">
        <v>2021</v>
      </c>
    </row>
    <row r="892" spans="1:4" x14ac:dyDescent="0.2">
      <c r="A892" s="27"/>
      <c r="B892" s="27"/>
      <c r="C892" s="27"/>
      <c r="D892" s="27" t="s">
        <v>257</v>
      </c>
    </row>
    <row r="893" spans="1:4" x14ac:dyDescent="0.2">
      <c r="A893" s="27" t="s">
        <v>3100</v>
      </c>
      <c r="B893" s="27" t="s">
        <v>339</v>
      </c>
      <c r="C893" s="27" t="s">
        <v>631</v>
      </c>
      <c r="D893" s="27" t="s">
        <v>701</v>
      </c>
    </row>
    <row r="894" spans="1:4" x14ac:dyDescent="0.2">
      <c r="A894" s="27"/>
      <c r="B894" s="27"/>
      <c r="C894" s="27"/>
      <c r="D894" s="27" t="s">
        <v>255</v>
      </c>
    </row>
    <row r="895" spans="1:4" x14ac:dyDescent="0.2">
      <c r="A895" s="27"/>
      <c r="B895" s="27"/>
      <c r="C895" s="27"/>
      <c r="D895" s="27" t="s">
        <v>2021</v>
      </c>
    </row>
    <row r="896" spans="1:4" x14ac:dyDescent="0.2">
      <c r="A896" s="27" t="s">
        <v>3101</v>
      </c>
      <c r="B896" s="27" t="s">
        <v>461</v>
      </c>
      <c r="C896" s="27" t="s">
        <v>631</v>
      </c>
      <c r="D896" s="27" t="s">
        <v>255</v>
      </c>
    </row>
    <row r="897" spans="1:4" x14ac:dyDescent="0.2">
      <c r="A897" s="27" t="s">
        <v>3102</v>
      </c>
      <c r="B897" s="27" t="s">
        <v>104</v>
      </c>
      <c r="C897" s="27" t="s">
        <v>631</v>
      </c>
      <c r="D897" s="27" t="s">
        <v>701</v>
      </c>
    </row>
    <row r="898" spans="1:4" x14ac:dyDescent="0.2">
      <c r="A898" s="27"/>
      <c r="B898" s="27"/>
      <c r="C898" s="27"/>
      <c r="D898" s="27" t="s">
        <v>255</v>
      </c>
    </row>
    <row r="899" spans="1:4" x14ac:dyDescent="0.2">
      <c r="A899" s="27"/>
      <c r="B899" s="27"/>
      <c r="C899" s="27"/>
      <c r="D899" s="27" t="s">
        <v>2021</v>
      </c>
    </row>
    <row r="900" spans="1:4" x14ac:dyDescent="0.2">
      <c r="A900" s="27" t="s">
        <v>3103</v>
      </c>
      <c r="B900" s="27" t="s">
        <v>103</v>
      </c>
      <c r="C900" s="27" t="s">
        <v>631</v>
      </c>
      <c r="D900" s="27" t="s">
        <v>701</v>
      </c>
    </row>
    <row r="901" spans="1:4" x14ac:dyDescent="0.2">
      <c r="A901" s="27"/>
      <c r="B901" s="27"/>
      <c r="C901" s="27"/>
      <c r="D901" s="27" t="s">
        <v>255</v>
      </c>
    </row>
    <row r="902" spans="1:4" x14ac:dyDescent="0.2">
      <c r="A902" s="27"/>
      <c r="B902" s="27"/>
      <c r="C902" s="27"/>
      <c r="D902" s="27" t="s">
        <v>2021</v>
      </c>
    </row>
    <row r="903" spans="1:4" x14ac:dyDescent="0.2">
      <c r="A903" s="27"/>
      <c r="B903" s="27"/>
      <c r="C903" s="27"/>
      <c r="D903" s="27" t="s">
        <v>257</v>
      </c>
    </row>
    <row r="904" spans="1:4" x14ac:dyDescent="0.2">
      <c r="A904" s="27" t="s">
        <v>3104</v>
      </c>
      <c r="B904" s="27" t="s">
        <v>563</v>
      </c>
      <c r="C904" s="27" t="s">
        <v>631</v>
      </c>
      <c r="D904" s="27" t="s">
        <v>701</v>
      </c>
    </row>
    <row r="905" spans="1:4" x14ac:dyDescent="0.2">
      <c r="A905" s="27"/>
      <c r="B905" s="27"/>
      <c r="C905" s="27"/>
      <c r="D905" s="27" t="s">
        <v>255</v>
      </c>
    </row>
    <row r="906" spans="1:4" x14ac:dyDescent="0.2">
      <c r="A906" s="27"/>
      <c r="B906" s="27"/>
      <c r="C906" s="27"/>
      <c r="D906" s="27" t="s">
        <v>2021</v>
      </c>
    </row>
    <row r="907" spans="1:4" x14ac:dyDescent="0.2">
      <c r="A907" s="27" t="s">
        <v>3105</v>
      </c>
      <c r="B907" s="27" t="s">
        <v>105</v>
      </c>
      <c r="C907" s="27" t="s">
        <v>631</v>
      </c>
      <c r="D907" s="27" t="s">
        <v>701</v>
      </c>
    </row>
    <row r="908" spans="1:4" x14ac:dyDescent="0.2">
      <c r="A908" s="27"/>
      <c r="B908" s="27"/>
      <c r="C908" s="27"/>
      <c r="D908" s="27" t="s">
        <v>255</v>
      </c>
    </row>
    <row r="909" spans="1:4" x14ac:dyDescent="0.2">
      <c r="A909" s="27"/>
      <c r="B909" s="27"/>
      <c r="C909" s="27"/>
      <c r="D909" s="27" t="s">
        <v>2021</v>
      </c>
    </row>
    <row r="910" spans="1:4" x14ac:dyDescent="0.2">
      <c r="A910" s="27" t="s">
        <v>3106</v>
      </c>
      <c r="B910" s="27" t="s">
        <v>106</v>
      </c>
      <c r="C910" s="27" t="s">
        <v>631</v>
      </c>
      <c r="D910" s="27" t="s">
        <v>701</v>
      </c>
    </row>
    <row r="911" spans="1:4" x14ac:dyDescent="0.2">
      <c r="A911" s="27"/>
      <c r="B911" s="27"/>
      <c r="C911" s="27"/>
      <c r="D911" s="27" t="s">
        <v>255</v>
      </c>
    </row>
    <row r="912" spans="1:4" x14ac:dyDescent="0.2">
      <c r="A912" s="27"/>
      <c r="B912" s="27"/>
      <c r="C912" s="27"/>
      <c r="D912" s="27" t="s">
        <v>2021</v>
      </c>
    </row>
    <row r="913" spans="1:4" x14ac:dyDescent="0.2">
      <c r="A913" s="27"/>
      <c r="B913" s="27"/>
      <c r="C913" s="27"/>
      <c r="D913" s="27" t="s">
        <v>257</v>
      </c>
    </row>
    <row r="914" spans="1:4" x14ac:dyDescent="0.2">
      <c r="A914" s="27" t="s">
        <v>3107</v>
      </c>
      <c r="B914" s="27" t="s">
        <v>108</v>
      </c>
      <c r="C914" s="27" t="s">
        <v>631</v>
      </c>
      <c r="D914" s="27" t="s">
        <v>701</v>
      </c>
    </row>
    <row r="915" spans="1:4" x14ac:dyDescent="0.2">
      <c r="A915" s="27"/>
      <c r="B915" s="27"/>
      <c r="C915" s="27"/>
      <c r="D915" s="27" t="s">
        <v>255</v>
      </c>
    </row>
    <row r="916" spans="1:4" x14ac:dyDescent="0.2">
      <c r="A916" s="27"/>
      <c r="B916" s="27"/>
      <c r="C916" s="27"/>
      <c r="D916" s="27" t="s">
        <v>2021</v>
      </c>
    </row>
    <row r="917" spans="1:4" x14ac:dyDescent="0.2">
      <c r="A917" s="27" t="s">
        <v>3108</v>
      </c>
      <c r="B917" s="27" t="s">
        <v>107</v>
      </c>
      <c r="C917" s="27" t="s">
        <v>631</v>
      </c>
      <c r="D917" s="27" t="s">
        <v>701</v>
      </c>
    </row>
    <row r="918" spans="1:4" x14ac:dyDescent="0.2">
      <c r="A918" s="27"/>
      <c r="B918" s="27"/>
      <c r="C918" s="27"/>
      <c r="D918" s="27" t="s">
        <v>255</v>
      </c>
    </row>
    <row r="919" spans="1:4" x14ac:dyDescent="0.2">
      <c r="A919" s="27"/>
      <c r="B919" s="27"/>
      <c r="C919" s="27"/>
      <c r="D919" s="27" t="s">
        <v>2021</v>
      </c>
    </row>
    <row r="920" spans="1:4" x14ac:dyDescent="0.2">
      <c r="A920" s="27" t="s">
        <v>3109</v>
      </c>
      <c r="B920" s="27" t="s">
        <v>564</v>
      </c>
      <c r="C920" s="27" t="s">
        <v>631</v>
      </c>
      <c r="D920" s="27" t="s">
        <v>701</v>
      </c>
    </row>
    <row r="921" spans="1:4" x14ac:dyDescent="0.2">
      <c r="A921" s="27"/>
      <c r="B921" s="27"/>
      <c r="C921" s="27"/>
      <c r="D921" s="27" t="s">
        <v>255</v>
      </c>
    </row>
    <row r="922" spans="1:4" x14ac:dyDescent="0.2">
      <c r="A922" s="27"/>
      <c r="B922" s="27"/>
      <c r="C922" s="27"/>
      <c r="D922" s="27" t="s">
        <v>2021</v>
      </c>
    </row>
    <row r="923" spans="1:4" x14ac:dyDescent="0.2">
      <c r="A923" s="27" t="s">
        <v>3110</v>
      </c>
      <c r="B923" s="27" t="s">
        <v>109</v>
      </c>
      <c r="C923" s="27" t="s">
        <v>631</v>
      </c>
      <c r="D923" s="27" t="s">
        <v>701</v>
      </c>
    </row>
    <row r="924" spans="1:4" x14ac:dyDescent="0.2">
      <c r="A924" s="27"/>
      <c r="B924" s="27"/>
      <c r="C924" s="27"/>
      <c r="D924" s="27" t="s">
        <v>255</v>
      </c>
    </row>
    <row r="925" spans="1:4" x14ac:dyDescent="0.2">
      <c r="A925" s="27"/>
      <c r="B925" s="27"/>
      <c r="C925" s="27"/>
      <c r="D925" s="27" t="s">
        <v>2021</v>
      </c>
    </row>
    <row r="926" spans="1:4" x14ac:dyDescent="0.2">
      <c r="A926" s="27" t="s">
        <v>3111</v>
      </c>
      <c r="B926" s="27" t="s">
        <v>110</v>
      </c>
      <c r="C926" s="27" t="s">
        <v>631</v>
      </c>
      <c r="D926" s="27" t="s">
        <v>701</v>
      </c>
    </row>
    <row r="927" spans="1:4" x14ac:dyDescent="0.2">
      <c r="A927" s="27"/>
      <c r="B927" s="27"/>
      <c r="C927" s="27"/>
      <c r="D927" s="27" t="s">
        <v>255</v>
      </c>
    </row>
    <row r="928" spans="1:4" x14ac:dyDescent="0.2">
      <c r="A928" s="27"/>
      <c r="B928" s="27"/>
      <c r="C928" s="27"/>
      <c r="D928" s="27" t="s">
        <v>2021</v>
      </c>
    </row>
    <row r="929" spans="1:4" x14ac:dyDescent="0.2">
      <c r="A929" s="27" t="s">
        <v>3112</v>
      </c>
      <c r="B929" s="27" t="s">
        <v>111</v>
      </c>
      <c r="C929" s="27" t="s">
        <v>631</v>
      </c>
      <c r="D929" s="27" t="s">
        <v>701</v>
      </c>
    </row>
    <row r="930" spans="1:4" x14ac:dyDescent="0.2">
      <c r="A930" s="27"/>
      <c r="B930" s="27"/>
      <c r="C930" s="27"/>
      <c r="D930" s="27" t="s">
        <v>255</v>
      </c>
    </row>
    <row r="931" spans="1:4" x14ac:dyDescent="0.2">
      <c r="A931" s="27"/>
      <c r="B931" s="27"/>
      <c r="C931" s="27"/>
      <c r="D931" s="27" t="s">
        <v>2021</v>
      </c>
    </row>
    <row r="932" spans="1:4" x14ac:dyDescent="0.2">
      <c r="A932" s="27" t="s">
        <v>3113</v>
      </c>
      <c r="B932" s="27" t="s">
        <v>112</v>
      </c>
      <c r="C932" s="27" t="s">
        <v>631</v>
      </c>
      <c r="D932" s="27" t="s">
        <v>701</v>
      </c>
    </row>
    <row r="933" spans="1:4" x14ac:dyDescent="0.2">
      <c r="A933" s="27"/>
      <c r="B933" s="27"/>
      <c r="C933" s="27"/>
      <c r="D933" s="27" t="s">
        <v>255</v>
      </c>
    </row>
    <row r="934" spans="1:4" x14ac:dyDescent="0.2">
      <c r="A934" s="27"/>
      <c r="B934" s="27"/>
      <c r="C934" s="27"/>
      <c r="D934" s="27" t="s">
        <v>2021</v>
      </c>
    </row>
    <row r="935" spans="1:4" x14ac:dyDescent="0.2">
      <c r="A935" s="27" t="s">
        <v>3114</v>
      </c>
      <c r="B935" s="27" t="s">
        <v>113</v>
      </c>
      <c r="C935" s="27" t="s">
        <v>631</v>
      </c>
      <c r="D935" s="27" t="s">
        <v>701</v>
      </c>
    </row>
    <row r="936" spans="1:4" x14ac:dyDescent="0.2">
      <c r="A936" s="27"/>
      <c r="B936" s="27"/>
      <c r="C936" s="27"/>
      <c r="D936" s="27" t="s">
        <v>255</v>
      </c>
    </row>
    <row r="937" spans="1:4" x14ac:dyDescent="0.2">
      <c r="A937" s="27"/>
      <c r="B937" s="27"/>
      <c r="C937" s="27"/>
      <c r="D937" s="27" t="s">
        <v>2021</v>
      </c>
    </row>
    <row r="938" spans="1:4" x14ac:dyDescent="0.2">
      <c r="A938" s="27" t="s">
        <v>3115</v>
      </c>
      <c r="B938" s="27" t="s">
        <v>114</v>
      </c>
      <c r="C938" s="27" t="s">
        <v>631</v>
      </c>
      <c r="D938" s="27" t="s">
        <v>701</v>
      </c>
    </row>
    <row r="939" spans="1:4" x14ac:dyDescent="0.2">
      <c r="A939" s="27"/>
      <c r="B939" s="27"/>
      <c r="C939" s="27"/>
      <c r="D939" s="27" t="s">
        <v>255</v>
      </c>
    </row>
    <row r="940" spans="1:4" x14ac:dyDescent="0.2">
      <c r="A940" s="27"/>
      <c r="B940" s="27"/>
      <c r="C940" s="27"/>
      <c r="D940" s="27" t="s">
        <v>2021</v>
      </c>
    </row>
    <row r="941" spans="1:4" x14ac:dyDescent="0.2">
      <c r="A941" s="27"/>
      <c r="B941" s="27"/>
      <c r="C941" s="27"/>
      <c r="D941" s="27" t="s">
        <v>257</v>
      </c>
    </row>
    <row r="942" spans="1:4" x14ac:dyDescent="0.2">
      <c r="A942" s="27" t="s">
        <v>3116</v>
      </c>
      <c r="B942" s="27" t="s">
        <v>517</v>
      </c>
      <c r="C942" s="27" t="s">
        <v>631</v>
      </c>
      <c r="D942" s="27" t="s">
        <v>701</v>
      </c>
    </row>
    <row r="943" spans="1:4" x14ac:dyDescent="0.2">
      <c r="A943" s="27"/>
      <c r="B943" s="27"/>
      <c r="C943" s="27"/>
      <c r="D943" s="27" t="s">
        <v>255</v>
      </c>
    </row>
    <row r="944" spans="1:4" x14ac:dyDescent="0.2">
      <c r="A944" s="27"/>
      <c r="B944" s="27"/>
      <c r="C944" s="27"/>
      <c r="D944" s="27" t="s">
        <v>2021</v>
      </c>
    </row>
    <row r="945" spans="1:4" x14ac:dyDescent="0.2">
      <c r="A945" s="27"/>
      <c r="B945" s="27"/>
      <c r="C945" s="27"/>
      <c r="D945" s="27" t="s">
        <v>702</v>
      </c>
    </row>
    <row r="946" spans="1:4" x14ac:dyDescent="0.2">
      <c r="A946" s="27"/>
      <c r="B946" s="27"/>
      <c r="C946" s="27"/>
      <c r="D946" s="27" t="s">
        <v>257</v>
      </c>
    </row>
    <row r="947" spans="1:4" x14ac:dyDescent="0.2">
      <c r="A947" s="27" t="s">
        <v>3117</v>
      </c>
      <c r="B947" s="27" t="s">
        <v>115</v>
      </c>
      <c r="C947" s="27" t="s">
        <v>631</v>
      </c>
      <c r="D947" s="27" t="s">
        <v>701</v>
      </c>
    </row>
    <row r="948" spans="1:4" x14ac:dyDescent="0.2">
      <c r="A948" s="27"/>
      <c r="B948" s="27"/>
      <c r="C948" s="27"/>
      <c r="D948" s="27" t="s">
        <v>255</v>
      </c>
    </row>
    <row r="949" spans="1:4" x14ac:dyDescent="0.2">
      <c r="A949" s="27"/>
      <c r="B949" s="27"/>
      <c r="C949" s="27"/>
      <c r="D949" s="27" t="s">
        <v>2021</v>
      </c>
    </row>
    <row r="950" spans="1:4" x14ac:dyDescent="0.2">
      <c r="A950" s="27"/>
      <c r="B950" s="27"/>
      <c r="C950" s="27"/>
      <c r="D950" s="27" t="s">
        <v>257</v>
      </c>
    </row>
    <row r="951" spans="1:4" x14ac:dyDescent="0.2">
      <c r="A951" s="27" t="s">
        <v>3118</v>
      </c>
      <c r="B951" s="27" t="s">
        <v>116</v>
      </c>
      <c r="C951" s="27" t="s">
        <v>631</v>
      </c>
      <c r="D951" s="27" t="s">
        <v>701</v>
      </c>
    </row>
    <row r="952" spans="1:4" x14ac:dyDescent="0.2">
      <c r="A952" s="27"/>
      <c r="B952" s="27"/>
      <c r="C952" s="27"/>
      <c r="D952" s="27" t="s">
        <v>255</v>
      </c>
    </row>
    <row r="953" spans="1:4" x14ac:dyDescent="0.2">
      <c r="A953" s="27"/>
      <c r="B953" s="27"/>
      <c r="C953" s="27"/>
      <c r="D953" s="27" t="s">
        <v>2021</v>
      </c>
    </row>
    <row r="954" spans="1:4" x14ac:dyDescent="0.2">
      <c r="A954" s="27"/>
      <c r="B954" s="27"/>
      <c r="C954" s="27"/>
      <c r="D954" s="27" t="s">
        <v>257</v>
      </c>
    </row>
    <row r="955" spans="1:4" x14ac:dyDescent="0.2">
      <c r="A955" s="27"/>
      <c r="B955" s="27"/>
      <c r="C955" s="27"/>
      <c r="D955" s="27" t="s">
        <v>909</v>
      </c>
    </row>
    <row r="956" spans="1:4" x14ac:dyDescent="0.2">
      <c r="A956" s="27" t="s">
        <v>2085</v>
      </c>
      <c r="B956" s="27" t="s">
        <v>357</v>
      </c>
      <c r="C956" s="27" t="s">
        <v>1752</v>
      </c>
      <c r="D956" s="27" t="s">
        <v>701</v>
      </c>
    </row>
    <row r="957" spans="1:4" x14ac:dyDescent="0.2">
      <c r="A957" s="27"/>
      <c r="B957" s="27"/>
      <c r="C957" s="27"/>
      <c r="D957" s="27" t="s">
        <v>3194</v>
      </c>
    </row>
    <row r="958" spans="1:4" x14ac:dyDescent="0.2">
      <c r="A958" s="27"/>
      <c r="B958" s="27"/>
      <c r="C958" s="27"/>
      <c r="D958" s="27" t="s">
        <v>702</v>
      </c>
    </row>
    <row r="959" spans="1:4" x14ac:dyDescent="0.2">
      <c r="A959" s="27" t="s">
        <v>1744</v>
      </c>
      <c r="B959" s="27" t="s">
        <v>1745</v>
      </c>
      <c r="C959" s="27" t="s">
        <v>1752</v>
      </c>
      <c r="D959" s="27" t="s">
        <v>701</v>
      </c>
    </row>
    <row r="960" spans="1:4" x14ac:dyDescent="0.2">
      <c r="A960" s="27" t="s">
        <v>2079</v>
      </c>
      <c r="B960" s="27" t="s">
        <v>343</v>
      </c>
      <c r="C960" s="27" t="s">
        <v>1752</v>
      </c>
      <c r="D960" s="27" t="s">
        <v>701</v>
      </c>
    </row>
    <row r="961" spans="1:4" x14ac:dyDescent="0.2">
      <c r="A961" s="27"/>
      <c r="B961" s="27"/>
      <c r="C961" s="27"/>
      <c r="D961" s="27" t="s">
        <v>3194</v>
      </c>
    </row>
    <row r="962" spans="1:4" x14ac:dyDescent="0.2">
      <c r="A962" s="27"/>
      <c r="B962" s="27"/>
      <c r="C962" s="27"/>
      <c r="D962" s="27" t="s">
        <v>702</v>
      </c>
    </row>
    <row r="963" spans="1:4" x14ac:dyDescent="0.2">
      <c r="A963" s="27"/>
      <c r="B963" s="27"/>
      <c r="C963" s="27"/>
      <c r="D963" s="27" t="s">
        <v>703</v>
      </c>
    </row>
    <row r="964" spans="1:4" x14ac:dyDescent="0.2">
      <c r="A964" s="27" t="s">
        <v>2111</v>
      </c>
      <c r="B964" s="27" t="s">
        <v>280</v>
      </c>
      <c r="C964" s="27" t="s">
        <v>1752</v>
      </c>
      <c r="D964" s="27" t="s">
        <v>701</v>
      </c>
    </row>
    <row r="965" spans="1:4" x14ac:dyDescent="0.2">
      <c r="A965" s="27" t="s">
        <v>2228</v>
      </c>
      <c r="B965" s="27" t="s">
        <v>756</v>
      </c>
      <c r="C965" s="27" t="s">
        <v>1752</v>
      </c>
      <c r="D965" s="27" t="s">
        <v>705</v>
      </c>
    </row>
    <row r="966" spans="1:4" x14ac:dyDescent="0.2">
      <c r="A966" s="27"/>
      <c r="B966" s="27"/>
      <c r="C966" s="27"/>
      <c r="D966" s="27" t="s">
        <v>701</v>
      </c>
    </row>
    <row r="967" spans="1:4" x14ac:dyDescent="0.2">
      <c r="A967" s="27" t="s">
        <v>2216</v>
      </c>
      <c r="B967" s="27" t="s">
        <v>757</v>
      </c>
      <c r="C967" s="27" t="s">
        <v>1752</v>
      </c>
      <c r="D967" s="27" t="s">
        <v>705</v>
      </c>
    </row>
    <row r="968" spans="1:4" x14ac:dyDescent="0.2">
      <c r="A968" s="27"/>
      <c r="B968" s="27"/>
      <c r="C968" s="27"/>
      <c r="D968" s="27" t="s">
        <v>701</v>
      </c>
    </row>
    <row r="969" spans="1:4" x14ac:dyDescent="0.2">
      <c r="A969" s="27" t="s">
        <v>2229</v>
      </c>
      <c r="B969" s="27" t="s">
        <v>758</v>
      </c>
      <c r="C969" s="27" t="s">
        <v>1752</v>
      </c>
      <c r="D969" s="27" t="s">
        <v>705</v>
      </c>
    </row>
    <row r="970" spans="1:4" x14ac:dyDescent="0.2">
      <c r="A970" s="27"/>
      <c r="B970" s="27"/>
      <c r="C970" s="27"/>
      <c r="D970" s="27" t="s">
        <v>701</v>
      </c>
    </row>
    <row r="971" spans="1:4" x14ac:dyDescent="0.2">
      <c r="A971" s="27" t="s">
        <v>2230</v>
      </c>
      <c r="B971" s="27" t="s">
        <v>755</v>
      </c>
      <c r="C971" s="27" t="s">
        <v>1752</v>
      </c>
      <c r="D971" s="27" t="s">
        <v>705</v>
      </c>
    </row>
    <row r="972" spans="1:4" x14ac:dyDescent="0.2">
      <c r="A972" s="27"/>
      <c r="B972" s="27"/>
      <c r="C972" s="27"/>
      <c r="D972" s="27" t="s">
        <v>701</v>
      </c>
    </row>
    <row r="973" spans="1:4" x14ac:dyDescent="0.2">
      <c r="A973" s="27" t="s">
        <v>2199</v>
      </c>
      <c r="B973" s="27" t="s">
        <v>47</v>
      </c>
      <c r="C973" s="27" t="s">
        <v>1752</v>
      </c>
      <c r="D973" s="27" t="s">
        <v>705</v>
      </c>
    </row>
    <row r="974" spans="1:4" x14ac:dyDescent="0.2">
      <c r="A974" s="27"/>
      <c r="B974" s="27"/>
      <c r="C974" s="27"/>
      <c r="D974" s="27" t="s">
        <v>701</v>
      </c>
    </row>
    <row r="975" spans="1:4" x14ac:dyDescent="0.2">
      <c r="A975" s="27" t="s">
        <v>2148</v>
      </c>
      <c r="B975" s="27" t="s">
        <v>44</v>
      </c>
      <c r="C975" s="27" t="s">
        <v>1752</v>
      </c>
      <c r="D975" s="27" t="s">
        <v>705</v>
      </c>
    </row>
    <row r="976" spans="1:4" x14ac:dyDescent="0.2">
      <c r="A976" s="27"/>
      <c r="B976" s="27"/>
      <c r="C976" s="27"/>
      <c r="D976" s="27" t="s">
        <v>701</v>
      </c>
    </row>
    <row r="977" spans="1:4" x14ac:dyDescent="0.2">
      <c r="A977" s="27" t="s">
        <v>2108</v>
      </c>
      <c r="B977" s="27" t="s">
        <v>45</v>
      </c>
      <c r="C977" s="27" t="s">
        <v>1752</v>
      </c>
      <c r="D977" s="27" t="s">
        <v>705</v>
      </c>
    </row>
    <row r="978" spans="1:4" x14ac:dyDescent="0.2">
      <c r="A978" s="27"/>
      <c r="B978" s="27"/>
      <c r="C978" s="27"/>
      <c r="D978" s="27" t="s">
        <v>701</v>
      </c>
    </row>
    <row r="979" spans="1:4" x14ac:dyDescent="0.2">
      <c r="A979" s="27" t="s">
        <v>2095</v>
      </c>
      <c r="B979" s="27" t="s">
        <v>46</v>
      </c>
      <c r="C979" s="27" t="s">
        <v>1752</v>
      </c>
      <c r="D979" s="27" t="s">
        <v>705</v>
      </c>
    </row>
    <row r="980" spans="1:4" x14ac:dyDescent="0.2">
      <c r="A980" s="27"/>
      <c r="B980" s="27"/>
      <c r="C980" s="27"/>
      <c r="D980" s="27" t="s">
        <v>701</v>
      </c>
    </row>
    <row r="981" spans="1:4" x14ac:dyDescent="0.2">
      <c r="A981" s="27" t="s">
        <v>2155</v>
      </c>
      <c r="B981" s="27" t="s">
        <v>48</v>
      </c>
      <c r="C981" s="27" t="s">
        <v>1752</v>
      </c>
      <c r="D981" s="27" t="s">
        <v>705</v>
      </c>
    </row>
    <row r="982" spans="1:4" x14ac:dyDescent="0.2">
      <c r="A982" s="27"/>
      <c r="B982" s="27"/>
      <c r="C982" s="27"/>
      <c r="D982" s="27" t="s">
        <v>701</v>
      </c>
    </row>
    <row r="983" spans="1:4" x14ac:dyDescent="0.2">
      <c r="A983" s="27" t="s">
        <v>2123</v>
      </c>
      <c r="B983" s="27" t="s">
        <v>43</v>
      </c>
      <c r="C983" s="27" t="s">
        <v>1752</v>
      </c>
      <c r="D983" s="27" t="s">
        <v>705</v>
      </c>
    </row>
    <row r="984" spans="1:4" x14ac:dyDescent="0.2">
      <c r="A984" s="27"/>
      <c r="B984" s="27"/>
      <c r="C984" s="27"/>
      <c r="D984" s="27" t="s">
        <v>701</v>
      </c>
    </row>
    <row r="985" spans="1:4" x14ac:dyDescent="0.2">
      <c r="A985" s="27" t="s">
        <v>2197</v>
      </c>
      <c r="B985" s="27" t="s">
        <v>363</v>
      </c>
      <c r="C985" s="27" t="s">
        <v>1752</v>
      </c>
      <c r="D985" s="27" t="s">
        <v>701</v>
      </c>
    </row>
    <row r="986" spans="1:4" x14ac:dyDescent="0.2">
      <c r="A986" s="27" t="s">
        <v>2082</v>
      </c>
      <c r="B986" s="27" t="s">
        <v>344</v>
      </c>
      <c r="C986" s="27" t="s">
        <v>1752</v>
      </c>
      <c r="D986" s="27" t="s">
        <v>701</v>
      </c>
    </row>
    <row r="987" spans="1:4" x14ac:dyDescent="0.2">
      <c r="A987" s="27"/>
      <c r="B987" s="27"/>
      <c r="C987" s="27"/>
      <c r="D987" s="27" t="s">
        <v>3194</v>
      </c>
    </row>
    <row r="988" spans="1:4" x14ac:dyDescent="0.2">
      <c r="A988" s="27"/>
      <c r="B988" s="27"/>
      <c r="C988" s="27"/>
      <c r="D988" s="27" t="s">
        <v>703</v>
      </c>
    </row>
    <row r="989" spans="1:4" x14ac:dyDescent="0.2">
      <c r="A989" s="27" t="s">
        <v>3147</v>
      </c>
      <c r="B989" s="27" t="s">
        <v>3148</v>
      </c>
      <c r="C989" s="27" t="s">
        <v>1752</v>
      </c>
      <c r="D989" s="27" t="s">
        <v>701</v>
      </c>
    </row>
    <row r="990" spans="1:4" x14ac:dyDescent="0.2">
      <c r="A990" s="27" t="s">
        <v>2136</v>
      </c>
      <c r="B990" s="27" t="s">
        <v>358</v>
      </c>
      <c r="C990" s="27" t="s">
        <v>1752</v>
      </c>
      <c r="D990" s="27" t="s">
        <v>701</v>
      </c>
    </row>
    <row r="991" spans="1:4" x14ac:dyDescent="0.2">
      <c r="A991" s="27" t="s">
        <v>1766</v>
      </c>
      <c r="B991" s="27" t="s">
        <v>168</v>
      </c>
      <c r="C991" s="27" t="s">
        <v>1752</v>
      </c>
      <c r="D991" s="27" t="s">
        <v>701</v>
      </c>
    </row>
    <row r="992" spans="1:4" x14ac:dyDescent="0.2">
      <c r="A992" s="27" t="s">
        <v>1756</v>
      </c>
      <c r="B992" s="27" t="s">
        <v>163</v>
      </c>
      <c r="C992" s="27" t="s">
        <v>1752</v>
      </c>
      <c r="D992" s="27" t="s">
        <v>705</v>
      </c>
    </row>
    <row r="993" spans="1:4" x14ac:dyDescent="0.2">
      <c r="A993" s="27"/>
      <c r="B993" s="27"/>
      <c r="C993" s="27"/>
      <c r="D993" s="27" t="s">
        <v>701</v>
      </c>
    </row>
    <row r="994" spans="1:4" x14ac:dyDescent="0.2">
      <c r="A994" s="27" t="s">
        <v>1757</v>
      </c>
      <c r="B994" s="27" t="s">
        <v>458</v>
      </c>
      <c r="C994" s="27" t="s">
        <v>1752</v>
      </c>
      <c r="D994" s="27" t="s">
        <v>701</v>
      </c>
    </row>
    <row r="995" spans="1:4" x14ac:dyDescent="0.2">
      <c r="A995" s="27" t="s">
        <v>1771</v>
      </c>
      <c r="B995" s="27" t="s">
        <v>27</v>
      </c>
      <c r="C995" s="27" t="s">
        <v>1752</v>
      </c>
      <c r="D995" s="27" t="s">
        <v>705</v>
      </c>
    </row>
    <row r="996" spans="1:4" x14ac:dyDescent="0.2">
      <c r="A996" s="27"/>
      <c r="B996" s="27"/>
      <c r="C996" s="27"/>
      <c r="D996" s="27" t="s">
        <v>701</v>
      </c>
    </row>
    <row r="997" spans="1:4" x14ac:dyDescent="0.2">
      <c r="A997" s="27" t="s">
        <v>1770</v>
      </c>
      <c r="B997" s="27" t="s">
        <v>26</v>
      </c>
      <c r="C997" s="27" t="s">
        <v>1752</v>
      </c>
      <c r="D997" s="27" t="s">
        <v>705</v>
      </c>
    </row>
    <row r="998" spans="1:4" x14ac:dyDescent="0.2">
      <c r="A998" s="27"/>
      <c r="B998" s="27"/>
      <c r="C998" s="27"/>
      <c r="D998" s="27" t="s">
        <v>701</v>
      </c>
    </row>
    <row r="999" spans="1:4" x14ac:dyDescent="0.2">
      <c r="A999" s="27" t="s">
        <v>1763</v>
      </c>
      <c r="B999" s="27" t="s">
        <v>25</v>
      </c>
      <c r="C999" s="27" t="s">
        <v>1752</v>
      </c>
      <c r="D999" s="27" t="s">
        <v>705</v>
      </c>
    </row>
    <row r="1000" spans="1:4" x14ac:dyDescent="0.2">
      <c r="A1000" s="27"/>
      <c r="B1000" s="27"/>
      <c r="C1000" s="27"/>
      <c r="D1000" s="27" t="s">
        <v>701</v>
      </c>
    </row>
    <row r="1001" spans="1:4" x14ac:dyDescent="0.2">
      <c r="A1001" s="27" t="s">
        <v>1774</v>
      </c>
      <c r="B1001" s="27" t="s">
        <v>24</v>
      </c>
      <c r="C1001" s="27" t="s">
        <v>1752</v>
      </c>
      <c r="D1001" s="27" t="s">
        <v>705</v>
      </c>
    </row>
    <row r="1002" spans="1:4" x14ac:dyDescent="0.2">
      <c r="A1002" s="27"/>
      <c r="B1002" s="27"/>
      <c r="C1002" s="27"/>
      <c r="D1002" s="27" t="s">
        <v>701</v>
      </c>
    </row>
    <row r="1003" spans="1:4" x14ac:dyDescent="0.2">
      <c r="A1003" s="27" t="s">
        <v>1765</v>
      </c>
      <c r="B1003" s="27" t="s">
        <v>23</v>
      </c>
      <c r="C1003" s="27" t="s">
        <v>1752</v>
      </c>
      <c r="D1003" s="27" t="s">
        <v>705</v>
      </c>
    </row>
    <row r="1004" spans="1:4" x14ac:dyDescent="0.2">
      <c r="A1004" s="27"/>
      <c r="B1004" s="27"/>
      <c r="C1004" s="27"/>
      <c r="D1004" s="27" t="s">
        <v>701</v>
      </c>
    </row>
    <row r="1005" spans="1:4" x14ac:dyDescent="0.2">
      <c r="A1005" s="27" t="s">
        <v>1773</v>
      </c>
      <c r="B1005" s="27" t="s">
        <v>22</v>
      </c>
      <c r="C1005" s="27" t="s">
        <v>1752</v>
      </c>
      <c r="D1005" s="27" t="s">
        <v>705</v>
      </c>
    </row>
    <row r="1006" spans="1:4" x14ac:dyDescent="0.2">
      <c r="A1006" s="27"/>
      <c r="B1006" s="27"/>
      <c r="C1006" s="27"/>
      <c r="D1006" s="27" t="s">
        <v>701</v>
      </c>
    </row>
    <row r="1007" spans="1:4" x14ac:dyDescent="0.2">
      <c r="A1007" s="27" t="s">
        <v>2334</v>
      </c>
      <c r="B1007" s="27" t="s">
        <v>2328</v>
      </c>
      <c r="C1007" s="27" t="s">
        <v>1752</v>
      </c>
      <c r="D1007" s="27" t="s">
        <v>701</v>
      </c>
    </row>
    <row r="1008" spans="1:4" x14ac:dyDescent="0.2">
      <c r="A1008" s="27" t="s">
        <v>1761</v>
      </c>
      <c r="B1008" s="27" t="s">
        <v>595</v>
      </c>
      <c r="C1008" s="27" t="s">
        <v>1752</v>
      </c>
      <c r="D1008" s="27" t="s">
        <v>701</v>
      </c>
    </row>
    <row r="1009" spans="1:4" x14ac:dyDescent="0.2">
      <c r="A1009" s="27"/>
      <c r="B1009" s="27"/>
      <c r="C1009" s="27"/>
      <c r="D1009" s="27" t="s">
        <v>257</v>
      </c>
    </row>
    <row r="1010" spans="1:4" x14ac:dyDescent="0.2">
      <c r="A1010" s="27" t="s">
        <v>1764</v>
      </c>
      <c r="B1010" s="27" t="s">
        <v>594</v>
      </c>
      <c r="C1010" s="27" t="s">
        <v>1752</v>
      </c>
      <c r="D1010" s="27" t="s">
        <v>701</v>
      </c>
    </row>
    <row r="1011" spans="1:4" x14ac:dyDescent="0.2">
      <c r="A1011" s="27"/>
      <c r="B1011" s="27"/>
      <c r="C1011" s="27"/>
      <c r="D1011" s="27" t="s">
        <v>257</v>
      </c>
    </row>
    <row r="1012" spans="1:4" x14ac:dyDescent="0.2">
      <c r="A1012" s="27" t="s">
        <v>2853</v>
      </c>
      <c r="B1012" s="27" t="s">
        <v>2854</v>
      </c>
      <c r="C1012" s="27" t="s">
        <v>1752</v>
      </c>
      <c r="D1012" s="27" t="s">
        <v>701</v>
      </c>
    </row>
    <row r="1013" spans="1:4" x14ac:dyDescent="0.2">
      <c r="A1013" s="27" t="s">
        <v>1768</v>
      </c>
      <c r="B1013" s="27" t="s">
        <v>273</v>
      </c>
      <c r="C1013" s="27" t="s">
        <v>1752</v>
      </c>
      <c r="D1013" s="27" t="s">
        <v>701</v>
      </c>
    </row>
    <row r="1014" spans="1:4" x14ac:dyDescent="0.2">
      <c r="A1014" s="27" t="s">
        <v>1772</v>
      </c>
      <c r="B1014" s="27" t="s">
        <v>37</v>
      </c>
      <c r="C1014" s="27" t="s">
        <v>1752</v>
      </c>
      <c r="D1014" s="27" t="s">
        <v>701</v>
      </c>
    </row>
    <row r="1015" spans="1:4" x14ac:dyDescent="0.2">
      <c r="A1015" s="27" t="s">
        <v>1769</v>
      </c>
      <c r="B1015" s="27" t="s">
        <v>36</v>
      </c>
      <c r="C1015" s="27" t="s">
        <v>1752</v>
      </c>
      <c r="D1015" s="27" t="s">
        <v>701</v>
      </c>
    </row>
    <row r="1016" spans="1:4" x14ac:dyDescent="0.2">
      <c r="A1016" s="27" t="s">
        <v>1755</v>
      </c>
      <c r="B1016" s="27" t="s">
        <v>248</v>
      </c>
      <c r="C1016" s="27" t="s">
        <v>1752</v>
      </c>
      <c r="D1016" s="27" t="s">
        <v>701</v>
      </c>
    </row>
    <row r="1017" spans="1:4" x14ac:dyDescent="0.2">
      <c r="A1017" s="27" t="s">
        <v>1762</v>
      </c>
      <c r="B1017" s="27" t="s">
        <v>39</v>
      </c>
      <c r="C1017" s="27" t="s">
        <v>1752</v>
      </c>
      <c r="D1017" s="27" t="s">
        <v>701</v>
      </c>
    </row>
    <row r="1018" spans="1:4" x14ac:dyDescent="0.2">
      <c r="A1018" s="27" t="s">
        <v>1759</v>
      </c>
      <c r="B1018" s="27" t="s">
        <v>38</v>
      </c>
      <c r="C1018" s="27" t="s">
        <v>1752</v>
      </c>
      <c r="D1018" s="27" t="s">
        <v>701</v>
      </c>
    </row>
    <row r="1019" spans="1:4" x14ac:dyDescent="0.2">
      <c r="A1019" s="27" t="s">
        <v>1767</v>
      </c>
      <c r="B1019" s="27" t="s">
        <v>274</v>
      </c>
      <c r="C1019" s="27" t="s">
        <v>1752</v>
      </c>
      <c r="D1019" s="27" t="s">
        <v>701</v>
      </c>
    </row>
    <row r="1020" spans="1:4" x14ac:dyDescent="0.2">
      <c r="A1020" s="27"/>
      <c r="B1020" s="27"/>
      <c r="C1020" s="27"/>
      <c r="D1020" s="27" t="s">
        <v>257</v>
      </c>
    </row>
    <row r="1021" spans="1:4" x14ac:dyDescent="0.2">
      <c r="A1021" s="27" t="s">
        <v>1760</v>
      </c>
      <c r="B1021" s="27" t="s">
        <v>41</v>
      </c>
      <c r="C1021" s="27" t="s">
        <v>1752</v>
      </c>
      <c r="D1021" s="27" t="s">
        <v>701</v>
      </c>
    </row>
    <row r="1022" spans="1:4" x14ac:dyDescent="0.2">
      <c r="A1022" s="27"/>
      <c r="B1022" s="27"/>
      <c r="C1022" s="27"/>
      <c r="D1022" s="27" t="s">
        <v>257</v>
      </c>
    </row>
    <row r="1023" spans="1:4" x14ac:dyDescent="0.2">
      <c r="A1023" s="27" t="s">
        <v>1758</v>
      </c>
      <c r="B1023" s="27" t="s">
        <v>40</v>
      </c>
      <c r="C1023" s="27" t="s">
        <v>1752</v>
      </c>
      <c r="D1023" s="27" t="s">
        <v>701</v>
      </c>
    </row>
    <row r="1024" spans="1:4" x14ac:dyDescent="0.2">
      <c r="A1024" s="27" t="s">
        <v>2176</v>
      </c>
      <c r="B1024" s="27" t="s">
        <v>290</v>
      </c>
      <c r="C1024" s="27" t="s">
        <v>1752</v>
      </c>
      <c r="D1024" s="27" t="s">
        <v>701</v>
      </c>
    </row>
    <row r="1025" spans="1:4" x14ac:dyDescent="0.2">
      <c r="A1025" s="27" t="s">
        <v>2215</v>
      </c>
      <c r="B1025" s="27" t="s">
        <v>345</v>
      </c>
      <c r="C1025" s="27" t="s">
        <v>1752</v>
      </c>
      <c r="D1025" s="27" t="s">
        <v>701</v>
      </c>
    </row>
    <row r="1026" spans="1:4" x14ac:dyDescent="0.2">
      <c r="A1026" s="27" t="s">
        <v>2207</v>
      </c>
      <c r="B1026" s="27" t="s">
        <v>346</v>
      </c>
      <c r="C1026" s="27" t="s">
        <v>1752</v>
      </c>
      <c r="D1026" s="27" t="s">
        <v>701</v>
      </c>
    </row>
    <row r="1027" spans="1:4" x14ac:dyDescent="0.2">
      <c r="A1027" s="27" t="s">
        <v>2203</v>
      </c>
      <c r="B1027" s="27" t="s">
        <v>347</v>
      </c>
      <c r="C1027" s="27" t="s">
        <v>1752</v>
      </c>
      <c r="D1027" s="27" t="s">
        <v>701</v>
      </c>
    </row>
    <row r="1028" spans="1:4" x14ac:dyDescent="0.2">
      <c r="A1028" s="27" t="s">
        <v>844</v>
      </c>
      <c r="B1028" s="27" t="s">
        <v>340</v>
      </c>
      <c r="C1028" s="27" t="s">
        <v>808</v>
      </c>
      <c r="D1028" s="27" t="s">
        <v>701</v>
      </c>
    </row>
    <row r="1029" spans="1:4" x14ac:dyDescent="0.2">
      <c r="A1029" s="27" t="s">
        <v>565</v>
      </c>
      <c r="B1029" s="27" t="s">
        <v>359</v>
      </c>
      <c r="C1029" s="27" t="s">
        <v>808</v>
      </c>
      <c r="D1029" s="27" t="s">
        <v>256</v>
      </c>
    </row>
    <row r="1030" spans="1:4" x14ac:dyDescent="0.2">
      <c r="A1030" s="27"/>
      <c r="B1030" s="27"/>
      <c r="C1030" s="27"/>
      <c r="D1030" s="27" t="s">
        <v>701</v>
      </c>
    </row>
    <row r="1031" spans="1:4" x14ac:dyDescent="0.2">
      <c r="A1031" s="27" t="s">
        <v>2516</v>
      </c>
      <c r="B1031" s="27" t="s">
        <v>531</v>
      </c>
      <c r="C1031" s="27" t="s">
        <v>809</v>
      </c>
      <c r="D1031" s="27" t="s">
        <v>701</v>
      </c>
    </row>
    <row r="1032" spans="1:4" x14ac:dyDescent="0.2">
      <c r="A1032" s="27"/>
      <c r="B1032" s="27"/>
      <c r="C1032" s="27"/>
      <c r="D1032" s="27" t="s">
        <v>3194</v>
      </c>
    </row>
    <row r="1033" spans="1:4" x14ac:dyDescent="0.2">
      <c r="A1033" s="27"/>
      <c r="B1033" s="27"/>
      <c r="C1033" s="27"/>
      <c r="D1033" s="27" t="s">
        <v>2802</v>
      </c>
    </row>
    <row r="1034" spans="1:4" x14ac:dyDescent="0.2">
      <c r="A1034" s="27"/>
      <c r="B1034" s="27"/>
      <c r="C1034" s="27"/>
      <c r="D1034" s="27" t="s">
        <v>702</v>
      </c>
    </row>
    <row r="1035" spans="1:4" x14ac:dyDescent="0.2">
      <c r="A1035" s="27"/>
      <c r="B1035" s="27"/>
      <c r="C1035" s="27"/>
      <c r="D1035" s="27" t="s">
        <v>257</v>
      </c>
    </row>
    <row r="1036" spans="1:4" x14ac:dyDescent="0.2">
      <c r="A1036" s="27"/>
      <c r="B1036" s="27"/>
      <c r="C1036" s="27"/>
      <c r="D1036" s="27" t="s">
        <v>1469</v>
      </c>
    </row>
    <row r="1037" spans="1:4" x14ac:dyDescent="0.2">
      <c r="A1037" s="27" t="s">
        <v>2517</v>
      </c>
      <c r="B1037" s="27" t="s">
        <v>532</v>
      </c>
      <c r="C1037" s="27" t="s">
        <v>809</v>
      </c>
      <c r="D1037" s="27" t="s">
        <v>701</v>
      </c>
    </row>
    <row r="1038" spans="1:4" x14ac:dyDescent="0.2">
      <c r="A1038" s="27"/>
      <c r="B1038" s="27"/>
      <c r="C1038" s="27"/>
      <c r="D1038" s="27" t="s">
        <v>3194</v>
      </c>
    </row>
    <row r="1039" spans="1:4" x14ac:dyDescent="0.2">
      <c r="A1039" s="27"/>
      <c r="B1039" s="27"/>
      <c r="C1039" s="27"/>
      <c r="D1039" s="27" t="s">
        <v>702</v>
      </c>
    </row>
    <row r="1040" spans="1:4" x14ac:dyDescent="0.2">
      <c r="A1040" s="27"/>
      <c r="B1040" s="27"/>
      <c r="C1040" s="27"/>
      <c r="D1040" s="27" t="s">
        <v>257</v>
      </c>
    </row>
    <row r="1041" spans="1:4" x14ac:dyDescent="0.2">
      <c r="A1041" s="27"/>
      <c r="B1041" s="27"/>
      <c r="C1041" s="27"/>
      <c r="D1041" s="27" t="s">
        <v>1469</v>
      </c>
    </row>
    <row r="1042" spans="1:4" x14ac:dyDescent="0.2">
      <c r="A1042" s="27" t="s">
        <v>2518</v>
      </c>
      <c r="B1042" s="27" t="s">
        <v>35</v>
      </c>
      <c r="C1042" s="27" t="s">
        <v>809</v>
      </c>
      <c r="D1042" s="27" t="s">
        <v>701</v>
      </c>
    </row>
    <row r="1043" spans="1:4" x14ac:dyDescent="0.2">
      <c r="A1043" s="27"/>
      <c r="B1043" s="27"/>
      <c r="C1043" s="27"/>
      <c r="D1043" s="27" t="s">
        <v>257</v>
      </c>
    </row>
    <row r="1044" spans="1:4" x14ac:dyDescent="0.2">
      <c r="A1044" s="27" t="s">
        <v>2535</v>
      </c>
      <c r="B1044" s="27" t="s">
        <v>827</v>
      </c>
      <c r="C1044" s="27" t="s">
        <v>809</v>
      </c>
      <c r="D1044" s="27" t="s">
        <v>702</v>
      </c>
    </row>
    <row r="1045" spans="1:4" x14ac:dyDescent="0.2">
      <c r="A1045" s="27"/>
      <c r="B1045" s="27"/>
      <c r="C1045" s="27"/>
      <c r="D1045" s="27" t="s">
        <v>257</v>
      </c>
    </row>
    <row r="1046" spans="1:4" x14ac:dyDescent="0.2">
      <c r="A1046" s="27" t="s">
        <v>2519</v>
      </c>
      <c r="B1046" s="27" t="s">
        <v>505</v>
      </c>
      <c r="C1046" s="27" t="s">
        <v>809</v>
      </c>
      <c r="D1046" s="27" t="s">
        <v>701</v>
      </c>
    </row>
    <row r="1047" spans="1:4" x14ac:dyDescent="0.2">
      <c r="A1047" s="27"/>
      <c r="B1047" s="27"/>
      <c r="C1047" s="27"/>
      <c r="D1047" s="27" t="s">
        <v>702</v>
      </c>
    </row>
    <row r="1048" spans="1:4" x14ac:dyDescent="0.2">
      <c r="A1048" s="27"/>
      <c r="B1048" s="27"/>
      <c r="C1048" s="27"/>
      <c r="D1048" s="27" t="s">
        <v>257</v>
      </c>
    </row>
    <row r="1049" spans="1:4" x14ac:dyDescent="0.2">
      <c r="A1049" s="27" t="s">
        <v>2520</v>
      </c>
      <c r="B1049" s="27" t="s">
        <v>504</v>
      </c>
      <c r="C1049" s="27" t="s">
        <v>809</v>
      </c>
      <c r="D1049" s="27" t="s">
        <v>701</v>
      </c>
    </row>
    <row r="1050" spans="1:4" x14ac:dyDescent="0.2">
      <c r="A1050" s="27"/>
      <c r="B1050" s="27"/>
      <c r="C1050" s="27"/>
      <c r="D1050" s="27" t="s">
        <v>257</v>
      </c>
    </row>
    <row r="1051" spans="1:4" x14ac:dyDescent="0.2">
      <c r="A1051" s="27" t="s">
        <v>2336</v>
      </c>
      <c r="B1051" s="27" t="s">
        <v>2330</v>
      </c>
      <c r="C1051" s="27" t="s">
        <v>809</v>
      </c>
      <c r="D1051" s="27" t="s">
        <v>701</v>
      </c>
    </row>
    <row r="1052" spans="1:4" x14ac:dyDescent="0.2">
      <c r="A1052" s="27"/>
      <c r="B1052" s="27"/>
      <c r="C1052" s="27"/>
      <c r="D1052" s="27" t="s">
        <v>257</v>
      </c>
    </row>
    <row r="1053" spans="1:4" x14ac:dyDescent="0.2">
      <c r="A1053" s="27" t="s">
        <v>2335</v>
      </c>
      <c r="B1053" s="27" t="s">
        <v>2329</v>
      </c>
      <c r="C1053" s="27" t="s">
        <v>809</v>
      </c>
      <c r="D1053" s="27" t="s">
        <v>701</v>
      </c>
    </row>
    <row r="1054" spans="1:4" x14ac:dyDescent="0.2">
      <c r="A1054" s="27"/>
      <c r="B1054" s="27"/>
      <c r="C1054" s="27"/>
      <c r="D1054" s="27" t="s">
        <v>257</v>
      </c>
    </row>
    <row r="1055" spans="1:4" x14ac:dyDescent="0.2">
      <c r="A1055" s="27" t="s">
        <v>3244</v>
      </c>
      <c r="B1055" s="27" t="s">
        <v>3225</v>
      </c>
      <c r="C1055" s="27" t="s">
        <v>808</v>
      </c>
      <c r="D1055" s="27" t="s">
        <v>256</v>
      </c>
    </row>
    <row r="1056" spans="1:4" x14ac:dyDescent="0.2">
      <c r="A1056" s="27" t="s">
        <v>3245</v>
      </c>
      <c r="B1056" s="27" t="s">
        <v>3226</v>
      </c>
      <c r="C1056" s="27" t="s">
        <v>808</v>
      </c>
      <c r="D1056" s="27" t="s">
        <v>256</v>
      </c>
    </row>
    <row r="1057" spans="1:4" x14ac:dyDescent="0.2">
      <c r="A1057" s="27" t="s">
        <v>2536</v>
      </c>
      <c r="B1057" s="27" t="s">
        <v>341</v>
      </c>
      <c r="C1057" s="27" t="s">
        <v>808</v>
      </c>
      <c r="D1057" s="27" t="s">
        <v>256</v>
      </c>
    </row>
    <row r="1058" spans="1:4" x14ac:dyDescent="0.2">
      <c r="A1058" s="27"/>
      <c r="B1058" s="27"/>
      <c r="C1058" s="27"/>
      <c r="D1058" s="27" t="s">
        <v>252</v>
      </c>
    </row>
    <row r="1059" spans="1:4" x14ac:dyDescent="0.2">
      <c r="A1059" s="27" t="s">
        <v>1799</v>
      </c>
      <c r="B1059" s="27" t="s">
        <v>268</v>
      </c>
      <c r="C1059" s="27" t="s">
        <v>272</v>
      </c>
      <c r="D1059" s="27" t="s">
        <v>701</v>
      </c>
    </row>
    <row r="1060" spans="1:4" x14ac:dyDescent="0.2">
      <c r="A1060" s="27"/>
      <c r="B1060" s="27"/>
      <c r="C1060" s="27"/>
      <c r="D1060" s="27" t="s">
        <v>253</v>
      </c>
    </row>
    <row r="1061" spans="1:4" x14ac:dyDescent="0.2">
      <c r="A1061" s="27"/>
      <c r="B1061" s="27"/>
      <c r="C1061" s="27"/>
      <c r="D1061" s="27" t="s">
        <v>257</v>
      </c>
    </row>
    <row r="1062" spans="1:4" x14ac:dyDescent="0.2">
      <c r="A1062" s="27" t="s">
        <v>1800</v>
      </c>
      <c r="B1062" s="27" t="s">
        <v>251</v>
      </c>
      <c r="C1062" s="27" t="s">
        <v>272</v>
      </c>
      <c r="D1062" s="27" t="s">
        <v>701</v>
      </c>
    </row>
    <row r="1063" spans="1:4" x14ac:dyDescent="0.2">
      <c r="A1063" s="27"/>
      <c r="B1063" s="27"/>
      <c r="C1063" s="27"/>
      <c r="D1063" s="27" t="s">
        <v>253</v>
      </c>
    </row>
    <row r="1064" spans="1:4" x14ac:dyDescent="0.2">
      <c r="A1064" s="27"/>
      <c r="B1064" s="27"/>
      <c r="C1064" s="27"/>
      <c r="D1064" s="27" t="s">
        <v>257</v>
      </c>
    </row>
    <row r="1065" spans="1:4" x14ac:dyDescent="0.2">
      <c r="A1065" s="27" t="s">
        <v>1813</v>
      </c>
      <c r="B1065" s="27" t="s">
        <v>1814</v>
      </c>
      <c r="C1065" s="27" t="s">
        <v>272</v>
      </c>
      <c r="D1065" s="27" t="s">
        <v>701</v>
      </c>
    </row>
    <row r="1066" spans="1:4" x14ac:dyDescent="0.2">
      <c r="A1066" s="27"/>
      <c r="B1066" s="27"/>
      <c r="C1066" s="27"/>
      <c r="D1066" s="27" t="s">
        <v>253</v>
      </c>
    </row>
    <row r="1067" spans="1:4" x14ac:dyDescent="0.2">
      <c r="A1067" s="27" t="s">
        <v>2162</v>
      </c>
      <c r="B1067" s="27" t="s">
        <v>1811</v>
      </c>
      <c r="C1067" s="27" t="s">
        <v>272</v>
      </c>
      <c r="D1067" s="27" t="s">
        <v>701</v>
      </c>
    </row>
    <row r="1068" spans="1:4" x14ac:dyDescent="0.2">
      <c r="A1068" s="27"/>
      <c r="B1068" s="27"/>
      <c r="C1068" s="27"/>
      <c r="D1068" s="27" t="s">
        <v>253</v>
      </c>
    </row>
    <row r="1069" spans="1:4" x14ac:dyDescent="0.2">
      <c r="A1069" s="27"/>
      <c r="B1069" s="27"/>
      <c r="C1069" s="27"/>
      <c r="D1069" s="27" t="s">
        <v>257</v>
      </c>
    </row>
    <row r="1070" spans="1:4" x14ac:dyDescent="0.2">
      <c r="A1070" s="27" t="s">
        <v>2166</v>
      </c>
      <c r="B1070" s="27" t="s">
        <v>259</v>
      </c>
      <c r="C1070" s="27" t="s">
        <v>272</v>
      </c>
      <c r="D1070" s="27" t="s">
        <v>701</v>
      </c>
    </row>
    <row r="1071" spans="1:4" x14ac:dyDescent="0.2">
      <c r="A1071" s="27"/>
      <c r="B1071" s="27"/>
      <c r="C1071" s="27"/>
      <c r="D1071" s="27" t="s">
        <v>253</v>
      </c>
    </row>
    <row r="1072" spans="1:4" x14ac:dyDescent="0.2">
      <c r="A1072" s="27"/>
      <c r="B1072" s="27"/>
      <c r="C1072" s="27"/>
      <c r="D1072" s="27" t="s">
        <v>257</v>
      </c>
    </row>
    <row r="1073" spans="1:4" x14ac:dyDescent="0.2">
      <c r="A1073" s="27" t="s">
        <v>1815</v>
      </c>
      <c r="B1073" s="27" t="s">
        <v>1816</v>
      </c>
      <c r="C1073" s="27" t="s">
        <v>272</v>
      </c>
      <c r="D1073" s="27" t="s">
        <v>701</v>
      </c>
    </row>
    <row r="1074" spans="1:4" x14ac:dyDescent="0.2">
      <c r="A1074" s="27"/>
      <c r="B1074" s="27"/>
      <c r="C1074" s="27"/>
      <c r="D1074" s="27" t="s">
        <v>253</v>
      </c>
    </row>
    <row r="1075" spans="1:4" x14ac:dyDescent="0.2">
      <c r="A1075" s="27" t="s">
        <v>1817</v>
      </c>
      <c r="B1075" s="27" t="s">
        <v>1818</v>
      </c>
      <c r="C1075" s="27" t="s">
        <v>272</v>
      </c>
      <c r="D1075" s="27" t="s">
        <v>701</v>
      </c>
    </row>
    <row r="1076" spans="1:4" x14ac:dyDescent="0.2">
      <c r="A1076" s="27"/>
      <c r="B1076" s="27"/>
      <c r="C1076" s="27"/>
      <c r="D1076" s="27" t="s">
        <v>253</v>
      </c>
    </row>
    <row r="1077" spans="1:4" x14ac:dyDescent="0.2">
      <c r="A1077" s="27"/>
      <c r="B1077" s="27"/>
      <c r="C1077" s="27"/>
      <c r="D1077" s="27" t="s">
        <v>257</v>
      </c>
    </row>
    <row r="1078" spans="1:4" x14ac:dyDescent="0.2">
      <c r="A1078" s="27" t="s">
        <v>2173</v>
      </c>
      <c r="B1078" s="27" t="s">
        <v>267</v>
      </c>
      <c r="C1078" s="27" t="s">
        <v>272</v>
      </c>
      <c r="D1078" s="27" t="s">
        <v>701</v>
      </c>
    </row>
    <row r="1079" spans="1:4" x14ac:dyDescent="0.2">
      <c r="A1079" s="27"/>
      <c r="B1079" s="27"/>
      <c r="C1079" s="27"/>
      <c r="D1079" s="27" t="s">
        <v>253</v>
      </c>
    </row>
    <row r="1080" spans="1:4" x14ac:dyDescent="0.2">
      <c r="A1080" s="27"/>
      <c r="B1080" s="27"/>
      <c r="C1080" s="27"/>
      <c r="D1080" s="27" t="s">
        <v>257</v>
      </c>
    </row>
    <row r="1081" spans="1:4" x14ac:dyDescent="0.2">
      <c r="A1081" s="27" t="s">
        <v>2521</v>
      </c>
      <c r="B1081" s="27" t="s">
        <v>1812</v>
      </c>
      <c r="C1081" s="27" t="s">
        <v>272</v>
      </c>
      <c r="D1081" s="27" t="s">
        <v>701</v>
      </c>
    </row>
    <row r="1082" spans="1:4" x14ac:dyDescent="0.2">
      <c r="A1082" s="27"/>
      <c r="B1082" s="27"/>
      <c r="C1082" s="27"/>
      <c r="D1082" s="27" t="s">
        <v>253</v>
      </c>
    </row>
    <row r="1083" spans="1:4" x14ac:dyDescent="0.2">
      <c r="A1083" s="27" t="s">
        <v>1819</v>
      </c>
      <c r="B1083" s="27" t="s">
        <v>1820</v>
      </c>
      <c r="C1083" s="27" t="s">
        <v>272</v>
      </c>
      <c r="D1083" s="27" t="s">
        <v>701</v>
      </c>
    </row>
    <row r="1084" spans="1:4" x14ac:dyDescent="0.2">
      <c r="A1084" s="27"/>
      <c r="B1084" s="27"/>
      <c r="C1084" s="27"/>
      <c r="D1084" s="27" t="s">
        <v>253</v>
      </c>
    </row>
    <row r="1085" spans="1:4" x14ac:dyDescent="0.2">
      <c r="A1085" s="27"/>
      <c r="B1085" s="27"/>
      <c r="C1085" s="27"/>
      <c r="D1085" s="27" t="s">
        <v>257</v>
      </c>
    </row>
    <row r="1086" spans="1:4" x14ac:dyDescent="0.2">
      <c r="A1086" s="27" t="s">
        <v>2204</v>
      </c>
      <c r="B1086" s="27" t="s">
        <v>262</v>
      </c>
      <c r="C1086" s="27" t="s">
        <v>272</v>
      </c>
      <c r="D1086" s="27" t="s">
        <v>701</v>
      </c>
    </row>
    <row r="1087" spans="1:4" x14ac:dyDescent="0.2">
      <c r="A1087" s="27"/>
      <c r="B1087" s="27"/>
      <c r="C1087" s="27"/>
      <c r="D1087" s="27" t="s">
        <v>253</v>
      </c>
    </row>
    <row r="1088" spans="1:4" x14ac:dyDescent="0.2">
      <c r="A1088" s="27"/>
      <c r="B1088" s="27"/>
      <c r="C1088" s="27"/>
      <c r="D1088" s="27" t="s">
        <v>257</v>
      </c>
    </row>
    <row r="1089" spans="1:4" x14ac:dyDescent="0.2">
      <c r="A1089" s="27" t="s">
        <v>1821</v>
      </c>
      <c r="B1089" s="27" t="s">
        <v>1822</v>
      </c>
      <c r="C1089" s="27" t="s">
        <v>272</v>
      </c>
      <c r="D1089" s="27" t="s">
        <v>701</v>
      </c>
    </row>
    <row r="1090" spans="1:4" x14ac:dyDescent="0.2">
      <c r="A1090" s="27"/>
      <c r="B1090" s="27"/>
      <c r="C1090" s="27"/>
      <c r="D1090" s="27" t="s">
        <v>253</v>
      </c>
    </row>
    <row r="1091" spans="1:4" x14ac:dyDescent="0.2">
      <c r="A1091" s="27"/>
      <c r="B1091" s="27"/>
      <c r="C1091" s="27"/>
      <c r="D1091" s="27" t="s">
        <v>257</v>
      </c>
    </row>
    <row r="1092" spans="1:4" x14ac:dyDescent="0.2">
      <c r="A1092" s="27" t="s">
        <v>2161</v>
      </c>
      <c r="B1092" s="27" t="s">
        <v>261</v>
      </c>
      <c r="C1092" s="27" t="s">
        <v>272</v>
      </c>
      <c r="D1092" s="27" t="s">
        <v>701</v>
      </c>
    </row>
    <row r="1093" spans="1:4" x14ac:dyDescent="0.2">
      <c r="A1093" s="27"/>
      <c r="B1093" s="27"/>
      <c r="C1093" s="27"/>
      <c r="D1093" s="27" t="s">
        <v>253</v>
      </c>
    </row>
    <row r="1094" spans="1:4" x14ac:dyDescent="0.2">
      <c r="A1094" s="27"/>
      <c r="B1094" s="27"/>
      <c r="C1094" s="27"/>
      <c r="D1094" s="27" t="s">
        <v>257</v>
      </c>
    </row>
    <row r="1095" spans="1:4" x14ac:dyDescent="0.2">
      <c r="A1095" s="27" t="s">
        <v>1823</v>
      </c>
      <c r="B1095" s="27" t="s">
        <v>1824</v>
      </c>
      <c r="C1095" s="27" t="s">
        <v>272</v>
      </c>
      <c r="D1095" s="27" t="s">
        <v>701</v>
      </c>
    </row>
    <row r="1096" spans="1:4" x14ac:dyDescent="0.2">
      <c r="A1096" s="27"/>
      <c r="B1096" s="27"/>
      <c r="C1096" s="27"/>
      <c r="D1096" s="27" t="s">
        <v>253</v>
      </c>
    </row>
    <row r="1097" spans="1:4" x14ac:dyDescent="0.2">
      <c r="A1097" s="27" t="s">
        <v>1825</v>
      </c>
      <c r="B1097" s="27" t="s">
        <v>1826</v>
      </c>
      <c r="C1097" s="27" t="s">
        <v>272</v>
      </c>
      <c r="D1097" s="27" t="s">
        <v>701</v>
      </c>
    </row>
    <row r="1098" spans="1:4" x14ac:dyDescent="0.2">
      <c r="A1098" s="27"/>
      <c r="B1098" s="27"/>
      <c r="C1098" s="27"/>
      <c r="D1098" s="27" t="s">
        <v>253</v>
      </c>
    </row>
    <row r="1099" spans="1:4" x14ac:dyDescent="0.2">
      <c r="A1099" s="27"/>
      <c r="B1099" s="27"/>
      <c r="C1099" s="27"/>
      <c r="D1099" s="27" t="s">
        <v>257</v>
      </c>
    </row>
    <row r="1100" spans="1:4" x14ac:dyDescent="0.2">
      <c r="A1100" s="27" t="s">
        <v>1827</v>
      </c>
      <c r="B1100" s="27" t="s">
        <v>1828</v>
      </c>
      <c r="C1100" s="27" t="s">
        <v>272</v>
      </c>
      <c r="D1100" s="27" t="s">
        <v>701</v>
      </c>
    </row>
    <row r="1101" spans="1:4" x14ac:dyDescent="0.2">
      <c r="A1101" s="27"/>
      <c r="B1101" s="27"/>
      <c r="C1101" s="27"/>
      <c r="D1101" s="27" t="s">
        <v>253</v>
      </c>
    </row>
    <row r="1102" spans="1:4" x14ac:dyDescent="0.2">
      <c r="A1102" s="27" t="s">
        <v>2198</v>
      </c>
      <c r="B1102" s="27" t="s">
        <v>265</v>
      </c>
      <c r="C1102" s="27" t="s">
        <v>272</v>
      </c>
      <c r="D1102" s="27" t="s">
        <v>701</v>
      </c>
    </row>
    <row r="1103" spans="1:4" x14ac:dyDescent="0.2">
      <c r="A1103" s="27"/>
      <c r="B1103" s="27"/>
      <c r="C1103" s="27"/>
      <c r="D1103" s="27" t="s">
        <v>253</v>
      </c>
    </row>
    <row r="1104" spans="1:4" x14ac:dyDescent="0.2">
      <c r="A1104" s="27"/>
      <c r="B1104" s="27"/>
      <c r="C1104" s="27"/>
      <c r="D1104" s="27" t="s">
        <v>257</v>
      </c>
    </row>
    <row r="1105" spans="1:4" x14ac:dyDescent="0.2">
      <c r="A1105" s="27" t="s">
        <v>1829</v>
      </c>
      <c r="B1105" s="27" t="s">
        <v>1830</v>
      </c>
      <c r="C1105" s="27" t="s">
        <v>272</v>
      </c>
      <c r="D1105" s="27" t="s">
        <v>701</v>
      </c>
    </row>
    <row r="1106" spans="1:4" x14ac:dyDescent="0.2">
      <c r="A1106" s="27"/>
      <c r="B1106" s="27"/>
      <c r="C1106" s="27"/>
      <c r="D1106" s="27" t="s">
        <v>253</v>
      </c>
    </row>
    <row r="1107" spans="1:4" x14ac:dyDescent="0.2">
      <c r="A1107" s="27"/>
      <c r="B1107" s="27"/>
      <c r="C1107" s="27"/>
      <c r="D1107" s="27" t="s">
        <v>257</v>
      </c>
    </row>
    <row r="1108" spans="1:4" x14ac:dyDescent="0.2">
      <c r="A1108" s="27" t="s">
        <v>1831</v>
      </c>
      <c r="B1108" s="27" t="s">
        <v>1832</v>
      </c>
      <c r="C1108" s="27" t="s">
        <v>272</v>
      </c>
      <c r="D1108" s="27" t="s">
        <v>701</v>
      </c>
    </row>
    <row r="1109" spans="1:4" x14ac:dyDescent="0.2">
      <c r="A1109" s="27"/>
      <c r="B1109" s="27"/>
      <c r="C1109" s="27"/>
      <c r="D1109" s="27" t="s">
        <v>253</v>
      </c>
    </row>
    <row r="1110" spans="1:4" x14ac:dyDescent="0.2">
      <c r="A1110" s="27"/>
      <c r="B1110" s="27"/>
      <c r="C1110" s="27"/>
      <c r="D1110" s="27" t="s">
        <v>257</v>
      </c>
    </row>
    <row r="1111" spans="1:4" x14ac:dyDescent="0.2">
      <c r="A1111" s="27" t="s">
        <v>1833</v>
      </c>
      <c r="B1111" s="27" t="s">
        <v>1834</v>
      </c>
      <c r="C1111" s="27" t="s">
        <v>272</v>
      </c>
      <c r="D1111" s="27" t="s">
        <v>701</v>
      </c>
    </row>
    <row r="1112" spans="1:4" x14ac:dyDescent="0.2">
      <c r="A1112" s="27"/>
      <c r="B1112" s="27"/>
      <c r="C1112" s="27"/>
      <c r="D1112" s="27" t="s">
        <v>253</v>
      </c>
    </row>
    <row r="1113" spans="1:4" x14ac:dyDescent="0.2">
      <c r="A1113" s="27" t="s">
        <v>1835</v>
      </c>
      <c r="B1113" s="27" t="s">
        <v>1836</v>
      </c>
      <c r="C1113" s="27" t="s">
        <v>272</v>
      </c>
      <c r="D1113" s="27" t="s">
        <v>701</v>
      </c>
    </row>
    <row r="1114" spans="1:4" x14ac:dyDescent="0.2">
      <c r="A1114" s="27"/>
      <c r="B1114" s="27"/>
      <c r="C1114" s="27"/>
      <c r="D1114" s="27" t="s">
        <v>253</v>
      </c>
    </row>
    <row r="1115" spans="1:4" x14ac:dyDescent="0.2">
      <c r="A1115" s="27"/>
      <c r="B1115" s="27"/>
      <c r="C1115" s="27"/>
      <c r="D1115" s="27" t="s">
        <v>257</v>
      </c>
    </row>
    <row r="1116" spans="1:4" x14ac:dyDescent="0.2">
      <c r="A1116" s="27" t="s">
        <v>1801</v>
      </c>
      <c r="B1116" s="27" t="s">
        <v>269</v>
      </c>
      <c r="C1116" s="27" t="s">
        <v>272</v>
      </c>
      <c r="D1116" s="27" t="s">
        <v>701</v>
      </c>
    </row>
    <row r="1117" spans="1:4" x14ac:dyDescent="0.2">
      <c r="A1117" s="27"/>
      <c r="B1117" s="27"/>
      <c r="C1117" s="27"/>
      <c r="D1117" s="27" t="s">
        <v>253</v>
      </c>
    </row>
    <row r="1118" spans="1:4" x14ac:dyDescent="0.2">
      <c r="A1118" s="27"/>
      <c r="B1118" s="27"/>
      <c r="C1118" s="27"/>
      <c r="D1118" s="27" t="s">
        <v>257</v>
      </c>
    </row>
    <row r="1119" spans="1:4" x14ac:dyDescent="0.2">
      <c r="A1119" s="27" t="s">
        <v>1837</v>
      </c>
      <c r="B1119" s="27" t="s">
        <v>1838</v>
      </c>
      <c r="C1119" s="27" t="s">
        <v>272</v>
      </c>
      <c r="D1119" s="27" t="s">
        <v>701</v>
      </c>
    </row>
    <row r="1120" spans="1:4" x14ac:dyDescent="0.2">
      <c r="A1120" s="27"/>
      <c r="B1120" s="27"/>
      <c r="C1120" s="27"/>
      <c r="D1120" s="27" t="s">
        <v>253</v>
      </c>
    </row>
    <row r="1121" spans="1:4" x14ac:dyDescent="0.2">
      <c r="A1121" s="27" t="s">
        <v>1802</v>
      </c>
      <c r="B1121" s="27" t="s">
        <v>260</v>
      </c>
      <c r="C1121" s="27" t="s">
        <v>272</v>
      </c>
      <c r="D1121" s="27" t="s">
        <v>701</v>
      </c>
    </row>
    <row r="1122" spans="1:4" x14ac:dyDescent="0.2">
      <c r="A1122" s="27"/>
      <c r="B1122" s="27"/>
      <c r="C1122" s="27"/>
      <c r="D1122" s="27" t="s">
        <v>253</v>
      </c>
    </row>
    <row r="1123" spans="1:4" x14ac:dyDescent="0.2">
      <c r="A1123" s="27"/>
      <c r="B1123" s="27"/>
      <c r="C1123" s="27"/>
      <c r="D1123" s="27" t="s">
        <v>703</v>
      </c>
    </row>
    <row r="1124" spans="1:4" x14ac:dyDescent="0.2">
      <c r="A1124" s="27"/>
      <c r="B1124" s="27"/>
      <c r="C1124" s="27"/>
      <c r="D1124" s="27" t="s">
        <v>257</v>
      </c>
    </row>
    <row r="1125" spans="1:4" x14ac:dyDescent="0.2">
      <c r="A1125" s="27" t="s">
        <v>1839</v>
      </c>
      <c r="B1125" s="27" t="s">
        <v>1840</v>
      </c>
      <c r="C1125" s="27" t="s">
        <v>272</v>
      </c>
      <c r="D1125" s="27" t="s">
        <v>701</v>
      </c>
    </row>
    <row r="1126" spans="1:4" x14ac:dyDescent="0.2">
      <c r="A1126" s="27"/>
      <c r="B1126" s="27"/>
      <c r="C1126" s="27"/>
      <c r="D1126" s="27" t="s">
        <v>253</v>
      </c>
    </row>
    <row r="1127" spans="1:4" x14ac:dyDescent="0.2">
      <c r="A1127" s="27"/>
      <c r="B1127" s="27"/>
      <c r="C1127" s="27"/>
      <c r="D1127" s="27" t="s">
        <v>257</v>
      </c>
    </row>
    <row r="1128" spans="1:4" x14ac:dyDescent="0.2">
      <c r="A1128" s="27" t="s">
        <v>1807</v>
      </c>
      <c r="B1128" s="27" t="s">
        <v>1808</v>
      </c>
      <c r="C1128" s="27" t="s">
        <v>810</v>
      </c>
      <c r="D1128" s="27" t="s">
        <v>257</v>
      </c>
    </row>
    <row r="1129" spans="1:4" x14ac:dyDescent="0.2">
      <c r="A1129" s="27" t="s">
        <v>1660</v>
      </c>
      <c r="B1129" s="27" t="s">
        <v>349</v>
      </c>
      <c r="C1129" s="27" t="s">
        <v>810</v>
      </c>
      <c r="D1129" s="27" t="s">
        <v>701</v>
      </c>
    </row>
    <row r="1130" spans="1:4" x14ac:dyDescent="0.2">
      <c r="A1130" s="27"/>
      <c r="B1130" s="27"/>
      <c r="C1130" s="27"/>
      <c r="D1130" s="27" t="s">
        <v>257</v>
      </c>
    </row>
    <row r="1131" spans="1:4" x14ac:dyDescent="0.2">
      <c r="A1131" s="27" t="s">
        <v>1659</v>
      </c>
      <c r="B1131" s="27" t="s">
        <v>1460</v>
      </c>
      <c r="C1131" s="27" t="s">
        <v>810</v>
      </c>
      <c r="D1131" s="27" t="s">
        <v>701</v>
      </c>
    </row>
    <row r="1132" spans="1:4" x14ac:dyDescent="0.2">
      <c r="A1132" s="27"/>
      <c r="B1132" s="27"/>
      <c r="C1132" s="27"/>
      <c r="D1132" s="27" t="s">
        <v>257</v>
      </c>
    </row>
    <row r="1133" spans="1:4" x14ac:dyDescent="0.2">
      <c r="A1133" s="27" t="s">
        <v>1674</v>
      </c>
      <c r="B1133" s="27" t="s">
        <v>2741</v>
      </c>
      <c r="C1133" s="27" t="s">
        <v>810</v>
      </c>
      <c r="D1133" s="27" t="s">
        <v>701</v>
      </c>
    </row>
    <row r="1134" spans="1:4" x14ac:dyDescent="0.2">
      <c r="A1134" s="27"/>
      <c r="B1134" s="27"/>
      <c r="C1134" s="27"/>
      <c r="D1134" s="27" t="s">
        <v>257</v>
      </c>
    </row>
    <row r="1135" spans="1:4" x14ac:dyDescent="0.2">
      <c r="A1135" s="27" t="s">
        <v>1880</v>
      </c>
      <c r="B1135" s="27" t="s">
        <v>1881</v>
      </c>
      <c r="C1135" s="27" t="s">
        <v>810</v>
      </c>
      <c r="D1135" s="27" t="s">
        <v>701</v>
      </c>
    </row>
    <row r="1136" spans="1:4" x14ac:dyDescent="0.2">
      <c r="A1136" s="27"/>
      <c r="B1136" s="27"/>
      <c r="C1136" s="27"/>
      <c r="D1136" s="27" t="s">
        <v>257</v>
      </c>
    </row>
    <row r="1137" spans="1:4" x14ac:dyDescent="0.2">
      <c r="A1137" s="27" t="s">
        <v>1882</v>
      </c>
      <c r="B1137" s="27" t="s">
        <v>1883</v>
      </c>
      <c r="C1137" s="27" t="s">
        <v>810</v>
      </c>
      <c r="D1137" s="27" t="s">
        <v>701</v>
      </c>
    </row>
    <row r="1138" spans="1:4" x14ac:dyDescent="0.2">
      <c r="A1138" s="27"/>
      <c r="B1138" s="27"/>
      <c r="C1138" s="27"/>
      <c r="D1138" s="27" t="s">
        <v>257</v>
      </c>
    </row>
    <row r="1139" spans="1:4" x14ac:dyDescent="0.2">
      <c r="A1139" s="27" t="s">
        <v>1688</v>
      </c>
      <c r="B1139" s="27" t="s">
        <v>2689</v>
      </c>
      <c r="C1139" s="27" t="s">
        <v>810</v>
      </c>
      <c r="D1139" s="27" t="s">
        <v>702</v>
      </c>
    </row>
    <row r="1140" spans="1:4" x14ac:dyDescent="0.2">
      <c r="A1140" s="27"/>
      <c r="B1140" s="27"/>
      <c r="C1140" s="27"/>
      <c r="D1140" s="27" t="s">
        <v>257</v>
      </c>
    </row>
    <row r="1141" spans="1:4" x14ac:dyDescent="0.2">
      <c r="A1141" s="27" t="s">
        <v>1643</v>
      </c>
      <c r="B1141" s="27" t="s">
        <v>350</v>
      </c>
      <c r="C1141" s="27" t="s">
        <v>810</v>
      </c>
      <c r="D1141" s="27" t="s">
        <v>701</v>
      </c>
    </row>
    <row r="1142" spans="1:4" x14ac:dyDescent="0.2">
      <c r="A1142" s="27"/>
      <c r="B1142" s="27"/>
      <c r="C1142" s="27"/>
      <c r="D1142" s="27" t="s">
        <v>702</v>
      </c>
    </row>
    <row r="1143" spans="1:4" x14ac:dyDescent="0.2">
      <c r="A1143" s="27"/>
      <c r="B1143" s="27"/>
      <c r="C1143" s="27"/>
      <c r="D1143" s="27" t="s">
        <v>257</v>
      </c>
    </row>
    <row r="1144" spans="1:4" x14ac:dyDescent="0.2">
      <c r="A1144" s="27" t="s">
        <v>2827</v>
      </c>
      <c r="B1144" s="27" t="s">
        <v>2834</v>
      </c>
      <c r="C1144" s="27" t="s">
        <v>810</v>
      </c>
      <c r="D1144" s="27" t="s">
        <v>257</v>
      </c>
    </row>
    <row r="1145" spans="1:4" x14ac:dyDescent="0.2">
      <c r="A1145" s="27" t="s">
        <v>1652</v>
      </c>
      <c r="B1145" s="27" t="s">
        <v>351</v>
      </c>
      <c r="C1145" s="27" t="s">
        <v>810</v>
      </c>
      <c r="D1145" s="27" t="s">
        <v>701</v>
      </c>
    </row>
    <row r="1146" spans="1:4" x14ac:dyDescent="0.2">
      <c r="A1146" s="27"/>
      <c r="B1146" s="27"/>
      <c r="C1146" s="27"/>
      <c r="D1146" s="27" t="s">
        <v>702</v>
      </c>
    </row>
    <row r="1147" spans="1:4" x14ac:dyDescent="0.2">
      <c r="A1147" s="27"/>
      <c r="B1147" s="27"/>
      <c r="C1147" s="27"/>
      <c r="D1147" s="27" t="s">
        <v>257</v>
      </c>
    </row>
    <row r="1148" spans="1:4" x14ac:dyDescent="0.2">
      <c r="A1148" s="27" t="s">
        <v>1884</v>
      </c>
      <c r="B1148" s="27" t="s">
        <v>1885</v>
      </c>
      <c r="C1148" s="27" t="s">
        <v>810</v>
      </c>
      <c r="D1148" s="27" t="s">
        <v>701</v>
      </c>
    </row>
    <row r="1149" spans="1:4" x14ac:dyDescent="0.2">
      <c r="A1149" s="27"/>
      <c r="B1149" s="27"/>
      <c r="C1149" s="27"/>
      <c r="D1149" s="27" t="s">
        <v>257</v>
      </c>
    </row>
    <row r="1150" spans="1:4" x14ac:dyDescent="0.2">
      <c r="A1150" s="27" t="s">
        <v>1720</v>
      </c>
      <c r="B1150" s="27" t="s">
        <v>1403</v>
      </c>
      <c r="C1150" s="27" t="s">
        <v>810</v>
      </c>
      <c r="D1150" s="27" t="s">
        <v>257</v>
      </c>
    </row>
    <row r="1151" spans="1:4" x14ac:dyDescent="0.2">
      <c r="A1151" s="27" t="s">
        <v>1655</v>
      </c>
      <c r="B1151" s="27" t="s">
        <v>575</v>
      </c>
      <c r="C1151" s="27" t="s">
        <v>810</v>
      </c>
      <c r="D1151" s="27" t="s">
        <v>701</v>
      </c>
    </row>
    <row r="1152" spans="1:4" x14ac:dyDescent="0.2">
      <c r="A1152" s="27"/>
      <c r="B1152" s="27"/>
      <c r="C1152" s="27"/>
      <c r="D1152" s="27" t="s">
        <v>257</v>
      </c>
    </row>
    <row r="1153" spans="1:4" x14ac:dyDescent="0.2">
      <c r="A1153" s="27" t="s">
        <v>1664</v>
      </c>
      <c r="B1153" s="27" t="s">
        <v>846</v>
      </c>
      <c r="C1153" s="27" t="s">
        <v>810</v>
      </c>
      <c r="D1153" s="27" t="s">
        <v>701</v>
      </c>
    </row>
    <row r="1154" spans="1:4" x14ac:dyDescent="0.2">
      <c r="A1154" s="27"/>
      <c r="B1154" s="27"/>
      <c r="C1154" s="27"/>
      <c r="D1154" s="27" t="s">
        <v>257</v>
      </c>
    </row>
    <row r="1155" spans="1:4" x14ac:dyDescent="0.2">
      <c r="A1155" s="27" t="s">
        <v>2025</v>
      </c>
      <c r="B1155" s="27" t="s">
        <v>571</v>
      </c>
      <c r="C1155" s="27" t="s">
        <v>810</v>
      </c>
      <c r="D1155" s="27" t="s">
        <v>701</v>
      </c>
    </row>
    <row r="1156" spans="1:4" x14ac:dyDescent="0.2">
      <c r="A1156" s="27"/>
      <c r="B1156" s="27"/>
      <c r="C1156" s="27"/>
      <c r="D1156" s="27" t="s">
        <v>257</v>
      </c>
    </row>
    <row r="1157" spans="1:4" x14ac:dyDescent="0.2">
      <c r="A1157" s="27" t="s">
        <v>1734</v>
      </c>
      <c r="B1157" s="27" t="s">
        <v>1452</v>
      </c>
      <c r="C1157" s="27" t="s">
        <v>810</v>
      </c>
      <c r="D1157" s="27" t="s">
        <v>705</v>
      </c>
    </row>
    <row r="1158" spans="1:4" x14ac:dyDescent="0.2">
      <c r="A1158" s="27"/>
      <c r="B1158" s="27"/>
      <c r="C1158" s="27"/>
      <c r="D1158" s="27" t="s">
        <v>701</v>
      </c>
    </row>
    <row r="1159" spans="1:4" x14ac:dyDescent="0.2">
      <c r="A1159" s="27"/>
      <c r="B1159" s="27"/>
      <c r="C1159" s="27"/>
      <c r="D1159" s="27" t="s">
        <v>257</v>
      </c>
    </row>
    <row r="1160" spans="1:4" x14ac:dyDescent="0.2">
      <c r="A1160" s="27" t="s">
        <v>1741</v>
      </c>
      <c r="B1160" s="27" t="s">
        <v>1453</v>
      </c>
      <c r="C1160" s="27" t="s">
        <v>810</v>
      </c>
      <c r="D1160" s="27" t="s">
        <v>705</v>
      </c>
    </row>
    <row r="1161" spans="1:4" x14ac:dyDescent="0.2">
      <c r="A1161" s="27"/>
      <c r="B1161" s="27"/>
      <c r="C1161" s="27"/>
      <c r="D1161" s="27" t="s">
        <v>701</v>
      </c>
    </row>
    <row r="1162" spans="1:4" x14ac:dyDescent="0.2">
      <c r="A1162" s="27"/>
      <c r="B1162" s="27"/>
      <c r="C1162" s="27"/>
      <c r="D1162" s="27" t="s">
        <v>257</v>
      </c>
    </row>
    <row r="1163" spans="1:4" x14ac:dyDescent="0.2">
      <c r="A1163" s="27" t="s">
        <v>1651</v>
      </c>
      <c r="B1163" s="27" t="s">
        <v>845</v>
      </c>
      <c r="C1163" s="27" t="s">
        <v>810</v>
      </c>
      <c r="D1163" s="27" t="s">
        <v>701</v>
      </c>
    </row>
    <row r="1164" spans="1:4" x14ac:dyDescent="0.2">
      <c r="A1164" s="27"/>
      <c r="B1164" s="27"/>
      <c r="C1164" s="27"/>
      <c r="D1164" s="27" t="s">
        <v>257</v>
      </c>
    </row>
    <row r="1165" spans="1:4" x14ac:dyDescent="0.2">
      <c r="A1165" s="27" t="s">
        <v>1630</v>
      </c>
      <c r="B1165" s="27" t="s">
        <v>853</v>
      </c>
      <c r="C1165" s="27" t="s">
        <v>810</v>
      </c>
      <c r="D1165" s="27" t="s">
        <v>705</v>
      </c>
    </row>
    <row r="1166" spans="1:4" x14ac:dyDescent="0.2">
      <c r="A1166" s="27"/>
      <c r="B1166" s="27"/>
      <c r="C1166" s="27"/>
      <c r="D1166" s="27" t="s">
        <v>701</v>
      </c>
    </row>
    <row r="1167" spans="1:4" x14ac:dyDescent="0.2">
      <c r="A1167" s="27"/>
      <c r="B1167" s="27"/>
      <c r="C1167" s="27"/>
      <c r="D1167" s="27" t="s">
        <v>1009</v>
      </c>
    </row>
    <row r="1168" spans="1:4" x14ac:dyDescent="0.2">
      <c r="A1168" s="27"/>
      <c r="B1168" s="27"/>
      <c r="C1168" s="27"/>
      <c r="D1168" s="27" t="s">
        <v>257</v>
      </c>
    </row>
    <row r="1169" spans="1:4" x14ac:dyDescent="0.2">
      <c r="A1169" s="27"/>
      <c r="B1169" s="27"/>
      <c r="C1169" s="27"/>
      <c r="D1169" s="27" t="s">
        <v>252</v>
      </c>
    </row>
    <row r="1170" spans="1:4" x14ac:dyDescent="0.2">
      <c r="A1170" s="27" t="s">
        <v>2522</v>
      </c>
      <c r="B1170" s="27" t="s">
        <v>572</v>
      </c>
      <c r="C1170" s="27" t="s">
        <v>810</v>
      </c>
      <c r="D1170" s="27" t="s">
        <v>705</v>
      </c>
    </row>
    <row r="1171" spans="1:4" x14ac:dyDescent="0.2">
      <c r="A1171" s="27"/>
      <c r="B1171" s="27"/>
      <c r="C1171" s="27"/>
      <c r="D1171" s="27" t="s">
        <v>701</v>
      </c>
    </row>
    <row r="1172" spans="1:4" x14ac:dyDescent="0.2">
      <c r="A1172" s="27"/>
      <c r="B1172" s="27"/>
      <c r="C1172" s="27"/>
      <c r="D1172" s="27" t="s">
        <v>255</v>
      </c>
    </row>
    <row r="1173" spans="1:4" x14ac:dyDescent="0.2">
      <c r="A1173" s="27"/>
      <c r="B1173" s="27"/>
      <c r="C1173" s="27"/>
      <c r="D1173" s="27" t="s">
        <v>3194</v>
      </c>
    </row>
    <row r="1174" spans="1:4" x14ac:dyDescent="0.2">
      <c r="A1174" s="27"/>
      <c r="B1174" s="27"/>
      <c r="C1174" s="27"/>
      <c r="D1174" s="27" t="s">
        <v>702</v>
      </c>
    </row>
    <row r="1175" spans="1:4" x14ac:dyDescent="0.2">
      <c r="A1175" s="27"/>
      <c r="B1175" s="27"/>
      <c r="C1175" s="27"/>
      <c r="D1175" s="27" t="s">
        <v>703</v>
      </c>
    </row>
    <row r="1176" spans="1:4" x14ac:dyDescent="0.2">
      <c r="A1176" s="27"/>
      <c r="B1176" s="27"/>
      <c r="C1176" s="27"/>
      <c r="D1176" s="27" t="s">
        <v>252</v>
      </c>
    </row>
    <row r="1177" spans="1:4" x14ac:dyDescent="0.2">
      <c r="A1177" s="27"/>
      <c r="B1177" s="27"/>
      <c r="C1177" s="27"/>
      <c r="D1177" s="27" t="s">
        <v>909</v>
      </c>
    </row>
    <row r="1178" spans="1:4" x14ac:dyDescent="0.2">
      <c r="A1178" s="27"/>
      <c r="B1178" s="27"/>
      <c r="C1178" s="27"/>
      <c r="D1178" s="27" t="s">
        <v>632</v>
      </c>
    </row>
    <row r="1179" spans="1:4" x14ac:dyDescent="0.2">
      <c r="A1179" s="27"/>
      <c r="B1179" s="27"/>
      <c r="C1179" s="27"/>
      <c r="D1179" s="27" t="s">
        <v>1469</v>
      </c>
    </row>
    <row r="1180" spans="1:4" x14ac:dyDescent="0.2">
      <c r="A1180" s="27" t="s">
        <v>2368</v>
      </c>
      <c r="B1180" s="27" t="s">
        <v>2742</v>
      </c>
      <c r="C1180" s="27" t="s">
        <v>810</v>
      </c>
      <c r="D1180" s="27" t="s">
        <v>701</v>
      </c>
    </row>
    <row r="1181" spans="1:4" x14ac:dyDescent="0.2">
      <c r="A1181" s="27"/>
      <c r="B1181" s="27"/>
      <c r="C1181" s="27"/>
      <c r="D1181" s="27" t="s">
        <v>702</v>
      </c>
    </row>
    <row r="1182" spans="1:4" x14ac:dyDescent="0.2">
      <c r="A1182" s="27"/>
      <c r="B1182" s="27"/>
      <c r="C1182" s="27"/>
      <c r="D1182" s="27" t="s">
        <v>257</v>
      </c>
    </row>
    <row r="1183" spans="1:4" x14ac:dyDescent="0.2">
      <c r="A1183" s="27" t="s">
        <v>2369</v>
      </c>
      <c r="B1183" s="27" t="s">
        <v>369</v>
      </c>
      <c r="C1183" s="27" t="s">
        <v>810</v>
      </c>
      <c r="D1183" s="27" t="s">
        <v>701</v>
      </c>
    </row>
    <row r="1184" spans="1:4" x14ac:dyDescent="0.2">
      <c r="A1184" s="27"/>
      <c r="B1184" s="27"/>
      <c r="C1184" s="27"/>
      <c r="D1184" s="27" t="s">
        <v>702</v>
      </c>
    </row>
    <row r="1185" spans="1:4" x14ac:dyDescent="0.2">
      <c r="A1185" s="27"/>
      <c r="B1185" s="27"/>
      <c r="C1185" s="27"/>
      <c r="D1185" s="27" t="s">
        <v>257</v>
      </c>
    </row>
    <row r="1186" spans="1:4" x14ac:dyDescent="0.2">
      <c r="A1186" s="27" t="s">
        <v>2523</v>
      </c>
      <c r="B1186" s="27" t="s">
        <v>169</v>
      </c>
      <c r="C1186" s="27" t="s">
        <v>810</v>
      </c>
      <c r="D1186" s="27" t="s">
        <v>701</v>
      </c>
    </row>
    <row r="1187" spans="1:4" x14ac:dyDescent="0.2">
      <c r="A1187" s="27"/>
      <c r="B1187" s="27"/>
      <c r="C1187" s="27"/>
      <c r="D1187" s="27" t="s">
        <v>3194</v>
      </c>
    </row>
    <row r="1188" spans="1:4" x14ac:dyDescent="0.2">
      <c r="A1188" s="27"/>
      <c r="B1188" s="27"/>
      <c r="C1188" s="27"/>
      <c r="D1188" s="27" t="s">
        <v>257</v>
      </c>
    </row>
    <row r="1189" spans="1:4" x14ac:dyDescent="0.2">
      <c r="A1189" s="27"/>
      <c r="B1189" s="27"/>
      <c r="C1189" s="27"/>
      <c r="D1189" s="27" t="s">
        <v>632</v>
      </c>
    </row>
    <row r="1190" spans="1:4" x14ac:dyDescent="0.2">
      <c r="A1190" s="27" t="s">
        <v>2345</v>
      </c>
      <c r="B1190" s="27" t="s">
        <v>2346</v>
      </c>
      <c r="C1190" s="27" t="s">
        <v>810</v>
      </c>
      <c r="D1190" s="27" t="s">
        <v>701</v>
      </c>
    </row>
    <row r="1191" spans="1:4" x14ac:dyDescent="0.2">
      <c r="A1191" s="27"/>
      <c r="B1191" s="27"/>
      <c r="C1191" s="27"/>
      <c r="D1191" s="27" t="s">
        <v>257</v>
      </c>
    </row>
    <row r="1192" spans="1:4" x14ac:dyDescent="0.2">
      <c r="A1192" s="27" t="s">
        <v>2525</v>
      </c>
      <c r="B1192" s="27" t="s">
        <v>371</v>
      </c>
      <c r="C1192" s="27" t="s">
        <v>810</v>
      </c>
      <c r="D1192" s="27" t="s">
        <v>701</v>
      </c>
    </row>
    <row r="1193" spans="1:4" x14ac:dyDescent="0.2">
      <c r="A1193" s="27"/>
      <c r="B1193" s="27"/>
      <c r="C1193" s="27"/>
      <c r="D1193" s="27" t="s">
        <v>257</v>
      </c>
    </row>
    <row r="1194" spans="1:4" x14ac:dyDescent="0.2">
      <c r="A1194" s="27" t="s">
        <v>2526</v>
      </c>
      <c r="B1194" s="27" t="s">
        <v>175</v>
      </c>
      <c r="C1194" s="27" t="s">
        <v>810</v>
      </c>
      <c r="D1194" s="27" t="s">
        <v>701</v>
      </c>
    </row>
    <row r="1195" spans="1:4" x14ac:dyDescent="0.2">
      <c r="A1195" s="27"/>
      <c r="B1195" s="27"/>
      <c r="C1195" s="27"/>
      <c r="D1195" s="27" t="s">
        <v>257</v>
      </c>
    </row>
    <row r="1196" spans="1:4" x14ac:dyDescent="0.2">
      <c r="A1196" s="27" t="s">
        <v>2527</v>
      </c>
      <c r="B1196" s="27" t="s">
        <v>2537</v>
      </c>
      <c r="C1196" s="27" t="s">
        <v>810</v>
      </c>
      <c r="D1196" s="27" t="s">
        <v>701</v>
      </c>
    </row>
    <row r="1197" spans="1:4" x14ac:dyDescent="0.2">
      <c r="A1197" s="27"/>
      <c r="B1197" s="27"/>
      <c r="C1197" s="27"/>
      <c r="D1197" s="27" t="s">
        <v>702</v>
      </c>
    </row>
    <row r="1198" spans="1:4" x14ac:dyDescent="0.2">
      <c r="A1198" s="27"/>
      <c r="B1198" s="27"/>
      <c r="C1198" s="27"/>
      <c r="D1198" s="27" t="s">
        <v>257</v>
      </c>
    </row>
    <row r="1199" spans="1:4" x14ac:dyDescent="0.2">
      <c r="A1199" s="27" t="s">
        <v>2528</v>
      </c>
      <c r="B1199" s="27" t="s">
        <v>818</v>
      </c>
      <c r="C1199" s="27" t="s">
        <v>810</v>
      </c>
      <c r="D1199" s="27" t="s">
        <v>701</v>
      </c>
    </row>
    <row r="1200" spans="1:4" x14ac:dyDescent="0.2">
      <c r="A1200" s="27"/>
      <c r="B1200" s="27"/>
      <c r="C1200" s="27"/>
      <c r="D1200" s="27" t="s">
        <v>702</v>
      </c>
    </row>
    <row r="1201" spans="1:4" x14ac:dyDescent="0.2">
      <c r="A1201" s="27"/>
      <c r="B1201" s="27"/>
      <c r="C1201" s="27"/>
      <c r="D1201" s="27" t="s">
        <v>703</v>
      </c>
    </row>
    <row r="1202" spans="1:4" x14ac:dyDescent="0.2">
      <c r="A1202" s="27"/>
      <c r="B1202" s="27"/>
      <c r="C1202" s="27"/>
      <c r="D1202" s="27" t="s">
        <v>257</v>
      </c>
    </row>
    <row r="1203" spans="1:4" x14ac:dyDescent="0.2">
      <c r="A1203" s="27" t="s">
        <v>1637</v>
      </c>
      <c r="B1203" s="27" t="s">
        <v>847</v>
      </c>
      <c r="C1203" s="27" t="s">
        <v>810</v>
      </c>
      <c r="D1203" s="27" t="s">
        <v>701</v>
      </c>
    </row>
    <row r="1204" spans="1:4" x14ac:dyDescent="0.2">
      <c r="A1204" s="27"/>
      <c r="B1204" s="27"/>
      <c r="C1204" s="27"/>
      <c r="D1204" s="27" t="s">
        <v>257</v>
      </c>
    </row>
    <row r="1205" spans="1:4" x14ac:dyDescent="0.2">
      <c r="A1205" s="27" t="s">
        <v>2090</v>
      </c>
      <c r="B1205" s="27" t="s">
        <v>573</v>
      </c>
      <c r="C1205" s="27" t="s">
        <v>810</v>
      </c>
      <c r="D1205" s="27" t="s">
        <v>705</v>
      </c>
    </row>
    <row r="1206" spans="1:4" x14ac:dyDescent="0.2">
      <c r="A1206" s="27"/>
      <c r="B1206" s="27"/>
      <c r="C1206" s="27"/>
      <c r="D1206" s="27" t="s">
        <v>701</v>
      </c>
    </row>
    <row r="1207" spans="1:4" x14ac:dyDescent="0.2">
      <c r="A1207" s="27"/>
      <c r="B1207" s="27"/>
      <c r="C1207" s="27"/>
      <c r="D1207" s="27" t="s">
        <v>257</v>
      </c>
    </row>
    <row r="1208" spans="1:4" x14ac:dyDescent="0.2">
      <c r="A1208" s="27"/>
      <c r="B1208" s="27"/>
      <c r="C1208" s="27"/>
      <c r="D1208" s="27" t="s">
        <v>632</v>
      </c>
    </row>
    <row r="1209" spans="1:4" x14ac:dyDescent="0.2">
      <c r="A1209" s="27" t="s">
        <v>2370</v>
      </c>
      <c r="B1209" s="27" t="s">
        <v>836</v>
      </c>
      <c r="C1209" s="27" t="s">
        <v>810</v>
      </c>
      <c r="D1209" s="27" t="s">
        <v>702</v>
      </c>
    </row>
    <row r="1210" spans="1:4" x14ac:dyDescent="0.2">
      <c r="A1210" s="27"/>
      <c r="B1210" s="27"/>
      <c r="C1210" s="27"/>
      <c r="D1210" s="27" t="s">
        <v>632</v>
      </c>
    </row>
    <row r="1211" spans="1:4" x14ac:dyDescent="0.2">
      <c r="A1211" s="27" t="s">
        <v>2026</v>
      </c>
      <c r="B1211" s="27" t="s">
        <v>574</v>
      </c>
      <c r="C1211" s="27" t="s">
        <v>810</v>
      </c>
      <c r="D1211" s="27" t="s">
        <v>705</v>
      </c>
    </row>
    <row r="1212" spans="1:4" x14ac:dyDescent="0.2">
      <c r="A1212" s="27"/>
      <c r="B1212" s="27"/>
      <c r="C1212" s="27"/>
      <c r="D1212" s="27" t="s">
        <v>701</v>
      </c>
    </row>
    <row r="1213" spans="1:4" x14ac:dyDescent="0.2">
      <c r="A1213" s="27"/>
      <c r="B1213" s="27"/>
      <c r="C1213" s="27"/>
      <c r="D1213" s="27" t="s">
        <v>257</v>
      </c>
    </row>
    <row r="1214" spans="1:4" x14ac:dyDescent="0.2">
      <c r="A1214" s="27" t="s">
        <v>2027</v>
      </c>
      <c r="B1214" s="27" t="s">
        <v>576</v>
      </c>
      <c r="C1214" s="27" t="s">
        <v>810</v>
      </c>
      <c r="D1214" s="27" t="s">
        <v>705</v>
      </c>
    </row>
    <row r="1215" spans="1:4" x14ac:dyDescent="0.2">
      <c r="A1215" s="27"/>
      <c r="B1215" s="27"/>
      <c r="C1215" s="27"/>
      <c r="D1215" s="27" t="s">
        <v>701</v>
      </c>
    </row>
    <row r="1216" spans="1:4" x14ac:dyDescent="0.2">
      <c r="A1216" s="27"/>
      <c r="B1216" s="27"/>
      <c r="C1216" s="27"/>
      <c r="D1216" s="27" t="s">
        <v>257</v>
      </c>
    </row>
    <row r="1217" spans="1:4" x14ac:dyDescent="0.2">
      <c r="A1217" s="27" t="s">
        <v>1679</v>
      </c>
      <c r="B1217" s="27" t="s">
        <v>913</v>
      </c>
      <c r="C1217" s="27" t="s">
        <v>810</v>
      </c>
      <c r="D1217" s="27" t="s">
        <v>701</v>
      </c>
    </row>
    <row r="1218" spans="1:4" x14ac:dyDescent="0.2">
      <c r="A1218" s="27"/>
      <c r="B1218" s="27"/>
      <c r="C1218" s="27"/>
      <c r="D1218" s="27" t="s">
        <v>257</v>
      </c>
    </row>
    <row r="1219" spans="1:4" x14ac:dyDescent="0.2">
      <c r="A1219" s="27" t="s">
        <v>2028</v>
      </c>
      <c r="B1219" s="27" t="s">
        <v>586</v>
      </c>
      <c r="C1219" s="27" t="s">
        <v>810</v>
      </c>
      <c r="D1219" s="27" t="s">
        <v>705</v>
      </c>
    </row>
    <row r="1220" spans="1:4" x14ac:dyDescent="0.2">
      <c r="A1220" s="27"/>
      <c r="B1220" s="27"/>
      <c r="C1220" s="27"/>
      <c r="D1220" s="27" t="s">
        <v>701</v>
      </c>
    </row>
    <row r="1221" spans="1:4" x14ac:dyDescent="0.2">
      <c r="A1221" s="27"/>
      <c r="B1221" s="27"/>
      <c r="C1221" s="27"/>
      <c r="D1221" s="27" t="s">
        <v>257</v>
      </c>
    </row>
    <row r="1222" spans="1:4" x14ac:dyDescent="0.2">
      <c r="A1222" s="27" t="s">
        <v>1695</v>
      </c>
      <c r="B1222" s="27" t="s">
        <v>914</v>
      </c>
      <c r="C1222" s="27" t="s">
        <v>810</v>
      </c>
      <c r="D1222" s="27" t="s">
        <v>701</v>
      </c>
    </row>
    <row r="1223" spans="1:4" x14ac:dyDescent="0.2">
      <c r="A1223" s="27"/>
      <c r="B1223" s="27"/>
      <c r="C1223" s="27"/>
      <c r="D1223" s="27" t="s">
        <v>257</v>
      </c>
    </row>
    <row r="1224" spans="1:4" x14ac:dyDescent="0.2">
      <c r="A1224" s="27" t="s">
        <v>2029</v>
      </c>
      <c r="B1224" s="27" t="s">
        <v>589</v>
      </c>
      <c r="C1224" s="27" t="s">
        <v>810</v>
      </c>
      <c r="D1224" s="27" t="s">
        <v>705</v>
      </c>
    </row>
    <row r="1225" spans="1:4" x14ac:dyDescent="0.2">
      <c r="A1225" s="27"/>
      <c r="B1225" s="27"/>
      <c r="C1225" s="27"/>
      <c r="D1225" s="27" t="s">
        <v>701</v>
      </c>
    </row>
    <row r="1226" spans="1:4" x14ac:dyDescent="0.2">
      <c r="A1226" s="27" t="s">
        <v>1708</v>
      </c>
      <c r="B1226" s="27" t="s">
        <v>170</v>
      </c>
      <c r="C1226" s="27" t="s">
        <v>810</v>
      </c>
      <c r="D1226" s="27" t="s">
        <v>701</v>
      </c>
    </row>
    <row r="1227" spans="1:4" x14ac:dyDescent="0.2">
      <c r="A1227" s="27"/>
      <c r="B1227" s="27"/>
      <c r="C1227" s="27"/>
      <c r="D1227" s="27" t="s">
        <v>702</v>
      </c>
    </row>
    <row r="1228" spans="1:4" x14ac:dyDescent="0.2">
      <c r="A1228" s="27"/>
      <c r="B1228" s="27"/>
      <c r="C1228" s="27"/>
      <c r="D1228" s="27" t="s">
        <v>257</v>
      </c>
    </row>
    <row r="1229" spans="1:4" x14ac:dyDescent="0.2">
      <c r="A1229" s="27" t="s">
        <v>2030</v>
      </c>
      <c r="B1229" s="27" t="s">
        <v>590</v>
      </c>
      <c r="C1229" s="27" t="s">
        <v>810</v>
      </c>
      <c r="D1229" s="27" t="s">
        <v>705</v>
      </c>
    </row>
    <row r="1230" spans="1:4" x14ac:dyDescent="0.2">
      <c r="A1230" s="27"/>
      <c r="B1230" s="27"/>
      <c r="C1230" s="27"/>
      <c r="D1230" s="27" t="s">
        <v>701</v>
      </c>
    </row>
    <row r="1231" spans="1:4" x14ac:dyDescent="0.2">
      <c r="A1231" s="27" t="s">
        <v>2031</v>
      </c>
      <c r="B1231" s="27" t="s">
        <v>835</v>
      </c>
      <c r="C1231" s="27" t="s">
        <v>810</v>
      </c>
      <c r="D1231" s="27" t="s">
        <v>705</v>
      </c>
    </row>
    <row r="1232" spans="1:4" x14ac:dyDescent="0.2">
      <c r="A1232" s="27"/>
      <c r="B1232" s="27"/>
      <c r="C1232" s="27"/>
      <c r="D1232" s="27" t="s">
        <v>701</v>
      </c>
    </row>
    <row r="1233" spans="1:4" x14ac:dyDescent="0.2">
      <c r="A1233" s="27"/>
      <c r="B1233" s="27"/>
      <c r="C1233" s="27"/>
      <c r="D1233" s="27" t="s">
        <v>257</v>
      </c>
    </row>
    <row r="1234" spans="1:4" x14ac:dyDescent="0.2">
      <c r="A1234" s="27" t="s">
        <v>2096</v>
      </c>
      <c r="B1234" s="27" t="s">
        <v>838</v>
      </c>
      <c r="C1234" s="27" t="s">
        <v>810</v>
      </c>
      <c r="D1234" s="27" t="s">
        <v>705</v>
      </c>
    </row>
    <row r="1235" spans="1:4" x14ac:dyDescent="0.2">
      <c r="A1235" s="27"/>
      <c r="B1235" s="27"/>
      <c r="C1235" s="27"/>
      <c r="D1235" s="27" t="s">
        <v>701</v>
      </c>
    </row>
    <row r="1236" spans="1:4" x14ac:dyDescent="0.2">
      <c r="A1236" s="27"/>
      <c r="B1236" s="27"/>
      <c r="C1236" s="27"/>
      <c r="D1236" s="27" t="s">
        <v>702</v>
      </c>
    </row>
    <row r="1237" spans="1:4" x14ac:dyDescent="0.2">
      <c r="A1237" s="27"/>
      <c r="B1237" s="27"/>
      <c r="C1237" s="27"/>
      <c r="D1237" s="27" t="s">
        <v>257</v>
      </c>
    </row>
    <row r="1238" spans="1:4" x14ac:dyDescent="0.2">
      <c r="A1238" s="27" t="s">
        <v>2117</v>
      </c>
      <c r="B1238" s="27" t="s">
        <v>839</v>
      </c>
      <c r="C1238" s="27" t="s">
        <v>810</v>
      </c>
      <c r="D1238" s="27" t="s">
        <v>705</v>
      </c>
    </row>
    <row r="1239" spans="1:4" x14ac:dyDescent="0.2">
      <c r="A1239" s="27"/>
      <c r="B1239" s="27"/>
      <c r="C1239" s="27"/>
      <c r="D1239" s="27" t="s">
        <v>701</v>
      </c>
    </row>
    <row r="1240" spans="1:4" x14ac:dyDescent="0.2">
      <c r="A1240" s="27"/>
      <c r="B1240" s="27"/>
      <c r="C1240" s="27"/>
      <c r="D1240" s="27" t="s">
        <v>702</v>
      </c>
    </row>
    <row r="1241" spans="1:4" x14ac:dyDescent="0.2">
      <c r="A1241" s="27"/>
      <c r="B1241" s="27"/>
      <c r="C1241" s="27"/>
      <c r="D1241" s="27" t="s">
        <v>257</v>
      </c>
    </row>
    <row r="1242" spans="1:4" x14ac:dyDescent="0.2">
      <c r="A1242" s="27" t="s">
        <v>2087</v>
      </c>
      <c r="B1242" s="27" t="s">
        <v>840</v>
      </c>
      <c r="C1242" s="27" t="s">
        <v>810</v>
      </c>
      <c r="D1242" s="27" t="s">
        <v>705</v>
      </c>
    </row>
    <row r="1243" spans="1:4" x14ac:dyDescent="0.2">
      <c r="A1243" s="27"/>
      <c r="B1243" s="27"/>
      <c r="C1243" s="27"/>
      <c r="D1243" s="27" t="s">
        <v>701</v>
      </c>
    </row>
    <row r="1244" spans="1:4" x14ac:dyDescent="0.2">
      <c r="A1244" s="27"/>
      <c r="B1244" s="27"/>
      <c r="C1244" s="27"/>
      <c r="D1244" s="27" t="s">
        <v>702</v>
      </c>
    </row>
    <row r="1245" spans="1:4" x14ac:dyDescent="0.2">
      <c r="A1245" s="27"/>
      <c r="B1245" s="27"/>
      <c r="C1245" s="27"/>
      <c r="D1245" s="27" t="s">
        <v>257</v>
      </c>
    </row>
    <row r="1246" spans="1:4" x14ac:dyDescent="0.2">
      <c r="A1246" s="27" t="s">
        <v>2099</v>
      </c>
      <c r="B1246" s="27" t="s">
        <v>841</v>
      </c>
      <c r="C1246" s="27" t="s">
        <v>810</v>
      </c>
      <c r="D1246" s="27" t="s">
        <v>705</v>
      </c>
    </row>
    <row r="1247" spans="1:4" x14ac:dyDescent="0.2">
      <c r="A1247" s="27"/>
      <c r="B1247" s="27"/>
      <c r="C1247" s="27"/>
      <c r="D1247" s="27" t="s">
        <v>701</v>
      </c>
    </row>
    <row r="1248" spans="1:4" x14ac:dyDescent="0.2">
      <c r="A1248" s="27"/>
      <c r="B1248" s="27"/>
      <c r="C1248" s="27"/>
      <c r="D1248" s="27" t="s">
        <v>702</v>
      </c>
    </row>
    <row r="1249" spans="1:4" x14ac:dyDescent="0.2">
      <c r="A1249" s="27"/>
      <c r="B1249" s="27"/>
      <c r="C1249" s="27"/>
      <c r="D1249" s="27" t="s">
        <v>257</v>
      </c>
    </row>
    <row r="1250" spans="1:4" x14ac:dyDescent="0.2">
      <c r="A1250" s="27" t="s">
        <v>2092</v>
      </c>
      <c r="B1250" s="27" t="s">
        <v>837</v>
      </c>
      <c r="C1250" s="27" t="s">
        <v>810</v>
      </c>
      <c r="D1250" s="27" t="s">
        <v>705</v>
      </c>
    </row>
    <row r="1251" spans="1:4" x14ac:dyDescent="0.2">
      <c r="A1251" s="27"/>
      <c r="B1251" s="27"/>
      <c r="C1251" s="27"/>
      <c r="D1251" s="27" t="s">
        <v>701</v>
      </c>
    </row>
    <row r="1252" spans="1:4" x14ac:dyDescent="0.2">
      <c r="A1252" s="27"/>
      <c r="B1252" s="27"/>
      <c r="C1252" s="27"/>
      <c r="D1252" s="27" t="s">
        <v>702</v>
      </c>
    </row>
    <row r="1253" spans="1:4" x14ac:dyDescent="0.2">
      <c r="A1253" s="27"/>
      <c r="B1253" s="27"/>
      <c r="C1253" s="27"/>
      <c r="D1253" s="27" t="s">
        <v>257</v>
      </c>
    </row>
    <row r="1254" spans="1:4" x14ac:dyDescent="0.2">
      <c r="A1254" s="27" t="s">
        <v>2102</v>
      </c>
      <c r="B1254" s="27" t="s">
        <v>246</v>
      </c>
      <c r="C1254" s="27" t="s">
        <v>810</v>
      </c>
      <c r="D1254" s="27" t="s">
        <v>705</v>
      </c>
    </row>
    <row r="1255" spans="1:4" x14ac:dyDescent="0.2">
      <c r="A1255" s="27"/>
      <c r="B1255" s="27"/>
      <c r="C1255" s="27"/>
      <c r="D1255" s="27" t="s">
        <v>701</v>
      </c>
    </row>
    <row r="1256" spans="1:4" x14ac:dyDescent="0.2">
      <c r="A1256" s="27"/>
      <c r="B1256" s="27"/>
      <c r="C1256" s="27"/>
      <c r="D1256" s="27" t="s">
        <v>257</v>
      </c>
    </row>
    <row r="1257" spans="1:4" x14ac:dyDescent="0.2">
      <c r="A1257" s="27" t="s">
        <v>1671</v>
      </c>
      <c r="B1257" s="27" t="s">
        <v>1462</v>
      </c>
      <c r="C1257" s="27" t="s">
        <v>810</v>
      </c>
      <c r="D1257" s="27" t="s">
        <v>257</v>
      </c>
    </row>
    <row r="1258" spans="1:4" x14ac:dyDescent="0.2">
      <c r="A1258" s="27" t="s">
        <v>1705</v>
      </c>
      <c r="B1258" s="27" t="s">
        <v>33</v>
      </c>
      <c r="C1258" s="27" t="s">
        <v>810</v>
      </c>
      <c r="D1258" s="27" t="s">
        <v>701</v>
      </c>
    </row>
    <row r="1259" spans="1:4" x14ac:dyDescent="0.2">
      <c r="A1259" s="27"/>
      <c r="B1259" s="27"/>
      <c r="C1259" s="27"/>
      <c r="D1259" s="27" t="s">
        <v>257</v>
      </c>
    </row>
    <row r="1260" spans="1:4" x14ac:dyDescent="0.2">
      <c r="A1260" s="27" t="s">
        <v>1656</v>
      </c>
      <c r="B1260" s="27" t="s">
        <v>1445</v>
      </c>
      <c r="C1260" s="27" t="s">
        <v>810</v>
      </c>
      <c r="D1260" s="27" t="s">
        <v>701</v>
      </c>
    </row>
    <row r="1261" spans="1:4" x14ac:dyDescent="0.2">
      <c r="A1261" s="27"/>
      <c r="B1261" s="27"/>
      <c r="C1261" s="27"/>
      <c r="D1261" s="27" t="s">
        <v>1009</v>
      </c>
    </row>
    <row r="1262" spans="1:4" x14ac:dyDescent="0.2">
      <c r="A1262" s="27"/>
      <c r="B1262" s="27"/>
      <c r="C1262" s="27"/>
      <c r="D1262" s="27" t="s">
        <v>257</v>
      </c>
    </row>
    <row r="1263" spans="1:4" x14ac:dyDescent="0.2">
      <c r="A1263" s="27" t="s">
        <v>1634</v>
      </c>
      <c r="B1263" s="27" t="s">
        <v>912</v>
      </c>
      <c r="C1263" s="27" t="s">
        <v>810</v>
      </c>
      <c r="D1263" s="27" t="s">
        <v>701</v>
      </c>
    </row>
    <row r="1264" spans="1:4" x14ac:dyDescent="0.2">
      <c r="A1264" s="27"/>
      <c r="B1264" s="27"/>
      <c r="C1264" s="27"/>
      <c r="D1264" s="27" t="s">
        <v>257</v>
      </c>
    </row>
    <row r="1265" spans="1:4" x14ac:dyDescent="0.2">
      <c r="A1265" s="27" t="s">
        <v>1644</v>
      </c>
      <c r="B1265" s="27" t="s">
        <v>17</v>
      </c>
      <c r="C1265" s="27" t="s">
        <v>810</v>
      </c>
      <c r="D1265" s="27" t="s">
        <v>701</v>
      </c>
    </row>
    <row r="1266" spans="1:4" x14ac:dyDescent="0.2">
      <c r="A1266" s="27"/>
      <c r="B1266" s="27"/>
      <c r="C1266" s="27"/>
      <c r="D1266" s="27" t="s">
        <v>257</v>
      </c>
    </row>
    <row r="1267" spans="1:4" x14ac:dyDescent="0.2">
      <c r="A1267" s="27" t="s">
        <v>1640</v>
      </c>
      <c r="B1267" s="27" t="s">
        <v>364</v>
      </c>
      <c r="C1267" s="27" t="s">
        <v>810</v>
      </c>
      <c r="D1267" s="27" t="s">
        <v>701</v>
      </c>
    </row>
    <row r="1268" spans="1:4" x14ac:dyDescent="0.2">
      <c r="A1268" s="27"/>
      <c r="B1268" s="27"/>
      <c r="C1268" s="27"/>
      <c r="D1268" s="27" t="s">
        <v>257</v>
      </c>
    </row>
    <row r="1269" spans="1:4" x14ac:dyDescent="0.2">
      <c r="A1269" s="27" t="s">
        <v>2835</v>
      </c>
      <c r="B1269" s="27" t="s">
        <v>2836</v>
      </c>
      <c r="C1269" s="27" t="s">
        <v>810</v>
      </c>
      <c r="D1269" s="27" t="s">
        <v>701</v>
      </c>
    </row>
    <row r="1270" spans="1:4" x14ac:dyDescent="0.2">
      <c r="A1270" s="27"/>
      <c r="B1270" s="27"/>
      <c r="C1270" s="27"/>
      <c r="D1270" s="27" t="s">
        <v>257</v>
      </c>
    </row>
    <row r="1271" spans="1:4" x14ac:dyDescent="0.2">
      <c r="A1271" s="27" t="s">
        <v>1641</v>
      </c>
      <c r="B1271" s="27" t="s">
        <v>366</v>
      </c>
      <c r="C1271" s="27" t="s">
        <v>810</v>
      </c>
      <c r="D1271" s="27" t="s">
        <v>701</v>
      </c>
    </row>
    <row r="1272" spans="1:4" x14ac:dyDescent="0.2">
      <c r="A1272" s="27"/>
      <c r="B1272" s="27"/>
      <c r="C1272" s="27"/>
      <c r="D1272" s="27" t="s">
        <v>257</v>
      </c>
    </row>
    <row r="1273" spans="1:4" x14ac:dyDescent="0.2">
      <c r="A1273" s="27" t="s">
        <v>1627</v>
      </c>
      <c r="B1273" s="27" t="s">
        <v>365</v>
      </c>
      <c r="C1273" s="27" t="s">
        <v>810</v>
      </c>
      <c r="D1273" s="27" t="s">
        <v>701</v>
      </c>
    </row>
    <row r="1274" spans="1:4" x14ac:dyDescent="0.2">
      <c r="A1274" s="27"/>
      <c r="B1274" s="27"/>
      <c r="C1274" s="27"/>
      <c r="D1274" s="27" t="s">
        <v>257</v>
      </c>
    </row>
    <row r="1275" spans="1:4" x14ac:dyDescent="0.2">
      <c r="A1275" s="27" t="s">
        <v>1746</v>
      </c>
      <c r="B1275" s="27" t="s">
        <v>1747</v>
      </c>
      <c r="C1275" s="27" t="s">
        <v>810</v>
      </c>
      <c r="D1275" s="27" t="s">
        <v>701</v>
      </c>
    </row>
    <row r="1276" spans="1:4" x14ac:dyDescent="0.2">
      <c r="A1276" s="27"/>
      <c r="B1276" s="27"/>
      <c r="C1276" s="27"/>
      <c r="D1276" s="27" t="s">
        <v>257</v>
      </c>
    </row>
    <row r="1277" spans="1:4" x14ac:dyDescent="0.2">
      <c r="A1277" s="27" t="s">
        <v>1697</v>
      </c>
      <c r="B1277" s="27" t="s">
        <v>1482</v>
      </c>
      <c r="C1277" s="27" t="s">
        <v>810</v>
      </c>
      <c r="D1277" s="27" t="s">
        <v>1009</v>
      </c>
    </row>
    <row r="1278" spans="1:4" x14ac:dyDescent="0.2">
      <c r="A1278" s="27"/>
      <c r="B1278" s="27"/>
      <c r="C1278" s="27"/>
      <c r="D1278" s="27" t="s">
        <v>257</v>
      </c>
    </row>
    <row r="1279" spans="1:4" x14ac:dyDescent="0.2">
      <c r="A1279" s="27" t="s">
        <v>1623</v>
      </c>
      <c r="B1279" s="27" t="s">
        <v>352</v>
      </c>
      <c r="C1279" s="27" t="s">
        <v>810</v>
      </c>
      <c r="D1279" s="27" t="s">
        <v>701</v>
      </c>
    </row>
    <row r="1280" spans="1:4" x14ac:dyDescent="0.2">
      <c r="A1280" s="27"/>
      <c r="B1280" s="27"/>
      <c r="C1280" s="27"/>
      <c r="D1280" s="27" t="s">
        <v>702</v>
      </c>
    </row>
    <row r="1281" spans="1:4" x14ac:dyDescent="0.2">
      <c r="A1281" s="27"/>
      <c r="B1281" s="27"/>
      <c r="C1281" s="27"/>
      <c r="D1281" s="27" t="s">
        <v>257</v>
      </c>
    </row>
    <row r="1282" spans="1:4" x14ac:dyDescent="0.2">
      <c r="A1282" s="27" t="s">
        <v>1628</v>
      </c>
      <c r="B1282" s="27" t="s">
        <v>31</v>
      </c>
      <c r="C1282" s="27" t="s">
        <v>810</v>
      </c>
      <c r="D1282" s="27" t="s">
        <v>701</v>
      </c>
    </row>
    <row r="1283" spans="1:4" x14ac:dyDescent="0.2">
      <c r="A1283" s="27"/>
      <c r="B1283" s="27"/>
      <c r="C1283" s="27"/>
      <c r="D1283" s="27" t="s">
        <v>257</v>
      </c>
    </row>
    <row r="1284" spans="1:4" x14ac:dyDescent="0.2">
      <c r="A1284" s="27" t="s">
        <v>1681</v>
      </c>
      <c r="B1284" s="27" t="s">
        <v>583</v>
      </c>
      <c r="C1284" s="27" t="s">
        <v>810</v>
      </c>
      <c r="D1284" s="27" t="s">
        <v>701</v>
      </c>
    </row>
    <row r="1285" spans="1:4" x14ac:dyDescent="0.2">
      <c r="A1285" s="27"/>
      <c r="B1285" s="27"/>
      <c r="C1285" s="27"/>
      <c r="D1285" s="27" t="s">
        <v>257</v>
      </c>
    </row>
    <row r="1286" spans="1:4" x14ac:dyDescent="0.2">
      <c r="A1286" s="27" t="s">
        <v>1728</v>
      </c>
      <c r="B1286" s="27" t="s">
        <v>18</v>
      </c>
      <c r="C1286" s="27" t="s">
        <v>810</v>
      </c>
      <c r="D1286" s="27" t="s">
        <v>701</v>
      </c>
    </row>
    <row r="1287" spans="1:4" x14ac:dyDescent="0.2">
      <c r="A1287" s="27"/>
      <c r="B1287" s="27"/>
      <c r="C1287" s="27"/>
      <c r="D1287" s="27" t="s">
        <v>702</v>
      </c>
    </row>
    <row r="1288" spans="1:4" x14ac:dyDescent="0.2">
      <c r="A1288" s="27"/>
      <c r="B1288" s="27"/>
      <c r="C1288" s="27"/>
      <c r="D1288" s="27" t="s">
        <v>257</v>
      </c>
    </row>
    <row r="1289" spans="1:4" x14ac:dyDescent="0.2">
      <c r="A1289" s="27" t="s">
        <v>1719</v>
      </c>
      <c r="B1289" s="27" t="s">
        <v>374</v>
      </c>
      <c r="C1289" s="27" t="s">
        <v>810</v>
      </c>
      <c r="D1289" s="27" t="s">
        <v>701</v>
      </c>
    </row>
    <row r="1290" spans="1:4" x14ac:dyDescent="0.2">
      <c r="A1290" s="27"/>
      <c r="B1290" s="27"/>
      <c r="C1290" s="27"/>
      <c r="D1290" s="27" t="s">
        <v>702</v>
      </c>
    </row>
    <row r="1291" spans="1:4" x14ac:dyDescent="0.2">
      <c r="A1291" s="27"/>
      <c r="B1291" s="27"/>
      <c r="C1291" s="27"/>
      <c r="D1291" s="27" t="s">
        <v>257</v>
      </c>
    </row>
    <row r="1292" spans="1:4" x14ac:dyDescent="0.2">
      <c r="A1292" s="27" t="s">
        <v>1685</v>
      </c>
      <c r="B1292" s="27" t="s">
        <v>11</v>
      </c>
      <c r="C1292" s="27" t="s">
        <v>810</v>
      </c>
      <c r="D1292" s="27" t="s">
        <v>701</v>
      </c>
    </row>
    <row r="1293" spans="1:4" x14ac:dyDescent="0.2">
      <c r="A1293" s="27"/>
      <c r="B1293" s="27"/>
      <c r="C1293" s="27"/>
      <c r="D1293" s="27" t="s">
        <v>702</v>
      </c>
    </row>
    <row r="1294" spans="1:4" x14ac:dyDescent="0.2">
      <c r="A1294" s="27"/>
      <c r="B1294" s="27"/>
      <c r="C1294" s="27"/>
      <c r="D1294" s="27" t="s">
        <v>257</v>
      </c>
    </row>
    <row r="1295" spans="1:4" x14ac:dyDescent="0.2">
      <c r="A1295" s="27" t="s">
        <v>1636</v>
      </c>
      <c r="B1295" s="27" t="s">
        <v>353</v>
      </c>
      <c r="C1295" s="27" t="s">
        <v>810</v>
      </c>
      <c r="D1295" s="27" t="s">
        <v>705</v>
      </c>
    </row>
    <row r="1296" spans="1:4" x14ac:dyDescent="0.2">
      <c r="A1296" s="27"/>
      <c r="B1296" s="27"/>
      <c r="C1296" s="27"/>
      <c r="D1296" s="27" t="s">
        <v>701</v>
      </c>
    </row>
    <row r="1297" spans="1:4" x14ac:dyDescent="0.2">
      <c r="A1297" s="27"/>
      <c r="B1297" s="27"/>
      <c r="C1297" s="27"/>
      <c r="D1297" s="27" t="s">
        <v>702</v>
      </c>
    </row>
    <row r="1298" spans="1:4" x14ac:dyDescent="0.2">
      <c r="A1298" s="27"/>
      <c r="B1298" s="27"/>
      <c r="C1298" s="27"/>
      <c r="D1298" s="27" t="s">
        <v>257</v>
      </c>
    </row>
    <row r="1299" spans="1:4" x14ac:dyDescent="0.2">
      <c r="A1299" s="27" t="s">
        <v>1696</v>
      </c>
      <c r="B1299" s="27" t="s">
        <v>354</v>
      </c>
      <c r="C1299" s="27" t="s">
        <v>810</v>
      </c>
      <c r="D1299" s="27" t="s">
        <v>705</v>
      </c>
    </row>
    <row r="1300" spans="1:4" x14ac:dyDescent="0.2">
      <c r="A1300" s="27"/>
      <c r="B1300" s="27"/>
      <c r="C1300" s="27"/>
      <c r="D1300" s="27" t="s">
        <v>701</v>
      </c>
    </row>
    <row r="1301" spans="1:4" x14ac:dyDescent="0.2">
      <c r="A1301" s="27"/>
      <c r="B1301" s="27"/>
      <c r="C1301" s="27"/>
      <c r="D1301" s="27" t="s">
        <v>702</v>
      </c>
    </row>
    <row r="1302" spans="1:4" x14ac:dyDescent="0.2">
      <c r="A1302" s="27"/>
      <c r="B1302" s="27"/>
      <c r="C1302" s="27"/>
      <c r="D1302" s="27" t="s">
        <v>257</v>
      </c>
    </row>
    <row r="1303" spans="1:4" x14ac:dyDescent="0.2">
      <c r="A1303" s="27" t="s">
        <v>2828</v>
      </c>
      <c r="B1303" s="27" t="s">
        <v>2829</v>
      </c>
      <c r="C1303" s="27" t="s">
        <v>810</v>
      </c>
      <c r="D1303" s="27" t="s">
        <v>257</v>
      </c>
    </row>
    <row r="1304" spans="1:4" x14ac:dyDescent="0.2">
      <c r="A1304" s="27" t="s">
        <v>1673</v>
      </c>
      <c r="B1304" s="27" t="s">
        <v>355</v>
      </c>
      <c r="C1304" s="27" t="s">
        <v>810</v>
      </c>
      <c r="D1304" s="27" t="s">
        <v>705</v>
      </c>
    </row>
    <row r="1305" spans="1:4" x14ac:dyDescent="0.2">
      <c r="A1305" s="27"/>
      <c r="B1305" s="27"/>
      <c r="C1305" s="27"/>
      <c r="D1305" s="27" t="s">
        <v>701</v>
      </c>
    </row>
    <row r="1306" spans="1:4" x14ac:dyDescent="0.2">
      <c r="A1306" s="27"/>
      <c r="B1306" s="27"/>
      <c r="C1306" s="27"/>
      <c r="D1306" s="27" t="s">
        <v>702</v>
      </c>
    </row>
    <row r="1307" spans="1:4" x14ac:dyDescent="0.2">
      <c r="A1307" s="27"/>
      <c r="B1307" s="27"/>
      <c r="C1307" s="27"/>
      <c r="D1307" s="27" t="s">
        <v>257</v>
      </c>
    </row>
    <row r="1308" spans="1:4" x14ac:dyDescent="0.2">
      <c r="A1308" s="27" t="s">
        <v>1729</v>
      </c>
      <c r="B1308" s="27" t="s">
        <v>12</v>
      </c>
      <c r="C1308" s="27" t="s">
        <v>810</v>
      </c>
      <c r="D1308" s="27" t="s">
        <v>701</v>
      </c>
    </row>
    <row r="1309" spans="1:4" x14ac:dyDescent="0.2">
      <c r="A1309" s="27"/>
      <c r="B1309" s="27"/>
      <c r="C1309" s="27"/>
      <c r="D1309" s="27" t="s">
        <v>702</v>
      </c>
    </row>
    <row r="1310" spans="1:4" x14ac:dyDescent="0.2">
      <c r="A1310" s="27"/>
      <c r="B1310" s="27"/>
      <c r="C1310" s="27"/>
      <c r="D1310" s="27" t="s">
        <v>257</v>
      </c>
    </row>
    <row r="1311" spans="1:4" x14ac:dyDescent="0.2">
      <c r="A1311" s="27" t="s">
        <v>1711</v>
      </c>
      <c r="B1311" s="27" t="s">
        <v>375</v>
      </c>
      <c r="C1311" s="27" t="s">
        <v>810</v>
      </c>
      <c r="D1311" s="27" t="s">
        <v>701</v>
      </c>
    </row>
    <row r="1312" spans="1:4" x14ac:dyDescent="0.2">
      <c r="A1312" s="27"/>
      <c r="B1312" s="27"/>
      <c r="C1312" s="27"/>
      <c r="D1312" s="27" t="s">
        <v>702</v>
      </c>
    </row>
    <row r="1313" spans="1:4" x14ac:dyDescent="0.2">
      <c r="A1313" s="27"/>
      <c r="B1313" s="27"/>
      <c r="C1313" s="27"/>
      <c r="D1313" s="27" t="s">
        <v>257</v>
      </c>
    </row>
    <row r="1314" spans="1:4" x14ac:dyDescent="0.2">
      <c r="A1314" s="27" t="s">
        <v>1736</v>
      </c>
      <c r="B1314" s="27" t="s">
        <v>13</v>
      </c>
      <c r="C1314" s="27" t="s">
        <v>810</v>
      </c>
      <c r="D1314" s="27" t="s">
        <v>701</v>
      </c>
    </row>
    <row r="1315" spans="1:4" x14ac:dyDescent="0.2">
      <c r="A1315" s="27"/>
      <c r="B1315" s="27"/>
      <c r="C1315" s="27"/>
      <c r="D1315" s="27" t="s">
        <v>702</v>
      </c>
    </row>
    <row r="1316" spans="1:4" x14ac:dyDescent="0.2">
      <c r="A1316" s="27"/>
      <c r="B1316" s="27"/>
      <c r="C1316" s="27"/>
      <c r="D1316" s="27" t="s">
        <v>257</v>
      </c>
    </row>
    <row r="1317" spans="1:4" x14ac:dyDescent="0.2">
      <c r="A1317" s="27" t="s">
        <v>1714</v>
      </c>
      <c r="B1317" s="27" t="s">
        <v>570</v>
      </c>
      <c r="C1317" s="27" t="s">
        <v>810</v>
      </c>
      <c r="D1317" s="27" t="s">
        <v>705</v>
      </c>
    </row>
    <row r="1318" spans="1:4" x14ac:dyDescent="0.2">
      <c r="A1318" s="27"/>
      <c r="B1318" s="27"/>
      <c r="C1318" s="27"/>
      <c r="D1318" s="27" t="s">
        <v>701</v>
      </c>
    </row>
    <row r="1319" spans="1:4" x14ac:dyDescent="0.2">
      <c r="A1319" s="27"/>
      <c r="B1319" s="27"/>
      <c r="C1319" s="27"/>
      <c r="D1319" s="27" t="s">
        <v>702</v>
      </c>
    </row>
    <row r="1320" spans="1:4" x14ac:dyDescent="0.2">
      <c r="A1320" s="27"/>
      <c r="B1320" s="27"/>
      <c r="C1320" s="27"/>
      <c r="D1320" s="27" t="s">
        <v>257</v>
      </c>
    </row>
    <row r="1321" spans="1:4" x14ac:dyDescent="0.2">
      <c r="A1321" s="27" t="s">
        <v>2032</v>
      </c>
      <c r="B1321" s="27" t="s">
        <v>348</v>
      </c>
      <c r="C1321" s="27" t="s">
        <v>810</v>
      </c>
      <c r="D1321" s="27" t="s">
        <v>705</v>
      </c>
    </row>
    <row r="1322" spans="1:4" x14ac:dyDescent="0.2">
      <c r="A1322" s="27"/>
      <c r="B1322" s="27"/>
      <c r="C1322" s="27"/>
      <c r="D1322" s="27" t="s">
        <v>701</v>
      </c>
    </row>
    <row r="1323" spans="1:4" x14ac:dyDescent="0.2">
      <c r="A1323" s="27"/>
      <c r="B1323" s="27"/>
      <c r="C1323" s="27"/>
      <c r="D1323" s="27" t="s">
        <v>702</v>
      </c>
    </row>
    <row r="1324" spans="1:4" x14ac:dyDescent="0.2">
      <c r="A1324" s="27"/>
      <c r="B1324" s="27"/>
      <c r="C1324" s="27"/>
      <c r="D1324" s="27" t="s">
        <v>257</v>
      </c>
    </row>
    <row r="1325" spans="1:4" x14ac:dyDescent="0.2">
      <c r="A1325" s="27" t="s">
        <v>2033</v>
      </c>
      <c r="B1325" s="27" t="s">
        <v>856</v>
      </c>
      <c r="C1325" s="27" t="s">
        <v>810</v>
      </c>
      <c r="D1325" s="27" t="s">
        <v>705</v>
      </c>
    </row>
    <row r="1326" spans="1:4" x14ac:dyDescent="0.2">
      <c r="A1326" s="27"/>
      <c r="B1326" s="27"/>
      <c r="C1326" s="27"/>
      <c r="D1326" s="27" t="s">
        <v>701</v>
      </c>
    </row>
    <row r="1327" spans="1:4" x14ac:dyDescent="0.2">
      <c r="A1327" s="27"/>
      <c r="B1327" s="27"/>
      <c r="C1327" s="27"/>
      <c r="D1327" s="27" t="s">
        <v>702</v>
      </c>
    </row>
    <row r="1328" spans="1:4" x14ac:dyDescent="0.2">
      <c r="A1328" s="27"/>
      <c r="B1328" s="27"/>
      <c r="C1328" s="27"/>
      <c r="D1328" s="27" t="s">
        <v>257</v>
      </c>
    </row>
    <row r="1329" spans="1:4" x14ac:dyDescent="0.2">
      <c r="A1329" s="27" t="s">
        <v>2034</v>
      </c>
      <c r="B1329" s="27" t="s">
        <v>857</v>
      </c>
      <c r="C1329" s="27" t="s">
        <v>810</v>
      </c>
      <c r="D1329" s="27" t="s">
        <v>705</v>
      </c>
    </row>
    <row r="1330" spans="1:4" x14ac:dyDescent="0.2">
      <c r="A1330" s="27"/>
      <c r="B1330" s="27"/>
      <c r="C1330" s="27"/>
      <c r="D1330" s="27" t="s">
        <v>701</v>
      </c>
    </row>
    <row r="1331" spans="1:4" x14ac:dyDescent="0.2">
      <c r="A1331" s="27"/>
      <c r="B1331" s="27"/>
      <c r="C1331" s="27"/>
      <c r="D1331" s="27" t="s">
        <v>702</v>
      </c>
    </row>
    <row r="1332" spans="1:4" x14ac:dyDescent="0.2">
      <c r="A1332" s="27"/>
      <c r="B1332" s="27"/>
      <c r="C1332" s="27"/>
      <c r="D1332" s="27" t="s">
        <v>257</v>
      </c>
    </row>
    <row r="1333" spans="1:4" x14ac:dyDescent="0.2">
      <c r="A1333" s="27" t="s">
        <v>2035</v>
      </c>
      <c r="B1333" s="27" t="s">
        <v>858</v>
      </c>
      <c r="C1333" s="27" t="s">
        <v>810</v>
      </c>
      <c r="D1333" s="27" t="s">
        <v>705</v>
      </c>
    </row>
    <row r="1334" spans="1:4" x14ac:dyDescent="0.2">
      <c r="A1334" s="27"/>
      <c r="B1334" s="27"/>
      <c r="C1334" s="27"/>
      <c r="D1334" s="27" t="s">
        <v>701</v>
      </c>
    </row>
    <row r="1335" spans="1:4" x14ac:dyDescent="0.2">
      <c r="A1335" s="27"/>
      <c r="B1335" s="27"/>
      <c r="C1335" s="27"/>
      <c r="D1335" s="27" t="s">
        <v>702</v>
      </c>
    </row>
    <row r="1336" spans="1:4" x14ac:dyDescent="0.2">
      <c r="A1336" s="27"/>
      <c r="B1336" s="27"/>
      <c r="C1336" s="27"/>
      <c r="D1336" s="27" t="s">
        <v>257</v>
      </c>
    </row>
    <row r="1337" spans="1:4" x14ac:dyDescent="0.2">
      <c r="A1337" s="27" t="s">
        <v>2036</v>
      </c>
      <c r="B1337" s="27" t="s">
        <v>859</v>
      </c>
      <c r="C1337" s="27" t="s">
        <v>810</v>
      </c>
      <c r="D1337" s="27" t="s">
        <v>705</v>
      </c>
    </row>
    <row r="1338" spans="1:4" x14ac:dyDescent="0.2">
      <c r="A1338" s="27"/>
      <c r="B1338" s="27"/>
      <c r="C1338" s="27"/>
      <c r="D1338" s="27" t="s">
        <v>701</v>
      </c>
    </row>
    <row r="1339" spans="1:4" x14ac:dyDescent="0.2">
      <c r="A1339" s="27"/>
      <c r="B1339" s="27"/>
      <c r="C1339" s="27"/>
      <c r="D1339" s="27" t="s">
        <v>702</v>
      </c>
    </row>
    <row r="1340" spans="1:4" x14ac:dyDescent="0.2">
      <c r="A1340" s="27"/>
      <c r="B1340" s="27"/>
      <c r="C1340" s="27"/>
      <c r="D1340" s="27" t="s">
        <v>257</v>
      </c>
    </row>
    <row r="1341" spans="1:4" x14ac:dyDescent="0.2">
      <c r="A1341" s="27" t="s">
        <v>1626</v>
      </c>
      <c r="B1341" s="27" t="s">
        <v>2743</v>
      </c>
      <c r="C1341" s="27" t="s">
        <v>810</v>
      </c>
      <c r="D1341" s="27" t="s">
        <v>701</v>
      </c>
    </row>
    <row r="1342" spans="1:4" x14ac:dyDescent="0.2">
      <c r="A1342" s="27"/>
      <c r="B1342" s="27"/>
      <c r="C1342" s="27"/>
      <c r="D1342" s="27" t="s">
        <v>257</v>
      </c>
    </row>
    <row r="1343" spans="1:4" x14ac:dyDescent="0.2">
      <c r="A1343" s="27" t="s">
        <v>1639</v>
      </c>
      <c r="B1343" s="27" t="s">
        <v>2744</v>
      </c>
      <c r="C1343" s="27" t="s">
        <v>810</v>
      </c>
      <c r="D1343" s="27" t="s">
        <v>701</v>
      </c>
    </row>
    <row r="1344" spans="1:4" x14ac:dyDescent="0.2">
      <c r="A1344" s="27"/>
      <c r="B1344" s="27"/>
      <c r="C1344" s="27"/>
      <c r="D1344" s="27" t="s">
        <v>702</v>
      </c>
    </row>
    <row r="1345" spans="1:4" x14ac:dyDescent="0.2">
      <c r="A1345" s="27"/>
      <c r="B1345" s="27"/>
      <c r="C1345" s="27"/>
      <c r="D1345" s="27" t="s">
        <v>257</v>
      </c>
    </row>
    <row r="1346" spans="1:4" x14ac:dyDescent="0.2">
      <c r="A1346" s="27" t="s">
        <v>2241</v>
      </c>
      <c r="B1346" s="27" t="s">
        <v>2242</v>
      </c>
      <c r="C1346" s="27" t="s">
        <v>810</v>
      </c>
      <c r="D1346" s="27" t="s">
        <v>701</v>
      </c>
    </row>
    <row r="1347" spans="1:4" x14ac:dyDescent="0.2">
      <c r="A1347" s="27"/>
      <c r="B1347" s="27"/>
      <c r="C1347" s="27"/>
      <c r="D1347" s="27" t="s">
        <v>255</v>
      </c>
    </row>
    <row r="1348" spans="1:4" x14ac:dyDescent="0.2">
      <c r="A1348" s="27"/>
      <c r="B1348" s="27"/>
      <c r="C1348" s="27"/>
      <c r="D1348" s="27" t="s">
        <v>257</v>
      </c>
    </row>
    <row r="1349" spans="1:4" x14ac:dyDescent="0.2">
      <c r="A1349" s="27" t="s">
        <v>2037</v>
      </c>
      <c r="B1349" s="27" t="s">
        <v>579</v>
      </c>
      <c r="C1349" s="27" t="s">
        <v>810</v>
      </c>
      <c r="D1349" s="27" t="s">
        <v>256</v>
      </c>
    </row>
    <row r="1350" spans="1:4" x14ac:dyDescent="0.2">
      <c r="A1350" s="27"/>
      <c r="B1350" s="27"/>
      <c r="C1350" s="27"/>
      <c r="D1350" s="27" t="s">
        <v>705</v>
      </c>
    </row>
    <row r="1351" spans="1:4" x14ac:dyDescent="0.2">
      <c r="A1351" s="27"/>
      <c r="B1351" s="27"/>
      <c r="C1351" s="27"/>
      <c r="D1351" s="27" t="s">
        <v>701</v>
      </c>
    </row>
    <row r="1352" spans="1:4" x14ac:dyDescent="0.2">
      <c r="A1352" s="27"/>
      <c r="B1352" s="27"/>
      <c r="C1352" s="27"/>
      <c r="D1352" s="27" t="s">
        <v>255</v>
      </c>
    </row>
    <row r="1353" spans="1:4" x14ac:dyDescent="0.2">
      <c r="A1353" s="27"/>
      <c r="B1353" s="27"/>
      <c r="C1353" s="27"/>
      <c r="D1353" s="27" t="s">
        <v>3194</v>
      </c>
    </row>
    <row r="1354" spans="1:4" x14ac:dyDescent="0.2">
      <c r="A1354" s="27"/>
      <c r="B1354" s="27"/>
      <c r="C1354" s="27"/>
      <c r="D1354" s="27" t="s">
        <v>702</v>
      </c>
    </row>
    <row r="1355" spans="1:4" x14ac:dyDescent="0.2">
      <c r="A1355" s="27"/>
      <c r="B1355" s="27"/>
      <c r="C1355" s="27"/>
      <c r="D1355" s="27" t="s">
        <v>703</v>
      </c>
    </row>
    <row r="1356" spans="1:4" x14ac:dyDescent="0.2">
      <c r="A1356" s="27"/>
      <c r="B1356" s="27"/>
      <c r="C1356" s="27"/>
      <c r="D1356" s="27" t="s">
        <v>252</v>
      </c>
    </row>
    <row r="1357" spans="1:4" x14ac:dyDescent="0.2">
      <c r="A1357" s="27"/>
      <c r="B1357" s="27"/>
      <c r="C1357" s="27"/>
      <c r="D1357" s="27" t="s">
        <v>632</v>
      </c>
    </row>
    <row r="1358" spans="1:4" x14ac:dyDescent="0.2">
      <c r="A1358" s="27"/>
      <c r="B1358" s="27"/>
      <c r="C1358" s="27"/>
      <c r="D1358" s="27" t="s">
        <v>1469</v>
      </c>
    </row>
    <row r="1359" spans="1:4" x14ac:dyDescent="0.2">
      <c r="A1359" s="27" t="s">
        <v>2702</v>
      </c>
      <c r="B1359" s="27" t="s">
        <v>578</v>
      </c>
      <c r="C1359" s="27" t="s">
        <v>810</v>
      </c>
      <c r="D1359" s="27" t="s">
        <v>705</v>
      </c>
    </row>
    <row r="1360" spans="1:4" x14ac:dyDescent="0.2">
      <c r="A1360" s="27"/>
      <c r="B1360" s="27"/>
      <c r="C1360" s="27"/>
      <c r="D1360" s="27" t="s">
        <v>701</v>
      </c>
    </row>
    <row r="1361" spans="1:4" x14ac:dyDescent="0.2">
      <c r="A1361" s="27"/>
      <c r="B1361" s="27"/>
      <c r="C1361" s="27"/>
      <c r="D1361" s="27" t="s">
        <v>3194</v>
      </c>
    </row>
    <row r="1362" spans="1:4" x14ac:dyDescent="0.2">
      <c r="A1362" s="27"/>
      <c r="B1362" s="27"/>
      <c r="C1362" s="27"/>
      <c r="D1362" s="27" t="s">
        <v>702</v>
      </c>
    </row>
    <row r="1363" spans="1:4" x14ac:dyDescent="0.2">
      <c r="A1363" s="27"/>
      <c r="B1363" s="27"/>
      <c r="C1363" s="27"/>
      <c r="D1363" s="27" t="s">
        <v>703</v>
      </c>
    </row>
    <row r="1364" spans="1:4" x14ac:dyDescent="0.2">
      <c r="A1364" s="27"/>
      <c r="B1364" s="27"/>
      <c r="C1364" s="27"/>
      <c r="D1364" s="27" t="s">
        <v>257</v>
      </c>
    </row>
    <row r="1365" spans="1:4" x14ac:dyDescent="0.2">
      <c r="A1365" s="27"/>
      <c r="B1365" s="27"/>
      <c r="C1365" s="27"/>
      <c r="D1365" s="27" t="s">
        <v>1469</v>
      </c>
    </row>
    <row r="1366" spans="1:4" x14ac:dyDescent="0.2">
      <c r="A1366" s="27" t="s">
        <v>2371</v>
      </c>
      <c r="B1366" s="27" t="s">
        <v>580</v>
      </c>
      <c r="C1366" s="27" t="s">
        <v>810</v>
      </c>
      <c r="D1366" s="27" t="s">
        <v>705</v>
      </c>
    </row>
    <row r="1367" spans="1:4" x14ac:dyDescent="0.2">
      <c r="A1367" s="27"/>
      <c r="B1367" s="27"/>
      <c r="C1367" s="27"/>
      <c r="D1367" s="27" t="s">
        <v>701</v>
      </c>
    </row>
    <row r="1368" spans="1:4" x14ac:dyDescent="0.2">
      <c r="A1368" s="27"/>
      <c r="B1368" s="27"/>
      <c r="C1368" s="27"/>
      <c r="D1368" s="27" t="s">
        <v>702</v>
      </c>
    </row>
    <row r="1369" spans="1:4" x14ac:dyDescent="0.2">
      <c r="A1369" s="27"/>
      <c r="B1369" s="27"/>
      <c r="C1369" s="27"/>
      <c r="D1369" s="27" t="s">
        <v>909</v>
      </c>
    </row>
    <row r="1370" spans="1:4" x14ac:dyDescent="0.2">
      <c r="A1370" s="27"/>
      <c r="B1370" s="27"/>
      <c r="C1370" s="27"/>
      <c r="D1370" s="27" t="s">
        <v>632</v>
      </c>
    </row>
    <row r="1371" spans="1:4" x14ac:dyDescent="0.2">
      <c r="A1371" s="27" t="s">
        <v>1663</v>
      </c>
      <c r="B1371" s="27" t="s">
        <v>582</v>
      </c>
      <c r="C1371" s="27" t="s">
        <v>810</v>
      </c>
      <c r="D1371" s="27" t="s">
        <v>701</v>
      </c>
    </row>
    <row r="1372" spans="1:4" x14ac:dyDescent="0.2">
      <c r="A1372" s="27"/>
      <c r="B1372" s="27"/>
      <c r="C1372" s="27"/>
      <c r="D1372" s="27" t="s">
        <v>257</v>
      </c>
    </row>
    <row r="1373" spans="1:4" x14ac:dyDescent="0.2">
      <c r="A1373" s="27"/>
      <c r="B1373" s="27"/>
      <c r="C1373" s="27"/>
      <c r="D1373" s="27" t="s">
        <v>909</v>
      </c>
    </row>
    <row r="1374" spans="1:4" x14ac:dyDescent="0.2">
      <c r="A1374" s="27" t="s">
        <v>2038</v>
      </c>
      <c r="B1374" s="27" t="s">
        <v>584</v>
      </c>
      <c r="C1374" s="27" t="s">
        <v>810</v>
      </c>
      <c r="D1374" s="27" t="s">
        <v>705</v>
      </c>
    </row>
    <row r="1375" spans="1:4" x14ac:dyDescent="0.2">
      <c r="A1375" s="27"/>
      <c r="B1375" s="27"/>
      <c r="C1375" s="27"/>
      <c r="D1375" s="27" t="s">
        <v>701</v>
      </c>
    </row>
    <row r="1376" spans="1:4" x14ac:dyDescent="0.2">
      <c r="A1376" s="27"/>
      <c r="B1376" s="27"/>
      <c r="C1376" s="27"/>
      <c r="D1376" s="27" t="s">
        <v>257</v>
      </c>
    </row>
    <row r="1377" spans="1:4" x14ac:dyDescent="0.2">
      <c r="A1377" s="27"/>
      <c r="B1377" s="27"/>
      <c r="C1377" s="27"/>
      <c r="D1377" s="27" t="s">
        <v>632</v>
      </c>
    </row>
    <row r="1378" spans="1:4" x14ac:dyDescent="0.2">
      <c r="A1378" s="27" t="s">
        <v>1709</v>
      </c>
      <c r="B1378" s="27" t="s">
        <v>585</v>
      </c>
      <c r="C1378" s="27" t="s">
        <v>810</v>
      </c>
      <c r="D1378" s="27" t="s">
        <v>701</v>
      </c>
    </row>
    <row r="1379" spans="1:4" x14ac:dyDescent="0.2">
      <c r="A1379" s="27"/>
      <c r="B1379" s="27"/>
      <c r="C1379" s="27"/>
      <c r="D1379" s="27" t="s">
        <v>257</v>
      </c>
    </row>
    <row r="1380" spans="1:4" x14ac:dyDescent="0.2">
      <c r="A1380" s="27"/>
      <c r="B1380" s="27"/>
      <c r="C1380" s="27"/>
      <c r="D1380" s="27" t="s">
        <v>909</v>
      </c>
    </row>
    <row r="1381" spans="1:4" x14ac:dyDescent="0.2">
      <c r="A1381" s="27" t="s">
        <v>2372</v>
      </c>
      <c r="B1381" s="27" t="s">
        <v>587</v>
      </c>
      <c r="C1381" s="27" t="s">
        <v>810</v>
      </c>
      <c r="D1381" s="27" t="s">
        <v>705</v>
      </c>
    </row>
    <row r="1382" spans="1:4" x14ac:dyDescent="0.2">
      <c r="A1382" s="27"/>
      <c r="B1382" s="27"/>
      <c r="C1382" s="27"/>
      <c r="D1382" s="27" t="s">
        <v>701</v>
      </c>
    </row>
    <row r="1383" spans="1:4" x14ac:dyDescent="0.2">
      <c r="A1383" s="27"/>
      <c r="B1383" s="27"/>
      <c r="C1383" s="27"/>
      <c r="D1383" s="27" t="s">
        <v>632</v>
      </c>
    </row>
    <row r="1384" spans="1:4" x14ac:dyDescent="0.2">
      <c r="A1384" s="27" t="s">
        <v>2039</v>
      </c>
      <c r="B1384" s="27" t="s">
        <v>577</v>
      </c>
      <c r="C1384" s="27" t="s">
        <v>810</v>
      </c>
      <c r="D1384" s="27" t="s">
        <v>705</v>
      </c>
    </row>
    <row r="1385" spans="1:4" x14ac:dyDescent="0.2">
      <c r="A1385" s="27"/>
      <c r="B1385" s="27"/>
      <c r="C1385" s="27"/>
      <c r="D1385" s="27" t="s">
        <v>701</v>
      </c>
    </row>
    <row r="1386" spans="1:4" x14ac:dyDescent="0.2">
      <c r="A1386" s="27"/>
      <c r="B1386" s="27"/>
      <c r="C1386" s="27"/>
      <c r="D1386" s="27" t="s">
        <v>702</v>
      </c>
    </row>
    <row r="1387" spans="1:4" x14ac:dyDescent="0.2">
      <c r="A1387" s="27"/>
      <c r="B1387" s="27"/>
      <c r="C1387" s="27"/>
      <c r="D1387" s="27" t="s">
        <v>257</v>
      </c>
    </row>
    <row r="1388" spans="1:4" x14ac:dyDescent="0.2">
      <c r="A1388" s="27"/>
      <c r="B1388" s="27"/>
      <c r="C1388" s="27"/>
      <c r="D1388" s="27" t="s">
        <v>632</v>
      </c>
    </row>
    <row r="1389" spans="1:4" x14ac:dyDescent="0.2">
      <c r="A1389" s="27" t="s">
        <v>1676</v>
      </c>
      <c r="B1389" s="27" t="s">
        <v>581</v>
      </c>
      <c r="C1389" s="27" t="s">
        <v>810</v>
      </c>
      <c r="D1389" s="27" t="s">
        <v>701</v>
      </c>
    </row>
    <row r="1390" spans="1:4" x14ac:dyDescent="0.2">
      <c r="A1390" s="27"/>
      <c r="B1390" s="27"/>
      <c r="C1390" s="27"/>
      <c r="D1390" s="27" t="s">
        <v>257</v>
      </c>
    </row>
    <row r="1391" spans="1:4" x14ac:dyDescent="0.2">
      <c r="A1391" s="27"/>
      <c r="B1391" s="27"/>
      <c r="C1391" s="27"/>
      <c r="D1391" s="27" t="s">
        <v>909</v>
      </c>
    </row>
    <row r="1392" spans="1:4" x14ac:dyDescent="0.2">
      <c r="A1392" s="27" t="s">
        <v>1700</v>
      </c>
      <c r="B1392" s="27" t="s">
        <v>588</v>
      </c>
      <c r="C1392" s="27" t="s">
        <v>810</v>
      </c>
      <c r="D1392" s="27" t="s">
        <v>701</v>
      </c>
    </row>
    <row r="1393" spans="1:4" x14ac:dyDescent="0.2">
      <c r="A1393" s="27"/>
      <c r="B1393" s="27"/>
      <c r="C1393" s="27"/>
      <c r="D1393" s="27" t="s">
        <v>257</v>
      </c>
    </row>
    <row r="1394" spans="1:4" x14ac:dyDescent="0.2">
      <c r="A1394" s="27" t="s">
        <v>1886</v>
      </c>
      <c r="B1394" s="27" t="s">
        <v>1887</v>
      </c>
      <c r="C1394" s="27" t="s">
        <v>810</v>
      </c>
      <c r="D1394" s="27" t="s">
        <v>701</v>
      </c>
    </row>
    <row r="1395" spans="1:4" x14ac:dyDescent="0.2">
      <c r="A1395" s="27"/>
      <c r="B1395" s="27"/>
      <c r="C1395" s="27"/>
      <c r="D1395" s="27" t="s">
        <v>257</v>
      </c>
    </row>
    <row r="1396" spans="1:4" x14ac:dyDescent="0.2">
      <c r="A1396" s="27" t="s">
        <v>1635</v>
      </c>
      <c r="B1396" s="27" t="s">
        <v>850</v>
      </c>
      <c r="C1396" s="27" t="s">
        <v>810</v>
      </c>
      <c r="D1396" s="27" t="s">
        <v>701</v>
      </c>
    </row>
    <row r="1397" spans="1:4" x14ac:dyDescent="0.2">
      <c r="A1397" s="27"/>
      <c r="B1397" s="27"/>
      <c r="C1397" s="27"/>
      <c r="D1397" s="27" t="s">
        <v>257</v>
      </c>
    </row>
    <row r="1398" spans="1:4" x14ac:dyDescent="0.2">
      <c r="A1398" s="27" t="s">
        <v>1733</v>
      </c>
      <c r="B1398" s="27" t="s">
        <v>1454</v>
      </c>
      <c r="C1398" s="27" t="s">
        <v>810</v>
      </c>
      <c r="D1398" s="27" t="s">
        <v>705</v>
      </c>
    </row>
    <row r="1399" spans="1:4" x14ac:dyDescent="0.2">
      <c r="A1399" s="27"/>
      <c r="B1399" s="27"/>
      <c r="C1399" s="27"/>
      <c r="D1399" s="27" t="s">
        <v>701</v>
      </c>
    </row>
    <row r="1400" spans="1:4" x14ac:dyDescent="0.2">
      <c r="A1400" s="27"/>
      <c r="B1400" s="27"/>
      <c r="C1400" s="27"/>
      <c r="D1400" s="27" t="s">
        <v>257</v>
      </c>
    </row>
    <row r="1401" spans="1:4" x14ac:dyDescent="0.2">
      <c r="A1401" s="27" t="s">
        <v>1669</v>
      </c>
      <c r="B1401" s="27" t="s">
        <v>1455</v>
      </c>
      <c r="C1401" s="27" t="s">
        <v>810</v>
      </c>
      <c r="D1401" s="27" t="s">
        <v>705</v>
      </c>
    </row>
    <row r="1402" spans="1:4" x14ac:dyDescent="0.2">
      <c r="A1402" s="27"/>
      <c r="B1402" s="27"/>
      <c r="C1402" s="27"/>
      <c r="D1402" s="27" t="s">
        <v>701</v>
      </c>
    </row>
    <row r="1403" spans="1:4" x14ac:dyDescent="0.2">
      <c r="A1403" s="27"/>
      <c r="B1403" s="27"/>
      <c r="C1403" s="27"/>
      <c r="D1403" s="27" t="s">
        <v>257</v>
      </c>
    </row>
    <row r="1404" spans="1:4" x14ac:dyDescent="0.2">
      <c r="A1404" s="27" t="s">
        <v>3164</v>
      </c>
      <c r="B1404" s="27" t="s">
        <v>172</v>
      </c>
      <c r="C1404" s="27" t="s">
        <v>810</v>
      </c>
      <c r="D1404" s="27" t="s">
        <v>701</v>
      </c>
    </row>
    <row r="1405" spans="1:4" x14ac:dyDescent="0.2">
      <c r="A1405" s="27"/>
      <c r="B1405" s="27"/>
      <c r="C1405" s="27"/>
      <c r="D1405" s="27" t="s">
        <v>257</v>
      </c>
    </row>
    <row r="1406" spans="1:4" x14ac:dyDescent="0.2">
      <c r="A1406" s="27" t="s">
        <v>1677</v>
      </c>
      <c r="B1406" s="27" t="s">
        <v>173</v>
      </c>
      <c r="C1406" s="27" t="s">
        <v>810</v>
      </c>
      <c r="D1406" s="27" t="s">
        <v>701</v>
      </c>
    </row>
    <row r="1407" spans="1:4" x14ac:dyDescent="0.2">
      <c r="A1407" s="27"/>
      <c r="B1407" s="27"/>
      <c r="C1407" s="27"/>
      <c r="D1407" s="27" t="s">
        <v>703</v>
      </c>
    </row>
    <row r="1408" spans="1:4" x14ac:dyDescent="0.2">
      <c r="A1408" s="27"/>
      <c r="B1408" s="27"/>
      <c r="C1408" s="27"/>
      <c r="D1408" s="27" t="s">
        <v>257</v>
      </c>
    </row>
    <row r="1409" spans="1:4" x14ac:dyDescent="0.2">
      <c r="A1409" s="27" t="s">
        <v>1702</v>
      </c>
      <c r="B1409" s="27" t="s">
        <v>854</v>
      </c>
      <c r="C1409" s="27" t="s">
        <v>810</v>
      </c>
      <c r="D1409" s="27" t="s">
        <v>701</v>
      </c>
    </row>
    <row r="1410" spans="1:4" x14ac:dyDescent="0.2">
      <c r="A1410" s="27"/>
      <c r="B1410" s="27"/>
      <c r="C1410" s="27"/>
      <c r="D1410" s="27" t="s">
        <v>257</v>
      </c>
    </row>
    <row r="1411" spans="1:4" x14ac:dyDescent="0.2">
      <c r="A1411" s="27" t="s">
        <v>1723</v>
      </c>
      <c r="B1411" s="27" t="s">
        <v>855</v>
      </c>
      <c r="C1411" s="27" t="s">
        <v>810</v>
      </c>
      <c r="D1411" s="27" t="s">
        <v>701</v>
      </c>
    </row>
    <row r="1412" spans="1:4" x14ac:dyDescent="0.2">
      <c r="A1412" s="27"/>
      <c r="B1412" s="27"/>
      <c r="C1412" s="27"/>
      <c r="D1412" s="27" t="s">
        <v>257</v>
      </c>
    </row>
    <row r="1413" spans="1:4" x14ac:dyDescent="0.2">
      <c r="A1413" s="27" t="s">
        <v>1678</v>
      </c>
      <c r="B1413" s="27" t="s">
        <v>1456</v>
      </c>
      <c r="C1413" s="27" t="s">
        <v>810</v>
      </c>
      <c r="D1413" s="27" t="s">
        <v>705</v>
      </c>
    </row>
    <row r="1414" spans="1:4" x14ac:dyDescent="0.2">
      <c r="A1414" s="27"/>
      <c r="B1414" s="27"/>
      <c r="C1414" s="27"/>
      <c r="D1414" s="27" t="s">
        <v>701</v>
      </c>
    </row>
    <row r="1415" spans="1:4" x14ac:dyDescent="0.2">
      <c r="A1415" s="27"/>
      <c r="B1415" s="27"/>
      <c r="C1415" s="27"/>
      <c r="D1415" s="27" t="s">
        <v>257</v>
      </c>
    </row>
    <row r="1416" spans="1:4" x14ac:dyDescent="0.2">
      <c r="A1416" s="27" t="s">
        <v>1726</v>
      </c>
      <c r="B1416" s="27" t="s">
        <v>1481</v>
      </c>
      <c r="C1416" s="27" t="s">
        <v>810</v>
      </c>
      <c r="D1416" s="27" t="s">
        <v>701</v>
      </c>
    </row>
    <row r="1417" spans="1:4" x14ac:dyDescent="0.2">
      <c r="A1417" s="27"/>
      <c r="B1417" s="27"/>
      <c r="C1417" s="27"/>
      <c r="D1417" s="27" t="s">
        <v>257</v>
      </c>
    </row>
    <row r="1418" spans="1:4" x14ac:dyDescent="0.2">
      <c r="A1418" s="27" t="s">
        <v>1687</v>
      </c>
      <c r="B1418" s="27" t="s">
        <v>489</v>
      </c>
      <c r="C1418" s="27" t="s">
        <v>810</v>
      </c>
      <c r="D1418" s="27" t="s">
        <v>701</v>
      </c>
    </row>
    <row r="1419" spans="1:4" x14ac:dyDescent="0.2">
      <c r="A1419" s="27"/>
      <c r="B1419" s="27"/>
      <c r="C1419" s="27"/>
      <c r="D1419" s="27" t="s">
        <v>257</v>
      </c>
    </row>
    <row r="1420" spans="1:4" x14ac:dyDescent="0.2">
      <c r="A1420" s="27" t="s">
        <v>1750</v>
      </c>
      <c r="B1420" s="27" t="s">
        <v>1751</v>
      </c>
      <c r="C1420" s="27" t="s">
        <v>810</v>
      </c>
      <c r="D1420" s="27" t="s">
        <v>257</v>
      </c>
    </row>
    <row r="1421" spans="1:4" x14ac:dyDescent="0.2">
      <c r="A1421" s="27" t="s">
        <v>1713</v>
      </c>
      <c r="B1421" s="27" t="s">
        <v>1480</v>
      </c>
      <c r="C1421" s="27" t="s">
        <v>810</v>
      </c>
      <c r="D1421" s="27" t="s">
        <v>701</v>
      </c>
    </row>
    <row r="1422" spans="1:4" x14ac:dyDescent="0.2">
      <c r="A1422" s="27"/>
      <c r="B1422" s="27"/>
      <c r="C1422" s="27"/>
      <c r="D1422" s="27" t="s">
        <v>1009</v>
      </c>
    </row>
    <row r="1423" spans="1:4" x14ac:dyDescent="0.2">
      <c r="A1423" s="27"/>
      <c r="B1423" s="27"/>
      <c r="C1423" s="27"/>
      <c r="D1423" s="27" t="s">
        <v>257</v>
      </c>
    </row>
    <row r="1424" spans="1:4" x14ac:dyDescent="0.2">
      <c r="A1424" s="27" t="s">
        <v>1662</v>
      </c>
      <c r="B1424" s="27" t="s">
        <v>19</v>
      </c>
      <c r="C1424" s="27" t="s">
        <v>810</v>
      </c>
      <c r="D1424" s="27" t="s">
        <v>701</v>
      </c>
    </row>
    <row r="1425" spans="1:4" x14ac:dyDescent="0.2">
      <c r="A1425" s="27"/>
      <c r="B1425" s="27"/>
      <c r="C1425" s="27"/>
      <c r="D1425" s="27" t="s">
        <v>257</v>
      </c>
    </row>
    <row r="1426" spans="1:4" x14ac:dyDescent="0.2">
      <c r="A1426" s="27" t="s">
        <v>1689</v>
      </c>
      <c r="B1426" s="27" t="s">
        <v>1599</v>
      </c>
      <c r="C1426" s="27" t="s">
        <v>810</v>
      </c>
      <c r="D1426" s="27" t="s">
        <v>1009</v>
      </c>
    </row>
    <row r="1427" spans="1:4" x14ac:dyDescent="0.2">
      <c r="A1427" s="27"/>
      <c r="B1427" s="27"/>
      <c r="C1427" s="27"/>
      <c r="D1427" s="27" t="s">
        <v>257</v>
      </c>
    </row>
    <row r="1428" spans="1:4" x14ac:dyDescent="0.2">
      <c r="A1428" s="27" t="s">
        <v>1665</v>
      </c>
      <c r="B1428" s="27" t="s">
        <v>34</v>
      </c>
      <c r="C1428" s="27" t="s">
        <v>810</v>
      </c>
      <c r="D1428" s="27" t="s">
        <v>257</v>
      </c>
    </row>
    <row r="1429" spans="1:4" x14ac:dyDescent="0.2">
      <c r="A1429" s="27" t="s">
        <v>1699</v>
      </c>
      <c r="B1429" s="27" t="s">
        <v>852</v>
      </c>
      <c r="C1429" s="27" t="s">
        <v>810</v>
      </c>
      <c r="D1429" s="27" t="s">
        <v>701</v>
      </c>
    </row>
    <row r="1430" spans="1:4" x14ac:dyDescent="0.2">
      <c r="A1430" s="27"/>
      <c r="B1430" s="27"/>
      <c r="C1430" s="27"/>
      <c r="D1430" s="27" t="s">
        <v>257</v>
      </c>
    </row>
    <row r="1431" spans="1:4" x14ac:dyDescent="0.2">
      <c r="A1431" s="27" t="s">
        <v>1703</v>
      </c>
      <c r="B1431" s="27" t="s">
        <v>490</v>
      </c>
      <c r="C1431" s="27" t="s">
        <v>810</v>
      </c>
      <c r="D1431" s="27" t="s">
        <v>701</v>
      </c>
    </row>
    <row r="1432" spans="1:4" x14ac:dyDescent="0.2">
      <c r="A1432" s="27"/>
      <c r="B1432" s="27"/>
      <c r="C1432" s="27"/>
      <c r="D1432" s="27" t="s">
        <v>257</v>
      </c>
    </row>
    <row r="1433" spans="1:4" x14ac:dyDescent="0.2">
      <c r="A1433" s="27" t="s">
        <v>1690</v>
      </c>
      <c r="B1433" s="27" t="s">
        <v>494</v>
      </c>
      <c r="C1433" s="27" t="s">
        <v>810</v>
      </c>
      <c r="D1433" s="27" t="s">
        <v>701</v>
      </c>
    </row>
    <row r="1434" spans="1:4" x14ac:dyDescent="0.2">
      <c r="A1434" s="27"/>
      <c r="B1434" s="27"/>
      <c r="C1434" s="27"/>
      <c r="D1434" s="27" t="s">
        <v>257</v>
      </c>
    </row>
    <row r="1435" spans="1:4" x14ac:dyDescent="0.2">
      <c r="A1435" s="27" t="s">
        <v>1675</v>
      </c>
      <c r="B1435" s="27" t="s">
        <v>1404</v>
      </c>
      <c r="C1435" s="27" t="s">
        <v>810</v>
      </c>
      <c r="D1435" s="27" t="s">
        <v>701</v>
      </c>
    </row>
    <row r="1436" spans="1:4" x14ac:dyDescent="0.2">
      <c r="A1436" s="27"/>
      <c r="B1436" s="27"/>
      <c r="C1436" s="27"/>
      <c r="D1436" s="27" t="s">
        <v>257</v>
      </c>
    </row>
    <row r="1437" spans="1:4" x14ac:dyDescent="0.2">
      <c r="A1437" s="27" t="s">
        <v>1645</v>
      </c>
      <c r="B1437" s="27" t="s">
        <v>1457</v>
      </c>
      <c r="C1437" s="27" t="s">
        <v>810</v>
      </c>
      <c r="D1437" s="27" t="s">
        <v>705</v>
      </c>
    </row>
    <row r="1438" spans="1:4" x14ac:dyDescent="0.2">
      <c r="A1438" s="27"/>
      <c r="B1438" s="27"/>
      <c r="C1438" s="27"/>
      <c r="D1438" s="27" t="s">
        <v>701</v>
      </c>
    </row>
    <row r="1439" spans="1:4" x14ac:dyDescent="0.2">
      <c r="A1439" s="27"/>
      <c r="B1439" s="27"/>
      <c r="C1439" s="27"/>
      <c r="D1439" s="27" t="s">
        <v>257</v>
      </c>
    </row>
    <row r="1440" spans="1:4" x14ac:dyDescent="0.2">
      <c r="A1440" s="27" t="s">
        <v>1748</v>
      </c>
      <c r="B1440" s="27" t="s">
        <v>1749</v>
      </c>
      <c r="C1440" s="27" t="s">
        <v>810</v>
      </c>
      <c r="D1440" s="27" t="s">
        <v>257</v>
      </c>
    </row>
    <row r="1441" spans="1:4" x14ac:dyDescent="0.2">
      <c r="A1441" s="27" t="s">
        <v>1631</v>
      </c>
      <c r="B1441" s="27" t="s">
        <v>30</v>
      </c>
      <c r="C1441" s="27" t="s">
        <v>810</v>
      </c>
      <c r="D1441" s="27" t="s">
        <v>701</v>
      </c>
    </row>
    <row r="1442" spans="1:4" x14ac:dyDescent="0.2">
      <c r="A1442" s="27"/>
      <c r="B1442" s="27"/>
      <c r="C1442" s="27"/>
      <c r="D1442" s="27" t="s">
        <v>257</v>
      </c>
    </row>
    <row r="1443" spans="1:4" x14ac:dyDescent="0.2">
      <c r="A1443" s="27" t="s">
        <v>3143</v>
      </c>
      <c r="B1443" s="27" t="s">
        <v>3144</v>
      </c>
      <c r="C1443" s="27" t="s">
        <v>810</v>
      </c>
      <c r="D1443" s="27" t="s">
        <v>257</v>
      </c>
    </row>
    <row r="1444" spans="1:4" x14ac:dyDescent="0.2">
      <c r="A1444" s="27" t="s">
        <v>1691</v>
      </c>
      <c r="B1444" s="27" t="s">
        <v>495</v>
      </c>
      <c r="C1444" s="27" t="s">
        <v>810</v>
      </c>
      <c r="D1444" s="27" t="s">
        <v>701</v>
      </c>
    </row>
    <row r="1445" spans="1:4" x14ac:dyDescent="0.2">
      <c r="A1445" s="27"/>
      <c r="B1445" s="27"/>
      <c r="C1445" s="27"/>
      <c r="D1445" s="27" t="s">
        <v>257</v>
      </c>
    </row>
    <row r="1446" spans="1:4" x14ac:dyDescent="0.2">
      <c r="A1446" s="27" t="s">
        <v>2081</v>
      </c>
      <c r="B1446" s="27" t="s">
        <v>860</v>
      </c>
      <c r="C1446" s="27" t="s">
        <v>810</v>
      </c>
      <c r="D1446" s="27" t="s">
        <v>705</v>
      </c>
    </row>
    <row r="1447" spans="1:4" x14ac:dyDescent="0.2">
      <c r="A1447" s="27"/>
      <c r="B1447" s="27"/>
      <c r="C1447" s="27"/>
      <c r="D1447" s="27" t="s">
        <v>701</v>
      </c>
    </row>
    <row r="1448" spans="1:4" x14ac:dyDescent="0.2">
      <c r="A1448" s="27"/>
      <c r="B1448" s="27"/>
      <c r="C1448" s="27"/>
      <c r="D1448" s="27" t="s">
        <v>257</v>
      </c>
    </row>
    <row r="1449" spans="1:4" x14ac:dyDescent="0.2">
      <c r="A1449" s="27"/>
      <c r="B1449" s="27"/>
      <c r="C1449" s="27"/>
      <c r="D1449" s="27" t="s">
        <v>909</v>
      </c>
    </row>
    <row r="1450" spans="1:4" x14ac:dyDescent="0.2">
      <c r="A1450" s="27"/>
      <c r="B1450" s="27"/>
      <c r="C1450" s="27"/>
      <c r="D1450" s="27" t="s">
        <v>632</v>
      </c>
    </row>
    <row r="1451" spans="1:4" x14ac:dyDescent="0.2">
      <c r="A1451" s="27"/>
      <c r="B1451" s="27"/>
      <c r="C1451" s="27"/>
      <c r="D1451" s="27" t="s">
        <v>1469</v>
      </c>
    </row>
    <row r="1452" spans="1:4" x14ac:dyDescent="0.2">
      <c r="A1452" s="27" t="s">
        <v>2724</v>
      </c>
      <c r="B1452" s="27" t="s">
        <v>32</v>
      </c>
      <c r="C1452" s="27" t="s">
        <v>810</v>
      </c>
      <c r="D1452" s="27" t="s">
        <v>701</v>
      </c>
    </row>
    <row r="1453" spans="1:4" x14ac:dyDescent="0.2">
      <c r="A1453" s="27"/>
      <c r="B1453" s="27"/>
      <c r="C1453" s="27"/>
      <c r="D1453" s="27" t="s">
        <v>257</v>
      </c>
    </row>
    <row r="1454" spans="1:4" x14ac:dyDescent="0.2">
      <c r="A1454" s="27" t="s">
        <v>1629</v>
      </c>
      <c r="B1454" s="27" t="s">
        <v>864</v>
      </c>
      <c r="C1454" s="27" t="s">
        <v>810</v>
      </c>
      <c r="D1454" s="27" t="s">
        <v>705</v>
      </c>
    </row>
    <row r="1455" spans="1:4" x14ac:dyDescent="0.2">
      <c r="A1455" s="27"/>
      <c r="B1455" s="27"/>
      <c r="C1455" s="27"/>
      <c r="D1455" s="27" t="s">
        <v>701</v>
      </c>
    </row>
    <row r="1456" spans="1:4" x14ac:dyDescent="0.2">
      <c r="A1456" s="27"/>
      <c r="B1456" s="27"/>
      <c r="C1456" s="27"/>
      <c r="D1456" s="27" t="s">
        <v>257</v>
      </c>
    </row>
    <row r="1457" spans="1:4" x14ac:dyDescent="0.2">
      <c r="A1457" s="27" t="s">
        <v>1657</v>
      </c>
      <c r="B1457" s="27" t="s">
        <v>1402</v>
      </c>
      <c r="C1457" s="27" t="s">
        <v>810</v>
      </c>
      <c r="D1457" s="27" t="s">
        <v>701</v>
      </c>
    </row>
    <row r="1458" spans="1:4" x14ac:dyDescent="0.2">
      <c r="A1458" s="27"/>
      <c r="B1458" s="27"/>
      <c r="C1458" s="27"/>
      <c r="D1458" s="27" t="s">
        <v>1009</v>
      </c>
    </row>
    <row r="1459" spans="1:4" x14ac:dyDescent="0.2">
      <c r="A1459" s="27"/>
      <c r="B1459" s="27"/>
      <c r="C1459" s="27"/>
      <c r="D1459" s="27" t="s">
        <v>257</v>
      </c>
    </row>
    <row r="1460" spans="1:4" x14ac:dyDescent="0.2">
      <c r="A1460" s="27" t="s">
        <v>1686</v>
      </c>
      <c r="B1460" s="27" t="s">
        <v>2745</v>
      </c>
      <c r="C1460" s="27" t="s">
        <v>810</v>
      </c>
      <c r="D1460" s="27" t="s">
        <v>701</v>
      </c>
    </row>
    <row r="1461" spans="1:4" x14ac:dyDescent="0.2">
      <c r="A1461" s="27"/>
      <c r="B1461" s="27"/>
      <c r="C1461" s="27"/>
      <c r="D1461" s="27" t="s">
        <v>257</v>
      </c>
    </row>
    <row r="1462" spans="1:4" x14ac:dyDescent="0.2">
      <c r="A1462" s="27" t="s">
        <v>1706</v>
      </c>
      <c r="B1462" s="27" t="s">
        <v>307</v>
      </c>
      <c r="C1462" s="27" t="s">
        <v>810</v>
      </c>
      <c r="D1462" s="27" t="s">
        <v>701</v>
      </c>
    </row>
    <row r="1463" spans="1:4" x14ac:dyDescent="0.2">
      <c r="A1463" s="27"/>
      <c r="B1463" s="27"/>
      <c r="C1463" s="27"/>
      <c r="D1463" s="27" t="s">
        <v>257</v>
      </c>
    </row>
    <row r="1464" spans="1:4" x14ac:dyDescent="0.2">
      <c r="A1464" s="27" t="s">
        <v>2708</v>
      </c>
      <c r="B1464" s="27" t="s">
        <v>861</v>
      </c>
      <c r="C1464" s="27" t="s">
        <v>810</v>
      </c>
      <c r="D1464" s="27" t="s">
        <v>701</v>
      </c>
    </row>
    <row r="1465" spans="1:4" x14ac:dyDescent="0.2">
      <c r="A1465" s="27"/>
      <c r="B1465" s="27"/>
      <c r="C1465" s="27"/>
      <c r="D1465" s="27" t="s">
        <v>257</v>
      </c>
    </row>
    <row r="1466" spans="1:4" x14ac:dyDescent="0.2">
      <c r="A1466" s="27" t="s">
        <v>1666</v>
      </c>
      <c r="B1466" s="27" t="s">
        <v>176</v>
      </c>
      <c r="C1466" s="27" t="s">
        <v>810</v>
      </c>
      <c r="D1466" s="27" t="s">
        <v>701</v>
      </c>
    </row>
    <row r="1467" spans="1:4" x14ac:dyDescent="0.2">
      <c r="A1467" s="27"/>
      <c r="B1467" s="27"/>
      <c r="C1467" s="27"/>
      <c r="D1467" s="27" t="s">
        <v>257</v>
      </c>
    </row>
    <row r="1468" spans="1:4" x14ac:dyDescent="0.2">
      <c r="A1468" s="27" t="s">
        <v>1712</v>
      </c>
      <c r="B1468" s="27" t="s">
        <v>304</v>
      </c>
      <c r="C1468" s="27" t="s">
        <v>810</v>
      </c>
      <c r="D1468" s="27" t="s">
        <v>257</v>
      </c>
    </row>
    <row r="1469" spans="1:4" x14ac:dyDescent="0.2">
      <c r="A1469" s="27" t="s">
        <v>3133</v>
      </c>
      <c r="B1469" s="27" t="s">
        <v>3134</v>
      </c>
      <c r="C1469" s="27" t="s">
        <v>810</v>
      </c>
      <c r="D1469" s="27" t="s">
        <v>257</v>
      </c>
    </row>
    <row r="1470" spans="1:4" x14ac:dyDescent="0.2">
      <c r="A1470" s="27" t="s">
        <v>1654</v>
      </c>
      <c r="B1470" s="27" t="s">
        <v>862</v>
      </c>
      <c r="C1470" s="27" t="s">
        <v>810</v>
      </c>
      <c r="D1470" s="27" t="s">
        <v>701</v>
      </c>
    </row>
    <row r="1471" spans="1:4" x14ac:dyDescent="0.2">
      <c r="A1471" s="27"/>
      <c r="B1471" s="27"/>
      <c r="C1471" s="27"/>
      <c r="D1471" s="27" t="s">
        <v>257</v>
      </c>
    </row>
    <row r="1472" spans="1:4" x14ac:dyDescent="0.2">
      <c r="A1472" s="27" t="s">
        <v>1724</v>
      </c>
      <c r="B1472" s="27" t="s">
        <v>310</v>
      </c>
      <c r="C1472" s="27" t="s">
        <v>810</v>
      </c>
      <c r="D1472" s="27" t="s">
        <v>701</v>
      </c>
    </row>
    <row r="1473" spans="1:4" x14ac:dyDescent="0.2">
      <c r="A1473" s="27"/>
      <c r="B1473" s="27"/>
      <c r="C1473" s="27"/>
      <c r="D1473" s="27" t="s">
        <v>257</v>
      </c>
    </row>
    <row r="1474" spans="1:4" x14ac:dyDescent="0.2">
      <c r="A1474" s="27" t="s">
        <v>1717</v>
      </c>
      <c r="B1474" s="27" t="s">
        <v>306</v>
      </c>
      <c r="C1474" s="27" t="s">
        <v>810</v>
      </c>
      <c r="D1474" s="27" t="s">
        <v>257</v>
      </c>
    </row>
    <row r="1475" spans="1:4" x14ac:dyDescent="0.2">
      <c r="A1475" s="27" t="s">
        <v>2710</v>
      </c>
      <c r="B1475" s="27" t="s">
        <v>481</v>
      </c>
      <c r="C1475" s="27" t="s">
        <v>810</v>
      </c>
      <c r="D1475" s="27" t="s">
        <v>701</v>
      </c>
    </row>
    <row r="1476" spans="1:4" x14ac:dyDescent="0.2">
      <c r="A1476" s="27"/>
      <c r="B1476" s="27"/>
      <c r="C1476" s="27"/>
      <c r="D1476" s="27" t="s">
        <v>257</v>
      </c>
    </row>
    <row r="1477" spans="1:4" x14ac:dyDescent="0.2">
      <c r="A1477" s="27" t="s">
        <v>2347</v>
      </c>
      <c r="B1477" s="27" t="s">
        <v>2348</v>
      </c>
      <c r="C1477" s="27" t="s">
        <v>810</v>
      </c>
      <c r="D1477" s="27" t="s">
        <v>257</v>
      </c>
    </row>
    <row r="1478" spans="1:4" x14ac:dyDescent="0.2">
      <c r="A1478" s="27" t="s">
        <v>1727</v>
      </c>
      <c r="B1478" s="27" t="s">
        <v>843</v>
      </c>
      <c r="C1478" s="27" t="s">
        <v>810</v>
      </c>
      <c r="D1478" s="27" t="s">
        <v>257</v>
      </c>
    </row>
    <row r="1479" spans="1:4" x14ac:dyDescent="0.2">
      <c r="A1479" s="27" t="s">
        <v>1646</v>
      </c>
      <c r="B1479" s="27" t="s">
        <v>1600</v>
      </c>
      <c r="C1479" s="27" t="s">
        <v>810</v>
      </c>
      <c r="D1479" s="27" t="s">
        <v>701</v>
      </c>
    </row>
    <row r="1480" spans="1:4" x14ac:dyDescent="0.2">
      <c r="A1480" s="27"/>
      <c r="B1480" s="27"/>
      <c r="C1480" s="27"/>
      <c r="D1480" s="27" t="s">
        <v>1009</v>
      </c>
    </row>
    <row r="1481" spans="1:4" x14ac:dyDescent="0.2">
      <c r="A1481" s="27"/>
      <c r="B1481" s="27"/>
      <c r="C1481" s="27"/>
      <c r="D1481" s="27" t="s">
        <v>257</v>
      </c>
    </row>
    <row r="1482" spans="1:4" x14ac:dyDescent="0.2">
      <c r="A1482" s="27" t="s">
        <v>2712</v>
      </c>
      <c r="B1482" s="27" t="s">
        <v>372</v>
      </c>
      <c r="C1482" s="27" t="s">
        <v>810</v>
      </c>
      <c r="D1482" s="27" t="s">
        <v>701</v>
      </c>
    </row>
    <row r="1483" spans="1:4" x14ac:dyDescent="0.2">
      <c r="A1483" s="27"/>
      <c r="B1483" s="27"/>
      <c r="C1483" s="27"/>
      <c r="D1483" s="27" t="s">
        <v>257</v>
      </c>
    </row>
    <row r="1484" spans="1:4" x14ac:dyDescent="0.2">
      <c r="A1484" s="27" t="s">
        <v>1648</v>
      </c>
      <c r="B1484" s="27" t="s">
        <v>370</v>
      </c>
      <c r="C1484" s="27" t="s">
        <v>810</v>
      </c>
      <c r="D1484" s="27" t="s">
        <v>701</v>
      </c>
    </row>
    <row r="1485" spans="1:4" x14ac:dyDescent="0.2">
      <c r="A1485" s="27"/>
      <c r="B1485" s="27"/>
      <c r="C1485" s="27"/>
      <c r="D1485" s="27" t="s">
        <v>257</v>
      </c>
    </row>
    <row r="1486" spans="1:4" x14ac:dyDescent="0.2">
      <c r="A1486" s="27" t="s">
        <v>2705</v>
      </c>
      <c r="B1486" s="27" t="s">
        <v>2688</v>
      </c>
      <c r="C1486" s="27" t="s">
        <v>810</v>
      </c>
      <c r="D1486" s="27" t="s">
        <v>705</v>
      </c>
    </row>
    <row r="1487" spans="1:4" x14ac:dyDescent="0.2">
      <c r="A1487" s="27"/>
      <c r="B1487" s="27"/>
      <c r="C1487" s="27"/>
      <c r="D1487" s="27" t="s">
        <v>701</v>
      </c>
    </row>
    <row r="1488" spans="1:4" x14ac:dyDescent="0.2">
      <c r="A1488" s="27"/>
      <c r="B1488" s="27"/>
      <c r="C1488" s="27"/>
      <c r="D1488" s="27" t="s">
        <v>255</v>
      </c>
    </row>
    <row r="1489" spans="1:4" x14ac:dyDescent="0.2">
      <c r="A1489" s="27"/>
      <c r="B1489" s="27"/>
      <c r="C1489" s="27"/>
      <c r="D1489" s="27" t="s">
        <v>257</v>
      </c>
    </row>
    <row r="1490" spans="1:4" x14ac:dyDescent="0.2">
      <c r="A1490" s="27" t="s">
        <v>1809</v>
      </c>
      <c r="B1490" s="27" t="s">
        <v>2691</v>
      </c>
      <c r="C1490" s="27" t="s">
        <v>810</v>
      </c>
      <c r="D1490" s="27" t="s">
        <v>701</v>
      </c>
    </row>
    <row r="1491" spans="1:4" x14ac:dyDescent="0.2">
      <c r="A1491" s="27"/>
      <c r="B1491" s="27"/>
      <c r="C1491" s="27"/>
      <c r="D1491" s="27" t="s">
        <v>257</v>
      </c>
    </row>
    <row r="1492" spans="1:4" x14ac:dyDescent="0.2">
      <c r="A1492" s="27" t="s">
        <v>1810</v>
      </c>
      <c r="B1492" s="27" t="s">
        <v>2690</v>
      </c>
      <c r="C1492" s="27" t="s">
        <v>810</v>
      </c>
      <c r="D1492" s="27" t="s">
        <v>701</v>
      </c>
    </row>
    <row r="1493" spans="1:4" x14ac:dyDescent="0.2">
      <c r="A1493" s="27"/>
      <c r="B1493" s="27"/>
      <c r="C1493" s="27"/>
      <c r="D1493" s="27" t="s">
        <v>257</v>
      </c>
    </row>
    <row r="1494" spans="1:4" x14ac:dyDescent="0.2">
      <c r="A1494" s="27" t="s">
        <v>1707</v>
      </c>
      <c r="B1494" s="27" t="s">
        <v>7</v>
      </c>
      <c r="C1494" s="27" t="s">
        <v>810</v>
      </c>
      <c r="D1494" s="27" t="s">
        <v>701</v>
      </c>
    </row>
    <row r="1495" spans="1:4" x14ac:dyDescent="0.2">
      <c r="A1495" s="27"/>
      <c r="B1495" s="27"/>
      <c r="C1495" s="27"/>
      <c r="D1495" s="27" t="s">
        <v>257</v>
      </c>
    </row>
    <row r="1496" spans="1:4" x14ac:dyDescent="0.2">
      <c r="A1496" s="27" t="s">
        <v>1672</v>
      </c>
      <c r="B1496" s="27" t="s">
        <v>180</v>
      </c>
      <c r="C1496" s="27" t="s">
        <v>810</v>
      </c>
      <c r="D1496" s="27" t="s">
        <v>701</v>
      </c>
    </row>
    <row r="1497" spans="1:4" x14ac:dyDescent="0.2">
      <c r="A1497" s="27"/>
      <c r="B1497" s="27"/>
      <c r="C1497" s="27"/>
      <c r="D1497" s="27" t="s">
        <v>702</v>
      </c>
    </row>
    <row r="1498" spans="1:4" x14ac:dyDescent="0.2">
      <c r="A1498" s="27"/>
      <c r="B1498" s="27"/>
      <c r="C1498" s="27"/>
      <c r="D1498" s="27" t="s">
        <v>257</v>
      </c>
    </row>
    <row r="1499" spans="1:4" x14ac:dyDescent="0.2">
      <c r="A1499" s="27" t="s">
        <v>3195</v>
      </c>
      <c r="B1499" s="27" t="s">
        <v>3196</v>
      </c>
      <c r="C1499" s="27" t="s">
        <v>810</v>
      </c>
      <c r="D1499" s="27" t="s">
        <v>257</v>
      </c>
    </row>
    <row r="1500" spans="1:4" x14ac:dyDescent="0.2">
      <c r="A1500" s="27" t="s">
        <v>1653</v>
      </c>
      <c r="B1500" s="27" t="s">
        <v>863</v>
      </c>
      <c r="C1500" s="27" t="s">
        <v>810</v>
      </c>
      <c r="D1500" s="27" t="s">
        <v>701</v>
      </c>
    </row>
    <row r="1501" spans="1:4" x14ac:dyDescent="0.2">
      <c r="A1501" s="27"/>
      <c r="B1501" s="27"/>
      <c r="C1501" s="27"/>
      <c r="D1501" s="27" t="s">
        <v>702</v>
      </c>
    </row>
    <row r="1502" spans="1:4" x14ac:dyDescent="0.2">
      <c r="A1502" s="27"/>
      <c r="B1502" s="27"/>
      <c r="C1502" s="27"/>
      <c r="D1502" s="27" t="s">
        <v>257</v>
      </c>
    </row>
    <row r="1503" spans="1:4" x14ac:dyDescent="0.2">
      <c r="A1503" s="27" t="s">
        <v>1710</v>
      </c>
      <c r="B1503" s="27" t="s">
        <v>1601</v>
      </c>
      <c r="C1503" s="27" t="s">
        <v>810</v>
      </c>
      <c r="D1503" s="27" t="s">
        <v>701</v>
      </c>
    </row>
    <row r="1504" spans="1:4" x14ac:dyDescent="0.2">
      <c r="A1504" s="27"/>
      <c r="B1504" s="27"/>
      <c r="C1504" s="27"/>
      <c r="D1504" s="27" t="s">
        <v>257</v>
      </c>
    </row>
    <row r="1505" spans="1:4" x14ac:dyDescent="0.2">
      <c r="A1505" s="27" t="s">
        <v>2817</v>
      </c>
      <c r="B1505" s="27" t="s">
        <v>2818</v>
      </c>
      <c r="C1505" s="27" t="s">
        <v>810</v>
      </c>
      <c r="D1505" s="27" t="s">
        <v>701</v>
      </c>
    </row>
    <row r="1506" spans="1:4" x14ac:dyDescent="0.2">
      <c r="A1506" s="27"/>
      <c r="B1506" s="27"/>
      <c r="C1506" s="27"/>
      <c r="D1506" s="27" t="s">
        <v>257</v>
      </c>
    </row>
    <row r="1507" spans="1:4" x14ac:dyDescent="0.2">
      <c r="A1507" s="27" t="s">
        <v>2815</v>
      </c>
      <c r="B1507" s="27" t="s">
        <v>2816</v>
      </c>
      <c r="C1507" s="27" t="s">
        <v>810</v>
      </c>
      <c r="D1507" s="27" t="s">
        <v>701</v>
      </c>
    </row>
    <row r="1508" spans="1:4" x14ac:dyDescent="0.2">
      <c r="A1508" s="27"/>
      <c r="B1508" s="27"/>
      <c r="C1508" s="27"/>
      <c r="D1508" s="27" t="s">
        <v>257</v>
      </c>
    </row>
    <row r="1509" spans="1:4" x14ac:dyDescent="0.2">
      <c r="A1509" s="27" t="s">
        <v>2821</v>
      </c>
      <c r="B1509" s="27" t="s">
        <v>2822</v>
      </c>
      <c r="C1509" s="27" t="s">
        <v>810</v>
      </c>
      <c r="D1509" s="27" t="s">
        <v>701</v>
      </c>
    </row>
    <row r="1510" spans="1:4" x14ac:dyDescent="0.2">
      <c r="A1510" s="27"/>
      <c r="B1510" s="27"/>
      <c r="C1510" s="27"/>
      <c r="D1510" s="27" t="s">
        <v>257</v>
      </c>
    </row>
    <row r="1511" spans="1:4" x14ac:dyDescent="0.2">
      <c r="A1511" s="27" t="s">
        <v>1667</v>
      </c>
      <c r="B1511" s="27" t="s">
        <v>2538</v>
      </c>
      <c r="C1511" s="27" t="s">
        <v>810</v>
      </c>
      <c r="D1511" s="27" t="s">
        <v>701</v>
      </c>
    </row>
    <row r="1512" spans="1:4" x14ac:dyDescent="0.2">
      <c r="A1512" s="27"/>
      <c r="B1512" s="27"/>
      <c r="C1512" s="27"/>
      <c r="D1512" s="27" t="s">
        <v>257</v>
      </c>
    </row>
    <row r="1513" spans="1:4" x14ac:dyDescent="0.2">
      <c r="A1513" s="27"/>
      <c r="B1513" s="27"/>
      <c r="C1513" s="27"/>
      <c r="D1513" s="27" t="s">
        <v>632</v>
      </c>
    </row>
    <row r="1514" spans="1:4" x14ac:dyDescent="0.2">
      <c r="A1514" s="27" t="s">
        <v>2706</v>
      </c>
      <c r="B1514" s="27" t="s">
        <v>2746</v>
      </c>
      <c r="C1514" s="27" t="s">
        <v>810</v>
      </c>
      <c r="D1514" s="27" t="s">
        <v>701</v>
      </c>
    </row>
    <row r="1515" spans="1:4" x14ac:dyDescent="0.2">
      <c r="A1515" s="27"/>
      <c r="B1515" s="27"/>
      <c r="C1515" s="27"/>
      <c r="D1515" s="27" t="s">
        <v>702</v>
      </c>
    </row>
    <row r="1516" spans="1:4" x14ac:dyDescent="0.2">
      <c r="A1516" s="27"/>
      <c r="B1516" s="27"/>
      <c r="C1516" s="27"/>
      <c r="D1516" s="27" t="s">
        <v>257</v>
      </c>
    </row>
    <row r="1517" spans="1:4" x14ac:dyDescent="0.2">
      <c r="A1517" s="27" t="s">
        <v>2819</v>
      </c>
      <c r="B1517" s="27" t="s">
        <v>2820</v>
      </c>
      <c r="C1517" s="27" t="s">
        <v>810</v>
      </c>
      <c r="D1517" s="27" t="s">
        <v>701</v>
      </c>
    </row>
    <row r="1518" spans="1:4" x14ac:dyDescent="0.2">
      <c r="A1518" s="27"/>
      <c r="B1518" s="27"/>
      <c r="C1518" s="27"/>
      <c r="D1518" s="27" t="s">
        <v>257</v>
      </c>
    </row>
    <row r="1519" spans="1:4" x14ac:dyDescent="0.2">
      <c r="A1519" s="27" t="s">
        <v>2572</v>
      </c>
      <c r="B1519" s="27" t="s">
        <v>2573</v>
      </c>
      <c r="C1519" s="27" t="s">
        <v>810</v>
      </c>
      <c r="D1519" s="27" t="s">
        <v>257</v>
      </c>
    </row>
    <row r="1520" spans="1:4" x14ac:dyDescent="0.2">
      <c r="A1520" s="27" t="s">
        <v>1694</v>
      </c>
      <c r="B1520" s="27" t="s">
        <v>20</v>
      </c>
      <c r="C1520" s="27" t="s">
        <v>810</v>
      </c>
      <c r="D1520" s="27" t="s">
        <v>257</v>
      </c>
    </row>
    <row r="1521" spans="1:4" x14ac:dyDescent="0.2">
      <c r="A1521" s="27" t="s">
        <v>1622</v>
      </c>
      <c r="B1521" s="27" t="s">
        <v>751</v>
      </c>
      <c r="C1521" s="27" t="s">
        <v>810</v>
      </c>
      <c r="D1521" s="27" t="s">
        <v>701</v>
      </c>
    </row>
    <row r="1522" spans="1:4" x14ac:dyDescent="0.2">
      <c r="A1522" s="27"/>
      <c r="B1522" s="27"/>
      <c r="C1522" s="27"/>
      <c r="D1522" s="27" t="s">
        <v>702</v>
      </c>
    </row>
    <row r="1523" spans="1:4" x14ac:dyDescent="0.2">
      <c r="A1523" s="27"/>
      <c r="B1523" s="27"/>
      <c r="C1523" s="27"/>
      <c r="D1523" s="27" t="s">
        <v>257</v>
      </c>
    </row>
    <row r="1524" spans="1:4" x14ac:dyDescent="0.2">
      <c r="A1524" s="27" t="s">
        <v>2730</v>
      </c>
      <c r="B1524" s="27" t="s">
        <v>2539</v>
      </c>
      <c r="C1524" s="27" t="s">
        <v>810</v>
      </c>
      <c r="D1524" s="27" t="s">
        <v>701</v>
      </c>
    </row>
    <row r="1525" spans="1:4" x14ac:dyDescent="0.2">
      <c r="A1525" s="27"/>
      <c r="B1525" s="27"/>
      <c r="C1525" s="27"/>
      <c r="D1525" s="27" t="s">
        <v>257</v>
      </c>
    </row>
    <row r="1526" spans="1:4" x14ac:dyDescent="0.2">
      <c r="A1526" s="27" t="s">
        <v>2731</v>
      </c>
      <c r="B1526" s="27" t="s">
        <v>179</v>
      </c>
      <c r="C1526" s="27" t="s">
        <v>810</v>
      </c>
      <c r="D1526" s="27" t="s">
        <v>701</v>
      </c>
    </row>
    <row r="1527" spans="1:4" x14ac:dyDescent="0.2">
      <c r="A1527" s="27"/>
      <c r="B1527" s="27"/>
      <c r="C1527" s="27"/>
      <c r="D1527" s="27" t="s">
        <v>702</v>
      </c>
    </row>
    <row r="1528" spans="1:4" x14ac:dyDescent="0.2">
      <c r="A1528" s="27"/>
      <c r="B1528" s="27"/>
      <c r="C1528" s="27"/>
      <c r="D1528" s="27" t="s">
        <v>257</v>
      </c>
    </row>
    <row r="1529" spans="1:4" x14ac:dyDescent="0.2">
      <c r="A1529" s="27" t="s">
        <v>2707</v>
      </c>
      <c r="B1529" s="27" t="s">
        <v>865</v>
      </c>
      <c r="C1529" s="27" t="s">
        <v>810</v>
      </c>
      <c r="D1529" s="27" t="s">
        <v>705</v>
      </c>
    </row>
    <row r="1530" spans="1:4" x14ac:dyDescent="0.2">
      <c r="A1530" s="27"/>
      <c r="B1530" s="27"/>
      <c r="C1530" s="27"/>
      <c r="D1530" s="27" t="s">
        <v>701</v>
      </c>
    </row>
    <row r="1531" spans="1:4" x14ac:dyDescent="0.2">
      <c r="A1531" s="27"/>
      <c r="B1531" s="27"/>
      <c r="C1531" s="27"/>
      <c r="D1531" s="27" t="s">
        <v>702</v>
      </c>
    </row>
    <row r="1532" spans="1:4" x14ac:dyDescent="0.2">
      <c r="A1532" s="27"/>
      <c r="B1532" s="27"/>
      <c r="C1532" s="27"/>
      <c r="D1532" s="27" t="s">
        <v>257</v>
      </c>
    </row>
    <row r="1533" spans="1:4" x14ac:dyDescent="0.2">
      <c r="A1533" s="27" t="s">
        <v>1716</v>
      </c>
      <c r="B1533" s="27" t="s">
        <v>303</v>
      </c>
      <c r="C1533" s="27" t="s">
        <v>810</v>
      </c>
      <c r="D1533" s="27" t="s">
        <v>701</v>
      </c>
    </row>
    <row r="1534" spans="1:4" x14ac:dyDescent="0.2">
      <c r="A1534" s="27"/>
      <c r="B1534" s="27"/>
      <c r="C1534" s="27"/>
      <c r="D1534" s="27" t="s">
        <v>257</v>
      </c>
    </row>
    <row r="1535" spans="1:4" x14ac:dyDescent="0.2">
      <c r="A1535" s="27" t="s">
        <v>2714</v>
      </c>
      <c r="B1535" s="27" t="s">
        <v>480</v>
      </c>
      <c r="C1535" s="27" t="s">
        <v>810</v>
      </c>
      <c r="D1535" s="27" t="s">
        <v>701</v>
      </c>
    </row>
    <row r="1536" spans="1:4" x14ac:dyDescent="0.2">
      <c r="A1536" s="27"/>
      <c r="B1536" s="27"/>
      <c r="C1536" s="27"/>
      <c r="D1536" s="27" t="s">
        <v>257</v>
      </c>
    </row>
    <row r="1537" spans="1:4" x14ac:dyDescent="0.2">
      <c r="A1537" s="27" t="s">
        <v>1680</v>
      </c>
      <c r="B1537" s="27" t="s">
        <v>316</v>
      </c>
      <c r="C1537" s="27" t="s">
        <v>810</v>
      </c>
      <c r="D1537" s="27" t="s">
        <v>701</v>
      </c>
    </row>
    <row r="1538" spans="1:4" x14ac:dyDescent="0.2">
      <c r="A1538" s="27"/>
      <c r="B1538" s="27"/>
      <c r="C1538" s="27"/>
      <c r="D1538" s="27" t="s">
        <v>257</v>
      </c>
    </row>
    <row r="1539" spans="1:4" x14ac:dyDescent="0.2">
      <c r="A1539" s="27" t="s">
        <v>1624</v>
      </c>
      <c r="B1539" s="27" t="s">
        <v>482</v>
      </c>
      <c r="C1539" s="27" t="s">
        <v>810</v>
      </c>
      <c r="D1539" s="27" t="s">
        <v>701</v>
      </c>
    </row>
    <row r="1540" spans="1:4" x14ac:dyDescent="0.2">
      <c r="A1540" s="27"/>
      <c r="B1540" s="27"/>
      <c r="C1540" s="27"/>
      <c r="D1540" s="27" t="s">
        <v>702</v>
      </c>
    </row>
    <row r="1541" spans="1:4" x14ac:dyDescent="0.2">
      <c r="A1541" s="27"/>
      <c r="B1541" s="27"/>
      <c r="C1541" s="27"/>
      <c r="D1541" s="27" t="s">
        <v>257</v>
      </c>
    </row>
    <row r="1542" spans="1:4" x14ac:dyDescent="0.2">
      <c r="A1542" s="27" t="s">
        <v>2725</v>
      </c>
      <c r="B1542" s="27" t="s">
        <v>373</v>
      </c>
      <c r="C1542" s="27" t="s">
        <v>810</v>
      </c>
      <c r="D1542" s="27" t="s">
        <v>701</v>
      </c>
    </row>
    <row r="1543" spans="1:4" x14ac:dyDescent="0.2">
      <c r="A1543" s="27"/>
      <c r="B1543" s="27"/>
      <c r="C1543" s="27"/>
      <c r="D1543" s="27" t="s">
        <v>257</v>
      </c>
    </row>
    <row r="1544" spans="1:4" x14ac:dyDescent="0.2">
      <c r="A1544" s="27" t="s">
        <v>1658</v>
      </c>
      <c r="B1544" s="27" t="s">
        <v>779</v>
      </c>
      <c r="C1544" s="27" t="s">
        <v>810</v>
      </c>
      <c r="D1544" s="27" t="s">
        <v>701</v>
      </c>
    </row>
    <row r="1545" spans="1:4" x14ac:dyDescent="0.2">
      <c r="A1545" s="27"/>
      <c r="B1545" s="27"/>
      <c r="C1545" s="27"/>
      <c r="D1545" s="27" t="s">
        <v>257</v>
      </c>
    </row>
    <row r="1546" spans="1:4" x14ac:dyDescent="0.2">
      <c r="A1546" s="27" t="s">
        <v>1682</v>
      </c>
      <c r="B1546" s="27" t="s">
        <v>309</v>
      </c>
      <c r="C1546" s="27" t="s">
        <v>810</v>
      </c>
      <c r="D1546" s="27" t="s">
        <v>701</v>
      </c>
    </row>
    <row r="1547" spans="1:4" x14ac:dyDescent="0.2">
      <c r="A1547" s="27"/>
      <c r="B1547" s="27"/>
      <c r="C1547" s="27"/>
      <c r="D1547" s="27" t="s">
        <v>257</v>
      </c>
    </row>
    <row r="1548" spans="1:4" x14ac:dyDescent="0.2">
      <c r="A1548" s="27" t="s">
        <v>1670</v>
      </c>
      <c r="B1548" s="27" t="s">
        <v>3182</v>
      </c>
      <c r="C1548" s="27" t="s">
        <v>810</v>
      </c>
      <c r="D1548" s="27" t="s">
        <v>701</v>
      </c>
    </row>
    <row r="1549" spans="1:4" x14ac:dyDescent="0.2">
      <c r="A1549" s="27"/>
      <c r="B1549" s="27"/>
      <c r="C1549" s="27"/>
      <c r="D1549" s="27" t="s">
        <v>257</v>
      </c>
    </row>
    <row r="1550" spans="1:4" x14ac:dyDescent="0.2">
      <c r="A1550" s="27" t="s">
        <v>1647</v>
      </c>
      <c r="B1550" s="27" t="s">
        <v>483</v>
      </c>
      <c r="C1550" s="27" t="s">
        <v>810</v>
      </c>
      <c r="D1550" s="27" t="s">
        <v>701</v>
      </c>
    </row>
    <row r="1551" spans="1:4" x14ac:dyDescent="0.2">
      <c r="A1551" s="27"/>
      <c r="B1551" s="27"/>
      <c r="C1551" s="27"/>
      <c r="D1551" s="27" t="s">
        <v>257</v>
      </c>
    </row>
    <row r="1552" spans="1:4" x14ac:dyDescent="0.2">
      <c r="A1552" s="27" t="s">
        <v>3122</v>
      </c>
      <c r="B1552" s="27" t="s">
        <v>3129</v>
      </c>
      <c r="C1552" s="27" t="s">
        <v>810</v>
      </c>
      <c r="D1552" s="27" t="s">
        <v>2021</v>
      </c>
    </row>
    <row r="1553" spans="1:4" x14ac:dyDescent="0.2">
      <c r="A1553" s="27"/>
      <c r="B1553" s="27"/>
      <c r="C1553" s="27"/>
      <c r="D1553" s="27" t="s">
        <v>257</v>
      </c>
    </row>
    <row r="1554" spans="1:4" x14ac:dyDescent="0.2">
      <c r="A1554" s="27" t="s">
        <v>2811</v>
      </c>
      <c r="B1554" s="27" t="s">
        <v>2812</v>
      </c>
      <c r="C1554" s="27" t="s">
        <v>810</v>
      </c>
      <c r="D1554" s="27" t="s">
        <v>257</v>
      </c>
    </row>
    <row r="1555" spans="1:4" x14ac:dyDescent="0.2">
      <c r="A1555" s="27" t="s">
        <v>1625</v>
      </c>
      <c r="B1555" s="27" t="s">
        <v>484</v>
      </c>
      <c r="C1555" s="27" t="s">
        <v>810</v>
      </c>
      <c r="D1555" s="27" t="s">
        <v>701</v>
      </c>
    </row>
    <row r="1556" spans="1:4" x14ac:dyDescent="0.2">
      <c r="A1556" s="27"/>
      <c r="B1556" s="27"/>
      <c r="C1556" s="27"/>
      <c r="D1556" s="27" t="s">
        <v>257</v>
      </c>
    </row>
    <row r="1557" spans="1:4" x14ac:dyDescent="0.2">
      <c r="A1557" s="27" t="s">
        <v>1722</v>
      </c>
      <c r="B1557" s="27" t="s">
        <v>4</v>
      </c>
      <c r="C1557" s="27" t="s">
        <v>810</v>
      </c>
      <c r="D1557" s="27" t="s">
        <v>701</v>
      </c>
    </row>
    <row r="1558" spans="1:4" x14ac:dyDescent="0.2">
      <c r="A1558" s="27"/>
      <c r="B1558" s="27"/>
      <c r="C1558" s="27"/>
      <c r="D1558" s="27" t="s">
        <v>257</v>
      </c>
    </row>
    <row r="1559" spans="1:4" x14ac:dyDescent="0.2">
      <c r="A1559" s="27" t="s">
        <v>1730</v>
      </c>
      <c r="B1559" s="27" t="s">
        <v>5</v>
      </c>
      <c r="C1559" s="27" t="s">
        <v>810</v>
      </c>
      <c r="D1559" s="27" t="s">
        <v>701</v>
      </c>
    </row>
    <row r="1560" spans="1:4" x14ac:dyDescent="0.2">
      <c r="A1560" s="27"/>
      <c r="B1560" s="27"/>
      <c r="C1560" s="27"/>
      <c r="D1560" s="27" t="s">
        <v>257</v>
      </c>
    </row>
    <row r="1561" spans="1:4" x14ac:dyDescent="0.2">
      <c r="A1561" s="27" t="s">
        <v>1718</v>
      </c>
      <c r="B1561" s="27" t="s">
        <v>177</v>
      </c>
      <c r="C1561" s="27" t="s">
        <v>810</v>
      </c>
      <c r="D1561" s="27" t="s">
        <v>701</v>
      </c>
    </row>
    <row r="1562" spans="1:4" x14ac:dyDescent="0.2">
      <c r="A1562" s="27"/>
      <c r="B1562" s="27"/>
      <c r="C1562" s="27"/>
      <c r="D1562" s="27" t="s">
        <v>257</v>
      </c>
    </row>
    <row r="1563" spans="1:4" x14ac:dyDescent="0.2">
      <c r="A1563" s="27" t="s">
        <v>2349</v>
      </c>
      <c r="B1563" s="27" t="s">
        <v>2350</v>
      </c>
      <c r="C1563" s="27" t="s">
        <v>810</v>
      </c>
      <c r="D1563" s="27" t="s">
        <v>257</v>
      </c>
    </row>
    <row r="1564" spans="1:4" x14ac:dyDescent="0.2">
      <c r="A1564" s="27" t="s">
        <v>1732</v>
      </c>
      <c r="B1564" s="27" t="s">
        <v>485</v>
      </c>
      <c r="C1564" s="27" t="s">
        <v>810</v>
      </c>
      <c r="D1564" s="27" t="s">
        <v>257</v>
      </c>
    </row>
    <row r="1565" spans="1:4" x14ac:dyDescent="0.2">
      <c r="A1565" s="27"/>
      <c r="B1565" s="27"/>
      <c r="C1565" s="27"/>
      <c r="D1565" s="27" t="s">
        <v>632</v>
      </c>
    </row>
    <row r="1566" spans="1:4" x14ac:dyDescent="0.2">
      <c r="A1566" s="27" t="s">
        <v>1692</v>
      </c>
      <c r="B1566" s="27" t="s">
        <v>6</v>
      </c>
      <c r="C1566" s="27" t="s">
        <v>810</v>
      </c>
      <c r="D1566" s="27" t="s">
        <v>701</v>
      </c>
    </row>
    <row r="1567" spans="1:4" x14ac:dyDescent="0.2">
      <c r="A1567" s="27"/>
      <c r="B1567" s="27"/>
      <c r="C1567" s="27"/>
      <c r="D1567" s="27" t="s">
        <v>702</v>
      </c>
    </row>
    <row r="1568" spans="1:4" x14ac:dyDescent="0.2">
      <c r="A1568" s="27"/>
      <c r="B1568" s="27"/>
      <c r="C1568" s="27"/>
      <c r="D1568" s="27" t="s">
        <v>257</v>
      </c>
    </row>
    <row r="1569" spans="1:4" x14ac:dyDescent="0.2">
      <c r="A1569" s="27" t="s">
        <v>1704</v>
      </c>
      <c r="B1569" s="27" t="s">
        <v>178</v>
      </c>
      <c r="C1569" s="27" t="s">
        <v>810</v>
      </c>
      <c r="D1569" s="27" t="s">
        <v>701</v>
      </c>
    </row>
    <row r="1570" spans="1:4" x14ac:dyDescent="0.2">
      <c r="A1570" s="27"/>
      <c r="B1570" s="27"/>
      <c r="C1570" s="27"/>
      <c r="D1570" s="27" t="s">
        <v>702</v>
      </c>
    </row>
    <row r="1571" spans="1:4" x14ac:dyDescent="0.2">
      <c r="A1571" s="27"/>
      <c r="B1571" s="27"/>
      <c r="C1571" s="27"/>
      <c r="D1571" s="27" t="s">
        <v>257</v>
      </c>
    </row>
    <row r="1572" spans="1:4" x14ac:dyDescent="0.2">
      <c r="A1572" s="27" t="s">
        <v>1649</v>
      </c>
      <c r="B1572" s="27" t="s">
        <v>760</v>
      </c>
      <c r="C1572" s="27" t="s">
        <v>810</v>
      </c>
      <c r="D1572" s="27" t="s">
        <v>701</v>
      </c>
    </row>
    <row r="1573" spans="1:4" x14ac:dyDescent="0.2">
      <c r="A1573" s="27"/>
      <c r="B1573" s="27"/>
      <c r="C1573" s="27"/>
      <c r="D1573" s="27" t="s">
        <v>257</v>
      </c>
    </row>
    <row r="1574" spans="1:4" x14ac:dyDescent="0.2">
      <c r="A1574" s="27" t="s">
        <v>1735</v>
      </c>
      <c r="B1574" s="27" t="s">
        <v>486</v>
      </c>
      <c r="C1574" s="27" t="s">
        <v>810</v>
      </c>
      <c r="D1574" s="27" t="s">
        <v>257</v>
      </c>
    </row>
    <row r="1575" spans="1:4" x14ac:dyDescent="0.2">
      <c r="A1575" s="27" t="s">
        <v>1638</v>
      </c>
      <c r="B1575" s="27" t="s">
        <v>1602</v>
      </c>
      <c r="C1575" s="27" t="s">
        <v>810</v>
      </c>
      <c r="D1575" s="27" t="s">
        <v>701</v>
      </c>
    </row>
    <row r="1576" spans="1:4" x14ac:dyDescent="0.2">
      <c r="A1576" s="27"/>
      <c r="B1576" s="27"/>
      <c r="C1576" s="27"/>
      <c r="D1576" s="27" t="s">
        <v>257</v>
      </c>
    </row>
    <row r="1577" spans="1:4" x14ac:dyDescent="0.2">
      <c r="A1577" s="27" t="s">
        <v>2693</v>
      </c>
      <c r="B1577" s="27" t="s">
        <v>2700</v>
      </c>
      <c r="C1577" s="27" t="s">
        <v>810</v>
      </c>
      <c r="D1577" s="27" t="s">
        <v>701</v>
      </c>
    </row>
    <row r="1578" spans="1:4" x14ac:dyDescent="0.2">
      <c r="A1578" s="27"/>
      <c r="B1578" s="27"/>
      <c r="C1578" s="27"/>
      <c r="D1578" s="27" t="s">
        <v>257</v>
      </c>
    </row>
    <row r="1579" spans="1:4" x14ac:dyDescent="0.2">
      <c r="A1579" s="27" t="s">
        <v>2692</v>
      </c>
      <c r="B1579" s="27" t="s">
        <v>2697</v>
      </c>
      <c r="C1579" s="27" t="s">
        <v>810</v>
      </c>
      <c r="D1579" s="27" t="s">
        <v>701</v>
      </c>
    </row>
    <row r="1580" spans="1:4" x14ac:dyDescent="0.2">
      <c r="A1580" s="27"/>
      <c r="B1580" s="27"/>
      <c r="C1580" s="27"/>
      <c r="D1580" s="27" t="s">
        <v>257</v>
      </c>
    </row>
    <row r="1581" spans="1:4" x14ac:dyDescent="0.2">
      <c r="A1581" s="27" t="s">
        <v>2695</v>
      </c>
      <c r="B1581" s="27" t="s">
        <v>2698</v>
      </c>
      <c r="C1581" s="27" t="s">
        <v>810</v>
      </c>
      <c r="D1581" s="27" t="s">
        <v>701</v>
      </c>
    </row>
    <row r="1582" spans="1:4" x14ac:dyDescent="0.2">
      <c r="A1582" s="27"/>
      <c r="B1582" s="27"/>
      <c r="C1582" s="27"/>
      <c r="D1582" s="27" t="s">
        <v>257</v>
      </c>
    </row>
    <row r="1583" spans="1:4" x14ac:dyDescent="0.2">
      <c r="A1583" s="27" t="s">
        <v>2704</v>
      </c>
      <c r="B1583" s="27" t="s">
        <v>2687</v>
      </c>
      <c r="C1583" s="27" t="s">
        <v>810</v>
      </c>
      <c r="D1583" s="27" t="s">
        <v>705</v>
      </c>
    </row>
    <row r="1584" spans="1:4" x14ac:dyDescent="0.2">
      <c r="A1584" s="27"/>
      <c r="B1584" s="27"/>
      <c r="C1584" s="27"/>
      <c r="D1584" s="27" t="s">
        <v>701</v>
      </c>
    </row>
    <row r="1585" spans="1:4" x14ac:dyDescent="0.2">
      <c r="A1585" s="27"/>
      <c r="B1585" s="27"/>
      <c r="C1585" s="27"/>
      <c r="D1585" s="27" t="s">
        <v>255</v>
      </c>
    </row>
    <row r="1586" spans="1:4" x14ac:dyDescent="0.2">
      <c r="A1586" s="27"/>
      <c r="B1586" s="27"/>
      <c r="C1586" s="27"/>
      <c r="D1586" s="27" t="s">
        <v>702</v>
      </c>
    </row>
    <row r="1587" spans="1:4" x14ac:dyDescent="0.2">
      <c r="A1587" s="27"/>
      <c r="B1587" s="27"/>
      <c r="C1587" s="27"/>
      <c r="D1587" s="27" t="s">
        <v>257</v>
      </c>
    </row>
    <row r="1588" spans="1:4" x14ac:dyDescent="0.2">
      <c r="A1588" s="27" t="s">
        <v>2694</v>
      </c>
      <c r="B1588" s="27" t="s">
        <v>2701</v>
      </c>
      <c r="C1588" s="27" t="s">
        <v>810</v>
      </c>
      <c r="D1588" s="27" t="s">
        <v>701</v>
      </c>
    </row>
    <row r="1589" spans="1:4" x14ac:dyDescent="0.2">
      <c r="A1589" s="27"/>
      <c r="B1589" s="27"/>
      <c r="C1589" s="27"/>
      <c r="D1589" s="27" t="s">
        <v>257</v>
      </c>
    </row>
    <row r="1590" spans="1:4" x14ac:dyDescent="0.2">
      <c r="A1590" s="27" t="s">
        <v>2116</v>
      </c>
      <c r="B1590" s="27" t="s">
        <v>171</v>
      </c>
      <c r="C1590" s="27" t="s">
        <v>810</v>
      </c>
      <c r="D1590" s="27" t="s">
        <v>701</v>
      </c>
    </row>
    <row r="1591" spans="1:4" x14ac:dyDescent="0.2">
      <c r="A1591" s="27"/>
      <c r="B1591" s="27"/>
      <c r="C1591" s="27"/>
      <c r="D1591" s="27" t="s">
        <v>702</v>
      </c>
    </row>
    <row r="1592" spans="1:4" x14ac:dyDescent="0.2">
      <c r="A1592" s="27"/>
      <c r="B1592" s="27"/>
      <c r="C1592" s="27"/>
      <c r="D1592" s="27" t="s">
        <v>257</v>
      </c>
    </row>
    <row r="1593" spans="1:4" x14ac:dyDescent="0.2">
      <c r="A1593" s="27" t="s">
        <v>2097</v>
      </c>
      <c r="B1593" s="27" t="s">
        <v>487</v>
      </c>
      <c r="C1593" s="27" t="s">
        <v>810</v>
      </c>
      <c r="D1593" s="27" t="s">
        <v>705</v>
      </c>
    </row>
    <row r="1594" spans="1:4" x14ac:dyDescent="0.2">
      <c r="A1594" s="27"/>
      <c r="B1594" s="27"/>
      <c r="C1594" s="27"/>
      <c r="D1594" s="27" t="s">
        <v>701</v>
      </c>
    </row>
    <row r="1595" spans="1:4" x14ac:dyDescent="0.2">
      <c r="A1595" s="27"/>
      <c r="B1595" s="27"/>
      <c r="C1595" s="27"/>
      <c r="D1595" s="27" t="s">
        <v>702</v>
      </c>
    </row>
    <row r="1596" spans="1:4" x14ac:dyDescent="0.2">
      <c r="A1596" s="27"/>
      <c r="B1596" s="27"/>
      <c r="C1596" s="27"/>
      <c r="D1596" s="27" t="s">
        <v>703</v>
      </c>
    </row>
    <row r="1597" spans="1:4" x14ac:dyDescent="0.2">
      <c r="A1597" s="27" t="s">
        <v>1739</v>
      </c>
      <c r="B1597" s="27" t="s">
        <v>1458</v>
      </c>
      <c r="C1597" s="27" t="s">
        <v>810</v>
      </c>
      <c r="D1597" s="27" t="s">
        <v>705</v>
      </c>
    </row>
    <row r="1598" spans="1:4" x14ac:dyDescent="0.2">
      <c r="A1598" s="27"/>
      <c r="B1598" s="27"/>
      <c r="C1598" s="27"/>
      <c r="D1598" s="27" t="s">
        <v>701</v>
      </c>
    </row>
    <row r="1599" spans="1:4" x14ac:dyDescent="0.2">
      <c r="A1599" s="27"/>
      <c r="B1599" s="27"/>
      <c r="C1599" s="27"/>
      <c r="D1599" s="27" t="s">
        <v>257</v>
      </c>
    </row>
    <row r="1600" spans="1:4" x14ac:dyDescent="0.2">
      <c r="A1600" s="27" t="s">
        <v>1661</v>
      </c>
      <c r="B1600" s="27" t="s">
        <v>174</v>
      </c>
      <c r="C1600" s="27" t="s">
        <v>810</v>
      </c>
      <c r="D1600" s="27" t="s">
        <v>701</v>
      </c>
    </row>
    <row r="1601" spans="1:4" x14ac:dyDescent="0.2">
      <c r="A1601" s="27"/>
      <c r="B1601" s="27"/>
      <c r="C1601" s="27"/>
      <c r="D1601" s="27" t="s">
        <v>702</v>
      </c>
    </row>
    <row r="1602" spans="1:4" x14ac:dyDescent="0.2">
      <c r="A1602" s="27"/>
      <c r="B1602" s="27"/>
      <c r="C1602" s="27"/>
      <c r="D1602" s="27" t="s">
        <v>257</v>
      </c>
    </row>
    <row r="1603" spans="1:4" x14ac:dyDescent="0.2">
      <c r="A1603" s="27" t="s">
        <v>2089</v>
      </c>
      <c r="B1603" s="27" t="s">
        <v>488</v>
      </c>
      <c r="C1603" s="27" t="s">
        <v>810</v>
      </c>
      <c r="D1603" s="27" t="s">
        <v>705</v>
      </c>
    </row>
    <row r="1604" spans="1:4" x14ac:dyDescent="0.2">
      <c r="A1604" s="27"/>
      <c r="B1604" s="27"/>
      <c r="C1604" s="27"/>
      <c r="D1604" s="27" t="s">
        <v>701</v>
      </c>
    </row>
    <row r="1605" spans="1:4" x14ac:dyDescent="0.2">
      <c r="A1605" s="27"/>
      <c r="B1605" s="27"/>
      <c r="C1605" s="27"/>
      <c r="D1605" s="27" t="s">
        <v>702</v>
      </c>
    </row>
    <row r="1606" spans="1:4" x14ac:dyDescent="0.2">
      <c r="A1606" s="27" t="s">
        <v>1731</v>
      </c>
      <c r="B1606" s="27" t="s">
        <v>1405</v>
      </c>
      <c r="C1606" s="27" t="s">
        <v>810</v>
      </c>
      <c r="D1606" s="27" t="s">
        <v>701</v>
      </c>
    </row>
    <row r="1607" spans="1:4" x14ac:dyDescent="0.2">
      <c r="A1607" s="27"/>
      <c r="B1607" s="27"/>
      <c r="C1607" s="27"/>
      <c r="D1607" s="27" t="s">
        <v>257</v>
      </c>
    </row>
    <row r="1608" spans="1:4" x14ac:dyDescent="0.2">
      <c r="A1608" s="27" t="s">
        <v>2040</v>
      </c>
      <c r="B1608" s="27" t="s">
        <v>842</v>
      </c>
      <c r="C1608" s="27" t="s">
        <v>810</v>
      </c>
      <c r="D1608" s="27" t="s">
        <v>705</v>
      </c>
    </row>
    <row r="1609" spans="1:4" x14ac:dyDescent="0.2">
      <c r="A1609" s="27"/>
      <c r="B1609" s="27"/>
      <c r="C1609" s="27"/>
      <c r="D1609" s="27" t="s">
        <v>701</v>
      </c>
    </row>
    <row r="1610" spans="1:4" x14ac:dyDescent="0.2">
      <c r="A1610" s="27"/>
      <c r="B1610" s="27"/>
      <c r="C1610" s="27"/>
      <c r="D1610" s="27" t="s">
        <v>257</v>
      </c>
    </row>
    <row r="1611" spans="1:4" x14ac:dyDescent="0.2">
      <c r="A1611" s="27" t="s">
        <v>1642</v>
      </c>
      <c r="B1611" s="27" t="s">
        <v>750</v>
      </c>
      <c r="C1611" s="27" t="s">
        <v>810</v>
      </c>
      <c r="D1611" s="27" t="s">
        <v>701</v>
      </c>
    </row>
    <row r="1612" spans="1:4" x14ac:dyDescent="0.2">
      <c r="A1612" s="27"/>
      <c r="B1612" s="27"/>
      <c r="C1612" s="27"/>
      <c r="D1612" s="27" t="s">
        <v>703</v>
      </c>
    </row>
    <row r="1613" spans="1:4" x14ac:dyDescent="0.2">
      <c r="A1613" s="27"/>
      <c r="B1613" s="27"/>
      <c r="C1613" s="27"/>
      <c r="D1613" s="27" t="s">
        <v>257</v>
      </c>
    </row>
    <row r="1614" spans="1:4" x14ac:dyDescent="0.2">
      <c r="A1614" s="27" t="s">
        <v>1698</v>
      </c>
      <c r="B1614" s="27" t="s">
        <v>1603</v>
      </c>
      <c r="C1614" s="27" t="s">
        <v>810</v>
      </c>
      <c r="D1614" s="27" t="s">
        <v>701</v>
      </c>
    </row>
    <row r="1615" spans="1:4" x14ac:dyDescent="0.2">
      <c r="A1615" s="27"/>
      <c r="B1615" s="27"/>
      <c r="C1615" s="27"/>
      <c r="D1615" s="27" t="s">
        <v>257</v>
      </c>
    </row>
    <row r="1616" spans="1:4" x14ac:dyDescent="0.2">
      <c r="A1616" s="27" t="s">
        <v>2703</v>
      </c>
      <c r="B1616" s="27" t="s">
        <v>2686</v>
      </c>
      <c r="C1616" s="27" t="s">
        <v>810</v>
      </c>
      <c r="D1616" s="27" t="s">
        <v>705</v>
      </c>
    </row>
    <row r="1617" spans="1:4" x14ac:dyDescent="0.2">
      <c r="A1617" s="27"/>
      <c r="B1617" s="27"/>
      <c r="C1617" s="27"/>
      <c r="D1617" s="27" t="s">
        <v>701</v>
      </c>
    </row>
    <row r="1618" spans="1:4" x14ac:dyDescent="0.2">
      <c r="A1618" s="27"/>
      <c r="B1618" s="27"/>
      <c r="C1618" s="27"/>
      <c r="D1618" s="27" t="s">
        <v>702</v>
      </c>
    </row>
    <row r="1619" spans="1:4" x14ac:dyDescent="0.2">
      <c r="A1619" s="27" t="s">
        <v>2713</v>
      </c>
      <c r="B1619" s="27" t="s">
        <v>42</v>
      </c>
      <c r="C1619" s="27" t="s">
        <v>810</v>
      </c>
      <c r="D1619" s="27" t="s">
        <v>701</v>
      </c>
    </row>
    <row r="1620" spans="1:4" x14ac:dyDescent="0.2">
      <c r="A1620" s="27"/>
      <c r="B1620" s="27"/>
      <c r="C1620" s="27"/>
      <c r="D1620" s="27" t="s">
        <v>702</v>
      </c>
    </row>
    <row r="1621" spans="1:4" x14ac:dyDescent="0.2">
      <c r="A1621" s="27"/>
      <c r="B1621" s="27"/>
      <c r="C1621" s="27"/>
      <c r="D1621" s="27" t="s">
        <v>257</v>
      </c>
    </row>
    <row r="1622" spans="1:4" x14ac:dyDescent="0.2">
      <c r="A1622" s="27" t="s">
        <v>2373</v>
      </c>
      <c r="B1622" s="27" t="s">
        <v>496</v>
      </c>
      <c r="C1622" s="27" t="s">
        <v>810</v>
      </c>
      <c r="D1622" s="27" t="s">
        <v>705</v>
      </c>
    </row>
    <row r="1623" spans="1:4" x14ac:dyDescent="0.2">
      <c r="A1623" s="27"/>
      <c r="B1623" s="27"/>
      <c r="C1623" s="27"/>
      <c r="D1623" s="27" t="s">
        <v>701</v>
      </c>
    </row>
    <row r="1624" spans="1:4" x14ac:dyDescent="0.2">
      <c r="A1624" s="27"/>
      <c r="B1624" s="27"/>
      <c r="C1624" s="27"/>
      <c r="D1624" s="27" t="s">
        <v>632</v>
      </c>
    </row>
    <row r="1625" spans="1:4" x14ac:dyDescent="0.2">
      <c r="A1625" s="27" t="s">
        <v>1632</v>
      </c>
      <c r="B1625" s="27" t="s">
        <v>1459</v>
      </c>
      <c r="C1625" s="27" t="s">
        <v>810</v>
      </c>
      <c r="D1625" s="27" t="s">
        <v>705</v>
      </c>
    </row>
    <row r="1626" spans="1:4" x14ac:dyDescent="0.2">
      <c r="A1626" s="27"/>
      <c r="B1626" s="27"/>
      <c r="C1626" s="27"/>
      <c r="D1626" s="27" t="s">
        <v>701</v>
      </c>
    </row>
    <row r="1627" spans="1:4" x14ac:dyDescent="0.2">
      <c r="A1627" s="27"/>
      <c r="B1627" s="27"/>
      <c r="C1627" s="27"/>
      <c r="D1627" s="27" t="s">
        <v>257</v>
      </c>
    </row>
    <row r="1628" spans="1:4" x14ac:dyDescent="0.2">
      <c r="A1628" s="27" t="s">
        <v>1633</v>
      </c>
      <c r="B1628" s="27" t="s">
        <v>591</v>
      </c>
      <c r="C1628" s="27" t="s">
        <v>810</v>
      </c>
      <c r="D1628" s="27" t="s">
        <v>705</v>
      </c>
    </row>
    <row r="1629" spans="1:4" x14ac:dyDescent="0.2">
      <c r="A1629" s="27"/>
      <c r="B1629" s="27"/>
      <c r="C1629" s="27"/>
      <c r="D1629" s="27" t="s">
        <v>701</v>
      </c>
    </row>
    <row r="1630" spans="1:4" x14ac:dyDescent="0.2">
      <c r="A1630" s="27"/>
      <c r="B1630" s="27"/>
      <c r="C1630" s="27"/>
      <c r="D1630" s="27" t="s">
        <v>257</v>
      </c>
    </row>
    <row r="1631" spans="1:4" x14ac:dyDescent="0.2">
      <c r="A1631" s="27" t="s">
        <v>2041</v>
      </c>
      <c r="B1631" s="27" t="s">
        <v>592</v>
      </c>
      <c r="C1631" s="27" t="s">
        <v>810</v>
      </c>
      <c r="D1631" s="27" t="s">
        <v>705</v>
      </c>
    </row>
    <row r="1632" spans="1:4" x14ac:dyDescent="0.2">
      <c r="A1632" s="27"/>
      <c r="B1632" s="27"/>
      <c r="C1632" s="27"/>
      <c r="D1632" s="27" t="s">
        <v>701</v>
      </c>
    </row>
    <row r="1633" spans="1:4" x14ac:dyDescent="0.2">
      <c r="A1633" s="27"/>
      <c r="B1633" s="27"/>
      <c r="C1633" s="27"/>
      <c r="D1633" s="27" t="s">
        <v>257</v>
      </c>
    </row>
    <row r="1634" spans="1:4" x14ac:dyDescent="0.2">
      <c r="A1634" s="27"/>
      <c r="B1634" s="27"/>
      <c r="C1634" s="27"/>
      <c r="D1634" s="27" t="s">
        <v>632</v>
      </c>
    </row>
    <row r="1635" spans="1:4" x14ac:dyDescent="0.2">
      <c r="A1635" s="27" t="s">
        <v>2042</v>
      </c>
      <c r="B1635" s="27" t="s">
        <v>391</v>
      </c>
      <c r="C1635" s="27" t="s">
        <v>810</v>
      </c>
      <c r="D1635" s="27" t="s">
        <v>701</v>
      </c>
    </row>
    <row r="1636" spans="1:4" x14ac:dyDescent="0.2">
      <c r="A1636" s="27"/>
      <c r="B1636" s="27"/>
      <c r="C1636" s="27"/>
      <c r="D1636" s="27" t="s">
        <v>632</v>
      </c>
    </row>
    <row r="1637" spans="1:4" x14ac:dyDescent="0.2">
      <c r="A1637" s="27" t="s">
        <v>2043</v>
      </c>
      <c r="B1637" s="27" t="s">
        <v>392</v>
      </c>
      <c r="C1637" s="27" t="s">
        <v>810</v>
      </c>
      <c r="D1637" s="27" t="s">
        <v>701</v>
      </c>
    </row>
    <row r="1638" spans="1:4" x14ac:dyDescent="0.2">
      <c r="A1638" s="27"/>
      <c r="B1638" s="27"/>
      <c r="C1638" s="27"/>
      <c r="D1638" s="27" t="s">
        <v>702</v>
      </c>
    </row>
    <row r="1639" spans="1:4" x14ac:dyDescent="0.2">
      <c r="A1639" s="27"/>
      <c r="B1639" s="27"/>
      <c r="C1639" s="27"/>
      <c r="D1639" s="27" t="s">
        <v>252</v>
      </c>
    </row>
    <row r="1640" spans="1:4" x14ac:dyDescent="0.2">
      <c r="A1640" s="27"/>
      <c r="B1640" s="27"/>
      <c r="C1640" s="27"/>
      <c r="D1640" s="27" t="s">
        <v>632</v>
      </c>
    </row>
    <row r="1641" spans="1:4" x14ac:dyDescent="0.2">
      <c r="A1641" s="27" t="s">
        <v>2044</v>
      </c>
      <c r="B1641" s="27" t="s">
        <v>393</v>
      </c>
      <c r="C1641" s="27" t="s">
        <v>810</v>
      </c>
      <c r="D1641" s="27" t="s">
        <v>701</v>
      </c>
    </row>
    <row r="1642" spans="1:4" x14ac:dyDescent="0.2">
      <c r="A1642" s="27"/>
      <c r="B1642" s="27"/>
      <c r="C1642" s="27"/>
      <c r="D1642" s="27" t="s">
        <v>252</v>
      </c>
    </row>
    <row r="1643" spans="1:4" x14ac:dyDescent="0.2">
      <c r="A1643" s="27"/>
      <c r="B1643" s="27"/>
      <c r="C1643" s="27"/>
      <c r="D1643" s="27" t="s">
        <v>632</v>
      </c>
    </row>
    <row r="1644" spans="1:4" x14ac:dyDescent="0.2">
      <c r="A1644" s="27" t="s">
        <v>2045</v>
      </c>
      <c r="B1644" s="27" t="s">
        <v>394</v>
      </c>
      <c r="C1644" s="27" t="s">
        <v>810</v>
      </c>
      <c r="D1644" s="27" t="s">
        <v>701</v>
      </c>
    </row>
    <row r="1645" spans="1:4" x14ac:dyDescent="0.2">
      <c r="A1645" s="27"/>
      <c r="B1645" s="27"/>
      <c r="C1645" s="27"/>
      <c r="D1645" s="27" t="s">
        <v>632</v>
      </c>
    </row>
    <row r="1646" spans="1:4" x14ac:dyDescent="0.2">
      <c r="A1646" s="27" t="s">
        <v>2046</v>
      </c>
      <c r="B1646" s="27" t="s">
        <v>395</v>
      </c>
      <c r="C1646" s="27" t="s">
        <v>810</v>
      </c>
      <c r="D1646" s="27" t="s">
        <v>701</v>
      </c>
    </row>
    <row r="1647" spans="1:4" x14ac:dyDescent="0.2">
      <c r="A1647" s="27"/>
      <c r="B1647" s="27"/>
      <c r="C1647" s="27"/>
      <c r="D1647" s="27" t="s">
        <v>632</v>
      </c>
    </row>
    <row r="1648" spans="1:4" x14ac:dyDescent="0.2">
      <c r="A1648" s="27" t="s">
        <v>2047</v>
      </c>
      <c r="B1648" s="27" t="s">
        <v>396</v>
      </c>
      <c r="C1648" s="27" t="s">
        <v>810</v>
      </c>
      <c r="D1648" s="27" t="s">
        <v>701</v>
      </c>
    </row>
    <row r="1649" spans="1:4" x14ac:dyDescent="0.2">
      <c r="A1649" s="27"/>
      <c r="B1649" s="27"/>
      <c r="C1649" s="27"/>
      <c r="D1649" s="27" t="s">
        <v>909</v>
      </c>
    </row>
    <row r="1650" spans="1:4" x14ac:dyDescent="0.2">
      <c r="A1650" s="27"/>
      <c r="B1650" s="27"/>
      <c r="C1650" s="27"/>
      <c r="D1650" s="27" t="s">
        <v>632</v>
      </c>
    </row>
    <row r="1651" spans="1:4" x14ac:dyDescent="0.2">
      <c r="A1651" s="27" t="s">
        <v>2048</v>
      </c>
      <c r="B1651" s="27" t="s">
        <v>397</v>
      </c>
      <c r="C1651" s="27" t="s">
        <v>810</v>
      </c>
      <c r="D1651" s="27" t="s">
        <v>701</v>
      </c>
    </row>
    <row r="1652" spans="1:4" x14ac:dyDescent="0.2">
      <c r="A1652" s="27"/>
      <c r="B1652" s="27"/>
      <c r="C1652" s="27"/>
      <c r="D1652" s="27" t="s">
        <v>632</v>
      </c>
    </row>
    <row r="1653" spans="1:4" x14ac:dyDescent="0.2">
      <c r="A1653" s="27" t="s">
        <v>2049</v>
      </c>
      <c r="B1653" s="27" t="s">
        <v>398</v>
      </c>
      <c r="C1653" s="27" t="s">
        <v>810</v>
      </c>
      <c r="D1653" s="27" t="s">
        <v>701</v>
      </c>
    </row>
    <row r="1654" spans="1:4" x14ac:dyDescent="0.2">
      <c r="A1654" s="27"/>
      <c r="B1654" s="27"/>
      <c r="C1654" s="27"/>
      <c r="D1654" s="27" t="s">
        <v>252</v>
      </c>
    </row>
    <row r="1655" spans="1:4" x14ac:dyDescent="0.2">
      <c r="A1655" s="27"/>
      <c r="B1655" s="27"/>
      <c r="C1655" s="27"/>
      <c r="D1655" s="27" t="s">
        <v>632</v>
      </c>
    </row>
    <row r="1656" spans="1:4" x14ac:dyDescent="0.2">
      <c r="A1656" s="27" t="s">
        <v>2050</v>
      </c>
      <c r="B1656" s="27" t="s">
        <v>399</v>
      </c>
      <c r="C1656" s="27" t="s">
        <v>810</v>
      </c>
      <c r="D1656" s="27" t="s">
        <v>701</v>
      </c>
    </row>
    <row r="1657" spans="1:4" x14ac:dyDescent="0.2">
      <c r="A1657" s="27"/>
      <c r="B1657" s="27"/>
      <c r="C1657" s="27"/>
      <c r="D1657" s="27" t="s">
        <v>632</v>
      </c>
    </row>
    <row r="1658" spans="1:4" x14ac:dyDescent="0.2">
      <c r="A1658" s="27" t="s">
        <v>2051</v>
      </c>
      <c r="B1658" s="27" t="s">
        <v>400</v>
      </c>
      <c r="C1658" s="27" t="s">
        <v>810</v>
      </c>
      <c r="D1658" s="27" t="s">
        <v>701</v>
      </c>
    </row>
    <row r="1659" spans="1:4" x14ac:dyDescent="0.2">
      <c r="A1659" s="27"/>
      <c r="B1659" s="27"/>
      <c r="C1659" s="27"/>
      <c r="D1659" s="27" t="s">
        <v>909</v>
      </c>
    </row>
    <row r="1660" spans="1:4" x14ac:dyDescent="0.2">
      <c r="A1660" s="27"/>
      <c r="B1660" s="27"/>
      <c r="C1660" s="27"/>
      <c r="D1660" s="27" t="s">
        <v>632</v>
      </c>
    </row>
    <row r="1661" spans="1:4" x14ac:dyDescent="0.2">
      <c r="A1661" s="27" t="s">
        <v>2052</v>
      </c>
      <c r="B1661" s="27" t="s">
        <v>401</v>
      </c>
      <c r="C1661" s="27" t="s">
        <v>810</v>
      </c>
      <c r="D1661" s="27" t="s">
        <v>701</v>
      </c>
    </row>
    <row r="1662" spans="1:4" x14ac:dyDescent="0.2">
      <c r="A1662" s="27"/>
      <c r="B1662" s="27"/>
      <c r="C1662" s="27"/>
      <c r="D1662" s="27" t="s">
        <v>632</v>
      </c>
    </row>
    <row r="1663" spans="1:4" x14ac:dyDescent="0.2">
      <c r="A1663" s="27" t="s">
        <v>2053</v>
      </c>
      <c r="B1663" s="27" t="s">
        <v>402</v>
      </c>
      <c r="C1663" s="27" t="s">
        <v>810</v>
      </c>
      <c r="D1663" s="27" t="s">
        <v>701</v>
      </c>
    </row>
    <row r="1664" spans="1:4" x14ac:dyDescent="0.2">
      <c r="A1664" s="27"/>
      <c r="B1664" s="27"/>
      <c r="C1664" s="27"/>
      <c r="D1664" s="27" t="s">
        <v>702</v>
      </c>
    </row>
    <row r="1665" spans="1:4" x14ac:dyDescent="0.2">
      <c r="A1665" s="27"/>
      <c r="B1665" s="27"/>
      <c r="C1665" s="27"/>
      <c r="D1665" s="27" t="s">
        <v>252</v>
      </c>
    </row>
    <row r="1666" spans="1:4" x14ac:dyDescent="0.2">
      <c r="A1666" s="27"/>
      <c r="B1666" s="27"/>
      <c r="C1666" s="27"/>
      <c r="D1666" s="27" t="s">
        <v>632</v>
      </c>
    </row>
    <row r="1667" spans="1:4" x14ac:dyDescent="0.2">
      <c r="A1667" s="27" t="s">
        <v>2054</v>
      </c>
      <c r="B1667" s="27" t="s">
        <v>403</v>
      </c>
      <c r="C1667" s="27" t="s">
        <v>810</v>
      </c>
      <c r="D1667" s="27" t="s">
        <v>701</v>
      </c>
    </row>
    <row r="1668" spans="1:4" x14ac:dyDescent="0.2">
      <c r="A1668" s="27"/>
      <c r="B1668" s="27"/>
      <c r="C1668" s="27"/>
      <c r="D1668" s="27" t="s">
        <v>632</v>
      </c>
    </row>
    <row r="1669" spans="1:4" x14ac:dyDescent="0.2">
      <c r="A1669" s="27" t="s">
        <v>2055</v>
      </c>
      <c r="B1669" s="27" t="s">
        <v>404</v>
      </c>
      <c r="C1669" s="27" t="s">
        <v>810</v>
      </c>
      <c r="D1669" s="27" t="s">
        <v>701</v>
      </c>
    </row>
    <row r="1670" spans="1:4" x14ac:dyDescent="0.2">
      <c r="A1670" s="27" t="s">
        <v>2056</v>
      </c>
      <c r="B1670" s="27" t="s">
        <v>405</v>
      </c>
      <c r="C1670" s="27" t="s">
        <v>810</v>
      </c>
      <c r="D1670" s="27" t="s">
        <v>701</v>
      </c>
    </row>
    <row r="1671" spans="1:4" x14ac:dyDescent="0.2">
      <c r="A1671" s="27"/>
      <c r="B1671" s="27"/>
      <c r="C1671" s="27"/>
      <c r="D1671" s="27" t="s">
        <v>632</v>
      </c>
    </row>
    <row r="1672" spans="1:4" x14ac:dyDescent="0.2">
      <c r="A1672" s="27" t="s">
        <v>2057</v>
      </c>
      <c r="B1672" s="27" t="s">
        <v>406</v>
      </c>
      <c r="C1672" s="27" t="s">
        <v>810</v>
      </c>
      <c r="D1672" s="27" t="s">
        <v>701</v>
      </c>
    </row>
    <row r="1673" spans="1:4" x14ac:dyDescent="0.2">
      <c r="A1673" s="27"/>
      <c r="B1673" s="27"/>
      <c r="C1673" s="27"/>
      <c r="D1673" s="27" t="s">
        <v>632</v>
      </c>
    </row>
    <row r="1674" spans="1:4" x14ac:dyDescent="0.2">
      <c r="A1674" s="27" t="s">
        <v>2058</v>
      </c>
      <c r="B1674" s="27" t="s">
        <v>407</v>
      </c>
      <c r="C1674" s="27" t="s">
        <v>810</v>
      </c>
      <c r="D1674" s="27" t="s">
        <v>701</v>
      </c>
    </row>
    <row r="1675" spans="1:4" x14ac:dyDescent="0.2">
      <c r="A1675" s="27"/>
      <c r="B1675" s="27"/>
      <c r="C1675" s="27"/>
      <c r="D1675" s="27" t="s">
        <v>702</v>
      </c>
    </row>
    <row r="1676" spans="1:4" x14ac:dyDescent="0.2">
      <c r="A1676" s="27"/>
      <c r="B1676" s="27"/>
      <c r="C1676" s="27"/>
      <c r="D1676" s="27" t="s">
        <v>252</v>
      </c>
    </row>
    <row r="1677" spans="1:4" x14ac:dyDescent="0.2">
      <c r="A1677" s="27"/>
      <c r="B1677" s="27"/>
      <c r="C1677" s="27"/>
      <c r="D1677" s="27" t="s">
        <v>632</v>
      </c>
    </row>
    <row r="1678" spans="1:4" x14ac:dyDescent="0.2">
      <c r="A1678" s="27" t="s">
        <v>2059</v>
      </c>
      <c r="B1678" s="27" t="s">
        <v>408</v>
      </c>
      <c r="C1678" s="27" t="s">
        <v>810</v>
      </c>
      <c r="D1678" s="27" t="s">
        <v>701</v>
      </c>
    </row>
    <row r="1679" spans="1:4" x14ac:dyDescent="0.2">
      <c r="A1679" s="27"/>
      <c r="B1679" s="27"/>
      <c r="C1679" s="27"/>
      <c r="D1679" s="27" t="s">
        <v>632</v>
      </c>
    </row>
    <row r="1680" spans="1:4" x14ac:dyDescent="0.2">
      <c r="A1680" s="27" t="s">
        <v>2060</v>
      </c>
      <c r="B1680" s="27" t="s">
        <v>593</v>
      </c>
      <c r="C1680" s="27" t="s">
        <v>810</v>
      </c>
      <c r="D1680" s="27" t="s">
        <v>705</v>
      </c>
    </row>
    <row r="1681" spans="1:4" x14ac:dyDescent="0.2">
      <c r="A1681" s="27"/>
      <c r="B1681" s="27"/>
      <c r="C1681" s="27"/>
      <c r="D1681" s="27" t="s">
        <v>701</v>
      </c>
    </row>
    <row r="1682" spans="1:4" x14ac:dyDescent="0.2">
      <c r="A1682" s="27"/>
      <c r="B1682" s="27"/>
      <c r="C1682" s="27"/>
      <c r="D1682" s="27" t="s">
        <v>702</v>
      </c>
    </row>
    <row r="1683" spans="1:4" x14ac:dyDescent="0.2">
      <c r="A1683" s="27"/>
      <c r="B1683" s="27"/>
      <c r="C1683" s="27"/>
      <c r="D1683" s="27" t="s">
        <v>257</v>
      </c>
    </row>
    <row r="1684" spans="1:4" x14ac:dyDescent="0.2">
      <c r="A1684" s="27"/>
      <c r="B1684" s="27"/>
      <c r="C1684" s="27"/>
      <c r="D1684" s="27" t="s">
        <v>632</v>
      </c>
    </row>
    <row r="1685" spans="1:4" x14ac:dyDescent="0.2">
      <c r="A1685" s="27" t="s">
        <v>2061</v>
      </c>
      <c r="B1685" s="27" t="s">
        <v>409</v>
      </c>
      <c r="C1685" s="27" t="s">
        <v>810</v>
      </c>
      <c r="D1685" s="27" t="s">
        <v>701</v>
      </c>
    </row>
    <row r="1686" spans="1:4" x14ac:dyDescent="0.2">
      <c r="A1686" s="27"/>
      <c r="B1686" s="27"/>
      <c r="C1686" s="27"/>
      <c r="D1686" s="27" t="s">
        <v>702</v>
      </c>
    </row>
    <row r="1687" spans="1:4" x14ac:dyDescent="0.2">
      <c r="A1687" s="27"/>
      <c r="B1687" s="27"/>
      <c r="C1687" s="27"/>
      <c r="D1687" s="27" t="s">
        <v>632</v>
      </c>
    </row>
    <row r="1688" spans="1:4" x14ac:dyDescent="0.2">
      <c r="A1688" s="27" t="s">
        <v>2062</v>
      </c>
      <c r="B1688" s="27" t="s">
        <v>832</v>
      </c>
      <c r="C1688" s="27" t="s">
        <v>810</v>
      </c>
      <c r="D1688" s="27" t="s">
        <v>705</v>
      </c>
    </row>
    <row r="1689" spans="1:4" x14ac:dyDescent="0.2">
      <c r="A1689" s="27"/>
      <c r="B1689" s="27"/>
      <c r="C1689" s="27"/>
      <c r="D1689" s="27" t="s">
        <v>701</v>
      </c>
    </row>
    <row r="1690" spans="1:4" x14ac:dyDescent="0.2">
      <c r="A1690" s="27"/>
      <c r="B1690" s="27"/>
      <c r="C1690" s="27"/>
      <c r="D1690" s="27" t="s">
        <v>257</v>
      </c>
    </row>
    <row r="1691" spans="1:4" x14ac:dyDescent="0.2">
      <c r="A1691" s="27"/>
      <c r="B1691" s="27"/>
      <c r="C1691" s="27"/>
      <c r="D1691" s="27" t="s">
        <v>632</v>
      </c>
    </row>
    <row r="1692" spans="1:4" x14ac:dyDescent="0.2">
      <c r="A1692" s="27" t="s">
        <v>2063</v>
      </c>
      <c r="B1692" s="27" t="s">
        <v>833</v>
      </c>
      <c r="C1692" s="27" t="s">
        <v>810</v>
      </c>
      <c r="D1692" s="27" t="s">
        <v>705</v>
      </c>
    </row>
    <row r="1693" spans="1:4" x14ac:dyDescent="0.2">
      <c r="A1693" s="27"/>
      <c r="B1693" s="27"/>
      <c r="C1693" s="27"/>
      <c r="D1693" s="27" t="s">
        <v>701</v>
      </c>
    </row>
    <row r="1694" spans="1:4" x14ac:dyDescent="0.2">
      <c r="A1694" s="27"/>
      <c r="B1694" s="27"/>
      <c r="C1694" s="27"/>
      <c r="D1694" s="27" t="s">
        <v>257</v>
      </c>
    </row>
    <row r="1695" spans="1:4" x14ac:dyDescent="0.2">
      <c r="A1695" s="27"/>
      <c r="B1695" s="27"/>
      <c r="C1695" s="27"/>
      <c r="D1695" s="27" t="s">
        <v>909</v>
      </c>
    </row>
    <row r="1696" spans="1:4" x14ac:dyDescent="0.2">
      <c r="A1696" s="27"/>
      <c r="B1696" s="27"/>
      <c r="C1696" s="27"/>
      <c r="D1696" s="27" t="s">
        <v>632</v>
      </c>
    </row>
    <row r="1697" spans="1:4" x14ac:dyDescent="0.2">
      <c r="A1697" s="27" t="s">
        <v>2064</v>
      </c>
      <c r="B1697" s="27" t="s">
        <v>831</v>
      </c>
      <c r="C1697" s="27" t="s">
        <v>810</v>
      </c>
      <c r="D1697" s="27" t="s">
        <v>705</v>
      </c>
    </row>
    <row r="1698" spans="1:4" x14ac:dyDescent="0.2">
      <c r="A1698" s="27"/>
      <c r="B1698" s="27"/>
      <c r="C1698" s="27"/>
      <c r="D1698" s="27" t="s">
        <v>701</v>
      </c>
    </row>
    <row r="1699" spans="1:4" x14ac:dyDescent="0.2">
      <c r="A1699" s="27"/>
      <c r="B1699" s="27"/>
      <c r="C1699" s="27"/>
      <c r="D1699" s="27" t="s">
        <v>257</v>
      </c>
    </row>
    <row r="1700" spans="1:4" x14ac:dyDescent="0.2">
      <c r="A1700" s="27"/>
      <c r="B1700" s="27"/>
      <c r="C1700" s="27"/>
      <c r="D1700" s="27" t="s">
        <v>909</v>
      </c>
    </row>
    <row r="1701" spans="1:4" x14ac:dyDescent="0.2">
      <c r="A1701" s="27"/>
      <c r="B1701" s="27"/>
      <c r="C1701" s="27"/>
      <c r="D1701" s="27" t="s">
        <v>632</v>
      </c>
    </row>
    <row r="1702" spans="1:4" x14ac:dyDescent="0.2">
      <c r="A1702" s="27" t="s">
        <v>2065</v>
      </c>
      <c r="B1702" s="27" t="s">
        <v>834</v>
      </c>
      <c r="C1702" s="27" t="s">
        <v>810</v>
      </c>
      <c r="D1702" s="27" t="s">
        <v>705</v>
      </c>
    </row>
    <row r="1703" spans="1:4" x14ac:dyDescent="0.2">
      <c r="A1703" s="27"/>
      <c r="B1703" s="27"/>
      <c r="C1703" s="27"/>
      <c r="D1703" s="27" t="s">
        <v>701</v>
      </c>
    </row>
    <row r="1704" spans="1:4" x14ac:dyDescent="0.2">
      <c r="A1704" s="27"/>
      <c r="B1704" s="27"/>
      <c r="C1704" s="27"/>
      <c r="D1704" s="27" t="s">
        <v>257</v>
      </c>
    </row>
    <row r="1705" spans="1:4" x14ac:dyDescent="0.2">
      <c r="A1705" s="27"/>
      <c r="B1705" s="27"/>
      <c r="C1705" s="27"/>
      <c r="D1705" s="27" t="s">
        <v>909</v>
      </c>
    </row>
    <row r="1706" spans="1:4" x14ac:dyDescent="0.2">
      <c r="A1706" s="27"/>
      <c r="B1706" s="27"/>
      <c r="C1706" s="27"/>
      <c r="D1706" s="27" t="s">
        <v>632</v>
      </c>
    </row>
    <row r="1707" spans="1:4" x14ac:dyDescent="0.2">
      <c r="A1707" s="27" t="s">
        <v>2066</v>
      </c>
      <c r="B1707" s="27" t="s">
        <v>15</v>
      </c>
      <c r="C1707" s="27" t="s">
        <v>810</v>
      </c>
      <c r="D1707" s="27" t="s">
        <v>705</v>
      </c>
    </row>
    <row r="1708" spans="1:4" x14ac:dyDescent="0.2">
      <c r="A1708" s="27"/>
      <c r="B1708" s="27"/>
      <c r="C1708" s="27"/>
      <c r="D1708" s="27" t="s">
        <v>701</v>
      </c>
    </row>
    <row r="1709" spans="1:4" x14ac:dyDescent="0.2">
      <c r="A1709" s="27" t="s">
        <v>2094</v>
      </c>
      <c r="B1709" s="27" t="s">
        <v>497</v>
      </c>
      <c r="C1709" s="27" t="s">
        <v>810</v>
      </c>
      <c r="D1709" s="27" t="s">
        <v>705</v>
      </c>
    </row>
    <row r="1710" spans="1:4" x14ac:dyDescent="0.2">
      <c r="A1710" s="27"/>
      <c r="B1710" s="27"/>
      <c r="C1710" s="27"/>
      <c r="D1710" s="27" t="s">
        <v>701</v>
      </c>
    </row>
    <row r="1711" spans="1:4" x14ac:dyDescent="0.2">
      <c r="A1711" s="27"/>
      <c r="B1711" s="27"/>
      <c r="C1711" s="27"/>
      <c r="D1711" s="27" t="s">
        <v>257</v>
      </c>
    </row>
    <row r="1712" spans="1:4" x14ac:dyDescent="0.2">
      <c r="A1712" s="27"/>
      <c r="B1712" s="27"/>
      <c r="C1712" s="27"/>
      <c r="D1712" s="27" t="s">
        <v>909</v>
      </c>
    </row>
    <row r="1713" spans="1:4" x14ac:dyDescent="0.2">
      <c r="A1713" s="27"/>
      <c r="B1713" s="27"/>
      <c r="C1713" s="27"/>
      <c r="D1713" s="27" t="s">
        <v>632</v>
      </c>
    </row>
    <row r="1714" spans="1:4" x14ac:dyDescent="0.2">
      <c r="A1714" s="27" t="s">
        <v>1683</v>
      </c>
      <c r="B1714" s="27" t="s">
        <v>849</v>
      </c>
      <c r="C1714" s="27" t="s">
        <v>810</v>
      </c>
      <c r="D1714" s="27" t="s">
        <v>701</v>
      </c>
    </row>
    <row r="1715" spans="1:4" x14ac:dyDescent="0.2">
      <c r="A1715" s="27"/>
      <c r="B1715" s="27"/>
      <c r="C1715" s="27"/>
      <c r="D1715" s="27" t="s">
        <v>257</v>
      </c>
    </row>
    <row r="1716" spans="1:4" x14ac:dyDescent="0.2">
      <c r="A1716" s="27" t="s">
        <v>1721</v>
      </c>
      <c r="B1716" s="27" t="s">
        <v>1220</v>
      </c>
      <c r="C1716" s="27" t="s">
        <v>810</v>
      </c>
      <c r="D1716" s="27" t="s">
        <v>257</v>
      </c>
    </row>
    <row r="1717" spans="1:4" x14ac:dyDescent="0.2">
      <c r="A1717" s="27" t="s">
        <v>2837</v>
      </c>
      <c r="B1717" s="27" t="s">
        <v>2838</v>
      </c>
      <c r="C1717" s="27" t="s">
        <v>810</v>
      </c>
      <c r="D1717" s="27" t="s">
        <v>257</v>
      </c>
    </row>
    <row r="1718" spans="1:4" x14ac:dyDescent="0.2">
      <c r="A1718" s="27" t="s">
        <v>1650</v>
      </c>
      <c r="B1718" s="27" t="s">
        <v>848</v>
      </c>
      <c r="C1718" s="27" t="s">
        <v>810</v>
      </c>
      <c r="D1718" s="27" t="s">
        <v>701</v>
      </c>
    </row>
    <row r="1719" spans="1:4" x14ac:dyDescent="0.2">
      <c r="A1719" s="27"/>
      <c r="B1719" s="27"/>
      <c r="C1719" s="27"/>
      <c r="D1719" s="27" t="s">
        <v>257</v>
      </c>
    </row>
    <row r="1720" spans="1:4" x14ac:dyDescent="0.2">
      <c r="A1720" s="27" t="s">
        <v>1740</v>
      </c>
      <c r="B1720" s="27" t="s">
        <v>8</v>
      </c>
      <c r="C1720" s="27" t="s">
        <v>810</v>
      </c>
      <c r="D1720" s="27" t="s">
        <v>702</v>
      </c>
    </row>
    <row r="1721" spans="1:4" x14ac:dyDescent="0.2">
      <c r="A1721" s="27"/>
      <c r="B1721" s="27"/>
      <c r="C1721" s="27"/>
      <c r="D1721" s="27" t="s">
        <v>257</v>
      </c>
    </row>
    <row r="1722" spans="1:4" x14ac:dyDescent="0.2">
      <c r="A1722" s="27" t="s">
        <v>1737</v>
      </c>
      <c r="B1722" s="27" t="s">
        <v>9</v>
      </c>
      <c r="C1722" s="27" t="s">
        <v>810</v>
      </c>
      <c r="D1722" s="27" t="s">
        <v>702</v>
      </c>
    </row>
    <row r="1723" spans="1:4" x14ac:dyDescent="0.2">
      <c r="A1723" s="27"/>
      <c r="B1723" s="27"/>
      <c r="C1723" s="27"/>
      <c r="D1723" s="27" t="s">
        <v>257</v>
      </c>
    </row>
    <row r="1724" spans="1:4" x14ac:dyDescent="0.2">
      <c r="A1724" s="27" t="s">
        <v>1738</v>
      </c>
      <c r="B1724" s="27" t="s">
        <v>10</v>
      </c>
      <c r="C1724" s="27" t="s">
        <v>810</v>
      </c>
      <c r="D1724" s="27" t="s">
        <v>702</v>
      </c>
    </row>
    <row r="1725" spans="1:4" x14ac:dyDescent="0.2">
      <c r="A1725" s="27"/>
      <c r="B1725" s="27"/>
      <c r="C1725" s="27"/>
      <c r="D1725" s="27" t="s">
        <v>257</v>
      </c>
    </row>
    <row r="1726" spans="1:4" x14ac:dyDescent="0.2">
      <c r="A1726" s="27" t="s">
        <v>2476</v>
      </c>
      <c r="B1726" s="27" t="s">
        <v>722</v>
      </c>
      <c r="C1726" s="27" t="s">
        <v>811</v>
      </c>
      <c r="D1726" s="27" t="s">
        <v>252</v>
      </c>
    </row>
    <row r="1727" spans="1:4" x14ac:dyDescent="0.2">
      <c r="A1727" s="27" t="s">
        <v>2457</v>
      </c>
      <c r="B1727" s="27" t="s">
        <v>830</v>
      </c>
      <c r="C1727" s="27" t="s">
        <v>811</v>
      </c>
      <c r="D1727" s="27" t="s">
        <v>701</v>
      </c>
    </row>
    <row r="1728" spans="1:4" x14ac:dyDescent="0.2">
      <c r="A1728" s="27"/>
      <c r="B1728" s="27"/>
      <c r="C1728" s="27"/>
      <c r="D1728" s="27" t="s">
        <v>252</v>
      </c>
    </row>
    <row r="1729" spans="1:4" x14ac:dyDescent="0.2">
      <c r="A1729" s="27" t="s">
        <v>3236</v>
      </c>
      <c r="B1729" s="27" t="s">
        <v>3217</v>
      </c>
      <c r="C1729" s="27" t="s">
        <v>811</v>
      </c>
      <c r="D1729" s="27" t="s">
        <v>2644</v>
      </c>
    </row>
    <row r="1730" spans="1:4" x14ac:dyDescent="0.2">
      <c r="A1730" s="27" t="s">
        <v>3238</v>
      </c>
      <c r="B1730" s="27" t="s">
        <v>3219</v>
      </c>
      <c r="C1730" s="27" t="s">
        <v>811</v>
      </c>
      <c r="D1730" s="27" t="s">
        <v>2644</v>
      </c>
    </row>
    <row r="1731" spans="1:4" x14ac:dyDescent="0.2">
      <c r="A1731" s="27" t="s">
        <v>3239</v>
      </c>
      <c r="B1731" s="27" t="s">
        <v>3220</v>
      </c>
      <c r="C1731" s="27" t="s">
        <v>811</v>
      </c>
      <c r="D1731" s="27" t="s">
        <v>2644</v>
      </c>
    </row>
    <row r="1732" spans="1:4" x14ac:dyDescent="0.2">
      <c r="A1732" s="27" t="s">
        <v>3240</v>
      </c>
      <c r="B1732" s="27" t="s">
        <v>3221</v>
      </c>
      <c r="C1732" s="27" t="s">
        <v>811</v>
      </c>
      <c r="D1732" s="27" t="s">
        <v>2644</v>
      </c>
    </row>
    <row r="1733" spans="1:4" x14ac:dyDescent="0.2">
      <c r="A1733" s="27" t="s">
        <v>3237</v>
      </c>
      <c r="B1733" s="27" t="s">
        <v>3218</v>
      </c>
      <c r="C1733" s="27" t="s">
        <v>811</v>
      </c>
      <c r="D1733" s="27" t="s">
        <v>2644</v>
      </c>
    </row>
    <row r="1734" spans="1:4" x14ac:dyDescent="0.2">
      <c r="A1734" s="27" t="s">
        <v>2495</v>
      </c>
      <c r="B1734" s="27" t="s">
        <v>829</v>
      </c>
      <c r="C1734" s="27" t="s">
        <v>811</v>
      </c>
      <c r="D1734" s="27" t="s">
        <v>701</v>
      </c>
    </row>
    <row r="1735" spans="1:4" x14ac:dyDescent="0.2">
      <c r="A1735" s="27"/>
      <c r="B1735" s="27"/>
      <c r="C1735" s="27"/>
      <c r="D1735" s="27" t="s">
        <v>257</v>
      </c>
    </row>
    <row r="1736" spans="1:4" x14ac:dyDescent="0.2">
      <c r="A1736" s="27"/>
      <c r="B1736" s="27"/>
      <c r="C1736" s="27"/>
      <c r="D1736" s="27" t="s">
        <v>252</v>
      </c>
    </row>
    <row r="1737" spans="1:4" x14ac:dyDescent="0.2">
      <c r="A1737" s="27" t="s">
        <v>3242</v>
      </c>
      <c r="B1737" s="27" t="s">
        <v>3223</v>
      </c>
      <c r="C1737" s="27" t="s">
        <v>811</v>
      </c>
      <c r="D1737" s="27" t="s">
        <v>252</v>
      </c>
    </row>
    <row r="1738" spans="1:4" x14ac:dyDescent="0.2">
      <c r="A1738" s="27" t="s">
        <v>2402</v>
      </c>
      <c r="B1738" s="27" t="s">
        <v>498</v>
      </c>
      <c r="C1738" s="27" t="s">
        <v>811</v>
      </c>
      <c r="D1738" s="27" t="s">
        <v>701</v>
      </c>
    </row>
    <row r="1739" spans="1:4" x14ac:dyDescent="0.2">
      <c r="A1739" s="27"/>
      <c r="B1739" s="27"/>
      <c r="C1739" s="27"/>
      <c r="D1739" s="27" t="s">
        <v>257</v>
      </c>
    </row>
    <row r="1740" spans="1:4" x14ac:dyDescent="0.2">
      <c r="A1740" s="27"/>
      <c r="B1740" s="27"/>
      <c r="C1740" s="27"/>
      <c r="D1740" s="27" t="s">
        <v>252</v>
      </c>
    </row>
    <row r="1741" spans="1:4" x14ac:dyDescent="0.2">
      <c r="A1741" s="27" t="s">
        <v>2496</v>
      </c>
      <c r="B1741" s="27" t="s">
        <v>1349</v>
      </c>
      <c r="C1741" s="27" t="s">
        <v>811</v>
      </c>
      <c r="D1741" s="27" t="s">
        <v>252</v>
      </c>
    </row>
    <row r="1742" spans="1:4" x14ac:dyDescent="0.2">
      <c r="A1742" s="27" t="s">
        <v>2487</v>
      </c>
      <c r="B1742" s="27" t="s">
        <v>1350</v>
      </c>
      <c r="C1742" s="27" t="s">
        <v>811</v>
      </c>
      <c r="D1742" s="27" t="s">
        <v>252</v>
      </c>
    </row>
    <row r="1743" spans="1:4" x14ac:dyDescent="0.2">
      <c r="A1743" s="27" t="s">
        <v>2403</v>
      </c>
      <c r="B1743" s="27" t="s">
        <v>499</v>
      </c>
      <c r="C1743" s="27" t="s">
        <v>811</v>
      </c>
      <c r="D1743" s="27" t="s">
        <v>705</v>
      </c>
    </row>
    <row r="1744" spans="1:4" x14ac:dyDescent="0.2">
      <c r="A1744" s="27"/>
      <c r="B1744" s="27"/>
      <c r="C1744" s="27"/>
      <c r="D1744" s="27" t="s">
        <v>701</v>
      </c>
    </row>
    <row r="1745" spans="1:4" x14ac:dyDescent="0.2">
      <c r="A1745" s="27"/>
      <c r="B1745" s="27"/>
      <c r="C1745" s="27"/>
      <c r="D1745" s="27" t="s">
        <v>257</v>
      </c>
    </row>
    <row r="1746" spans="1:4" x14ac:dyDescent="0.2">
      <c r="A1746" s="27"/>
      <c r="B1746" s="27"/>
      <c r="C1746" s="27"/>
      <c r="D1746" s="27" t="s">
        <v>252</v>
      </c>
    </row>
    <row r="1747" spans="1:4" x14ac:dyDescent="0.2">
      <c r="A1747" s="27" t="s">
        <v>2392</v>
      </c>
      <c r="B1747" s="27" t="s">
        <v>501</v>
      </c>
      <c r="C1747" s="27" t="s">
        <v>811</v>
      </c>
      <c r="D1747" s="27" t="s">
        <v>702</v>
      </c>
    </row>
    <row r="1748" spans="1:4" x14ac:dyDescent="0.2">
      <c r="A1748" s="27"/>
      <c r="B1748" s="27"/>
      <c r="C1748" s="27"/>
      <c r="D1748" s="27" t="s">
        <v>252</v>
      </c>
    </row>
    <row r="1749" spans="1:4" x14ac:dyDescent="0.2">
      <c r="A1749" s="27" t="s">
        <v>2391</v>
      </c>
      <c r="B1749" s="27" t="s">
        <v>500</v>
      </c>
      <c r="C1749" s="27" t="s">
        <v>811</v>
      </c>
      <c r="D1749" s="27" t="s">
        <v>702</v>
      </c>
    </row>
    <row r="1750" spans="1:4" x14ac:dyDescent="0.2">
      <c r="A1750" s="27"/>
      <c r="B1750" s="27"/>
      <c r="C1750" s="27"/>
      <c r="D1750" s="27" t="s">
        <v>252</v>
      </c>
    </row>
    <row r="1751" spans="1:4" x14ac:dyDescent="0.2">
      <c r="A1751" s="27" t="s">
        <v>2444</v>
      </c>
      <c r="B1751" s="27" t="s">
        <v>724</v>
      </c>
      <c r="C1751" s="27" t="s">
        <v>811</v>
      </c>
      <c r="D1751" s="27" t="s">
        <v>701</v>
      </c>
    </row>
    <row r="1752" spans="1:4" x14ac:dyDescent="0.2">
      <c r="A1752" s="27"/>
      <c r="B1752" s="27"/>
      <c r="C1752" s="27"/>
      <c r="D1752" s="27" t="s">
        <v>252</v>
      </c>
    </row>
    <row r="1753" spans="1:4" x14ac:dyDescent="0.2">
      <c r="A1753" s="27" t="s">
        <v>2456</v>
      </c>
      <c r="B1753" s="27" t="s">
        <v>887</v>
      </c>
      <c r="C1753" s="27" t="s">
        <v>811</v>
      </c>
      <c r="D1753" s="27" t="s">
        <v>701</v>
      </c>
    </row>
    <row r="1754" spans="1:4" x14ac:dyDescent="0.2">
      <c r="A1754" s="27"/>
      <c r="B1754" s="27"/>
      <c r="C1754" s="27"/>
      <c r="D1754" s="27" t="s">
        <v>252</v>
      </c>
    </row>
    <row r="1755" spans="1:4" x14ac:dyDescent="0.2">
      <c r="A1755" s="27" t="s">
        <v>2410</v>
      </c>
      <c r="B1755" s="27" t="s">
        <v>723</v>
      </c>
      <c r="C1755" s="27" t="s">
        <v>811</v>
      </c>
      <c r="D1755" s="27" t="s">
        <v>701</v>
      </c>
    </row>
    <row r="1756" spans="1:4" x14ac:dyDescent="0.2">
      <c r="A1756" s="27"/>
      <c r="B1756" s="27"/>
      <c r="C1756" s="27"/>
      <c r="D1756" s="27" t="s">
        <v>702</v>
      </c>
    </row>
    <row r="1757" spans="1:4" x14ac:dyDescent="0.2">
      <c r="A1757" s="27"/>
      <c r="B1757" s="27"/>
      <c r="C1757" s="27"/>
      <c r="D1757" s="27" t="s">
        <v>252</v>
      </c>
    </row>
    <row r="1758" spans="1:4" x14ac:dyDescent="0.2">
      <c r="A1758" s="27"/>
      <c r="B1758" s="27"/>
      <c r="C1758" s="27"/>
      <c r="D1758" s="27" t="s">
        <v>1469</v>
      </c>
    </row>
    <row r="1759" spans="1:4" x14ac:dyDescent="0.2">
      <c r="A1759" s="27" t="s">
        <v>2401</v>
      </c>
      <c r="B1759" s="27" t="s">
        <v>502</v>
      </c>
      <c r="C1759" s="27" t="s">
        <v>811</v>
      </c>
      <c r="D1759" s="27" t="s">
        <v>701</v>
      </c>
    </row>
    <row r="1760" spans="1:4" x14ac:dyDescent="0.2">
      <c r="A1760" s="27"/>
      <c r="B1760" s="27"/>
      <c r="C1760" s="27"/>
      <c r="D1760" s="27" t="s">
        <v>3194</v>
      </c>
    </row>
    <row r="1761" spans="1:4" x14ac:dyDescent="0.2">
      <c r="A1761" s="27"/>
      <c r="B1761" s="27"/>
      <c r="C1761" s="27"/>
      <c r="D1761" s="27" t="s">
        <v>702</v>
      </c>
    </row>
    <row r="1762" spans="1:4" x14ac:dyDescent="0.2">
      <c r="A1762" s="27"/>
      <c r="B1762" s="27"/>
      <c r="C1762" s="27"/>
      <c r="D1762" s="27" t="s">
        <v>703</v>
      </c>
    </row>
    <row r="1763" spans="1:4" x14ac:dyDescent="0.2">
      <c r="A1763" s="27"/>
      <c r="B1763" s="27"/>
      <c r="C1763" s="27"/>
      <c r="D1763" s="27" t="s">
        <v>252</v>
      </c>
    </row>
    <row r="1764" spans="1:4" x14ac:dyDescent="0.2">
      <c r="A1764" s="27"/>
      <c r="B1764" s="27"/>
      <c r="C1764" s="27"/>
      <c r="D1764" s="27" t="s">
        <v>1469</v>
      </c>
    </row>
    <row r="1765" spans="1:4" x14ac:dyDescent="0.2">
      <c r="A1765" s="27" t="s">
        <v>2450</v>
      </c>
      <c r="B1765" s="27" t="s">
        <v>553</v>
      </c>
      <c r="C1765" s="27" t="s">
        <v>811</v>
      </c>
      <c r="D1765" s="27" t="s">
        <v>701</v>
      </c>
    </row>
    <row r="1766" spans="1:4" x14ac:dyDescent="0.2">
      <c r="A1766" s="27"/>
      <c r="B1766" s="27"/>
      <c r="C1766" s="27"/>
      <c r="D1766" s="27" t="s">
        <v>252</v>
      </c>
    </row>
    <row r="1767" spans="1:4" x14ac:dyDescent="0.2">
      <c r="A1767" s="27" t="s">
        <v>2463</v>
      </c>
      <c r="B1767" s="27" t="s">
        <v>1607</v>
      </c>
      <c r="C1767" s="27" t="s">
        <v>811</v>
      </c>
      <c r="D1767" s="27" t="s">
        <v>252</v>
      </c>
    </row>
    <row r="1768" spans="1:4" x14ac:dyDescent="0.2">
      <c r="A1768" s="27" t="s">
        <v>2491</v>
      </c>
      <c r="B1768" s="27" t="s">
        <v>1608</v>
      </c>
      <c r="C1768" s="27" t="s">
        <v>811</v>
      </c>
      <c r="D1768" s="27" t="s">
        <v>252</v>
      </c>
    </row>
    <row r="1769" spans="1:4" x14ac:dyDescent="0.2">
      <c r="A1769" s="27" t="s">
        <v>2419</v>
      </c>
      <c r="B1769" s="27" t="s">
        <v>554</v>
      </c>
      <c r="C1769" s="27" t="s">
        <v>811</v>
      </c>
      <c r="D1769" s="27" t="s">
        <v>701</v>
      </c>
    </row>
    <row r="1770" spans="1:4" x14ac:dyDescent="0.2">
      <c r="A1770" s="27"/>
      <c r="B1770" s="27"/>
      <c r="C1770" s="27"/>
      <c r="D1770" s="27" t="s">
        <v>257</v>
      </c>
    </row>
    <row r="1771" spans="1:4" x14ac:dyDescent="0.2">
      <c r="A1771" s="27"/>
      <c r="B1771" s="27"/>
      <c r="C1771" s="27"/>
      <c r="D1771" s="27" t="s">
        <v>252</v>
      </c>
    </row>
    <row r="1772" spans="1:4" x14ac:dyDescent="0.2">
      <c r="A1772" s="27" t="s">
        <v>2412</v>
      </c>
      <c r="B1772" s="27" t="s">
        <v>555</v>
      </c>
      <c r="C1772" s="27" t="s">
        <v>811</v>
      </c>
      <c r="D1772" s="27" t="s">
        <v>252</v>
      </c>
    </row>
    <row r="1773" spans="1:4" x14ac:dyDescent="0.2">
      <c r="A1773" s="27" t="s">
        <v>2415</v>
      </c>
      <c r="B1773" s="27" t="s">
        <v>295</v>
      </c>
      <c r="C1773" s="27" t="s">
        <v>811</v>
      </c>
      <c r="D1773" s="27" t="s">
        <v>701</v>
      </c>
    </row>
    <row r="1774" spans="1:4" x14ac:dyDescent="0.2">
      <c r="A1774" s="27"/>
      <c r="B1774" s="27"/>
      <c r="C1774" s="27"/>
      <c r="D1774" s="27" t="s">
        <v>252</v>
      </c>
    </row>
    <row r="1775" spans="1:4" x14ac:dyDescent="0.2">
      <c r="A1775" s="27" t="s">
        <v>2452</v>
      </c>
      <c r="B1775" s="27" t="s">
        <v>206</v>
      </c>
      <c r="C1775" s="27" t="s">
        <v>811</v>
      </c>
      <c r="D1775" s="27" t="s">
        <v>701</v>
      </c>
    </row>
    <row r="1776" spans="1:4" x14ac:dyDescent="0.2">
      <c r="A1776" s="27"/>
      <c r="B1776" s="27"/>
      <c r="C1776" s="27"/>
      <c r="D1776" s="27" t="s">
        <v>252</v>
      </c>
    </row>
    <row r="1777" spans="1:4" x14ac:dyDescent="0.2">
      <c r="A1777" s="27" t="s">
        <v>2395</v>
      </c>
      <c r="B1777" s="27" t="s">
        <v>533</v>
      </c>
      <c r="C1777" s="27" t="s">
        <v>811</v>
      </c>
      <c r="D1777" s="27" t="s">
        <v>701</v>
      </c>
    </row>
    <row r="1778" spans="1:4" x14ac:dyDescent="0.2">
      <c r="A1778" s="27"/>
      <c r="B1778" s="27"/>
      <c r="C1778" s="27"/>
      <c r="D1778" s="27" t="s">
        <v>3194</v>
      </c>
    </row>
    <row r="1779" spans="1:4" x14ac:dyDescent="0.2">
      <c r="A1779" s="27"/>
      <c r="B1779" s="27"/>
      <c r="C1779" s="27"/>
      <c r="D1779" s="27" t="s">
        <v>703</v>
      </c>
    </row>
    <row r="1780" spans="1:4" x14ac:dyDescent="0.2">
      <c r="A1780" s="27"/>
      <c r="B1780" s="27"/>
      <c r="C1780" s="27"/>
      <c r="D1780" s="27" t="s">
        <v>252</v>
      </c>
    </row>
    <row r="1781" spans="1:4" x14ac:dyDescent="0.2">
      <c r="A1781" s="27"/>
      <c r="B1781" s="27"/>
      <c r="C1781" s="27"/>
      <c r="D1781" s="27" t="s">
        <v>1469</v>
      </c>
    </row>
    <row r="1782" spans="1:4" x14ac:dyDescent="0.2">
      <c r="A1782" s="27" t="s">
        <v>2404</v>
      </c>
      <c r="B1782" s="27" t="s">
        <v>629</v>
      </c>
      <c r="C1782" s="27" t="s">
        <v>811</v>
      </c>
      <c r="D1782" s="27" t="s">
        <v>701</v>
      </c>
    </row>
    <row r="1783" spans="1:4" x14ac:dyDescent="0.2">
      <c r="A1783" s="27"/>
      <c r="B1783" s="27"/>
      <c r="C1783" s="27"/>
      <c r="D1783" s="27" t="s">
        <v>3194</v>
      </c>
    </row>
    <row r="1784" spans="1:4" x14ac:dyDescent="0.2">
      <c r="A1784" s="27"/>
      <c r="B1784" s="27"/>
      <c r="C1784" s="27"/>
      <c r="D1784" s="27" t="s">
        <v>703</v>
      </c>
    </row>
    <row r="1785" spans="1:4" x14ac:dyDescent="0.2">
      <c r="A1785" s="27"/>
      <c r="B1785" s="27"/>
      <c r="C1785" s="27"/>
      <c r="D1785" s="27" t="s">
        <v>1469</v>
      </c>
    </row>
    <row r="1786" spans="1:4" x14ac:dyDescent="0.2">
      <c r="A1786" s="27" t="s">
        <v>2397</v>
      </c>
      <c r="B1786" s="27" t="s">
        <v>159</v>
      </c>
      <c r="C1786" s="27" t="s">
        <v>811</v>
      </c>
      <c r="D1786" s="27" t="s">
        <v>701</v>
      </c>
    </row>
    <row r="1787" spans="1:4" x14ac:dyDescent="0.2">
      <c r="A1787" s="27"/>
      <c r="B1787" s="27"/>
      <c r="C1787" s="27"/>
      <c r="D1787" s="27" t="s">
        <v>3194</v>
      </c>
    </row>
    <row r="1788" spans="1:4" x14ac:dyDescent="0.2">
      <c r="A1788" s="27"/>
      <c r="B1788" s="27"/>
      <c r="C1788" s="27"/>
      <c r="D1788" s="27" t="s">
        <v>702</v>
      </c>
    </row>
    <row r="1789" spans="1:4" x14ac:dyDescent="0.2">
      <c r="A1789" s="27"/>
      <c r="B1789" s="27"/>
      <c r="C1789" s="27"/>
      <c r="D1789" s="27" t="s">
        <v>703</v>
      </c>
    </row>
    <row r="1790" spans="1:4" x14ac:dyDescent="0.2">
      <c r="A1790" s="27"/>
      <c r="B1790" s="27"/>
      <c r="C1790" s="27"/>
      <c r="D1790" s="27" t="s">
        <v>252</v>
      </c>
    </row>
    <row r="1791" spans="1:4" x14ac:dyDescent="0.2">
      <c r="A1791" s="27"/>
      <c r="B1791" s="27"/>
      <c r="C1791" s="27"/>
      <c r="D1791" s="27" t="s">
        <v>1469</v>
      </c>
    </row>
    <row r="1792" spans="1:4" x14ac:dyDescent="0.2">
      <c r="A1792" s="27" t="s">
        <v>2486</v>
      </c>
      <c r="B1792" s="27" t="s">
        <v>630</v>
      </c>
      <c r="C1792" s="27" t="s">
        <v>811</v>
      </c>
      <c r="D1792" s="27" t="s">
        <v>701</v>
      </c>
    </row>
    <row r="1793" spans="1:4" x14ac:dyDescent="0.2">
      <c r="A1793" s="27"/>
      <c r="B1793" s="27"/>
      <c r="C1793" s="27"/>
      <c r="D1793" s="27" t="s">
        <v>703</v>
      </c>
    </row>
    <row r="1794" spans="1:4" x14ac:dyDescent="0.2">
      <c r="A1794" s="27"/>
      <c r="B1794" s="27"/>
      <c r="C1794" s="27"/>
      <c r="D1794" s="27" t="s">
        <v>257</v>
      </c>
    </row>
    <row r="1795" spans="1:4" x14ac:dyDescent="0.2">
      <c r="A1795" s="27" t="s">
        <v>2475</v>
      </c>
      <c r="B1795" s="27" t="s">
        <v>556</v>
      </c>
      <c r="C1795" s="27" t="s">
        <v>811</v>
      </c>
      <c r="D1795" s="27" t="s">
        <v>701</v>
      </c>
    </row>
    <row r="1796" spans="1:4" x14ac:dyDescent="0.2">
      <c r="A1796" s="27"/>
      <c r="B1796" s="27"/>
      <c r="C1796" s="27"/>
      <c r="D1796" s="27" t="s">
        <v>257</v>
      </c>
    </row>
    <row r="1797" spans="1:4" x14ac:dyDescent="0.2">
      <c r="A1797" s="27"/>
      <c r="B1797" s="27"/>
      <c r="C1797" s="27"/>
      <c r="D1797" s="27" t="s">
        <v>252</v>
      </c>
    </row>
    <row r="1798" spans="1:4" x14ac:dyDescent="0.2">
      <c r="A1798" s="27" t="s">
        <v>2433</v>
      </c>
      <c r="B1798" s="27" t="s">
        <v>557</v>
      </c>
      <c r="C1798" s="27" t="s">
        <v>811</v>
      </c>
      <c r="D1798" s="27" t="s">
        <v>701</v>
      </c>
    </row>
    <row r="1799" spans="1:4" x14ac:dyDescent="0.2">
      <c r="A1799" s="27"/>
      <c r="B1799" s="27"/>
      <c r="C1799" s="27"/>
      <c r="D1799" s="27" t="s">
        <v>257</v>
      </c>
    </row>
    <row r="1800" spans="1:4" x14ac:dyDescent="0.2">
      <c r="A1800" s="27"/>
      <c r="B1800" s="27"/>
      <c r="C1800" s="27"/>
      <c r="D1800" s="27" t="s">
        <v>252</v>
      </c>
    </row>
    <row r="1801" spans="1:4" x14ac:dyDescent="0.2">
      <c r="A1801" s="27" t="s">
        <v>2407</v>
      </c>
      <c r="B1801" s="27" t="s">
        <v>558</v>
      </c>
      <c r="C1801" s="27" t="s">
        <v>811</v>
      </c>
      <c r="D1801" s="27" t="s">
        <v>701</v>
      </c>
    </row>
    <row r="1802" spans="1:4" x14ac:dyDescent="0.2">
      <c r="A1802" s="27"/>
      <c r="B1802" s="27"/>
      <c r="C1802" s="27"/>
      <c r="D1802" s="27" t="s">
        <v>257</v>
      </c>
    </row>
    <row r="1803" spans="1:4" x14ac:dyDescent="0.2">
      <c r="A1803" s="27"/>
      <c r="B1803" s="27"/>
      <c r="C1803" s="27"/>
      <c r="D1803" s="27" t="s">
        <v>252</v>
      </c>
    </row>
    <row r="1804" spans="1:4" x14ac:dyDescent="0.2">
      <c r="A1804" s="27" t="s">
        <v>2480</v>
      </c>
      <c r="B1804" s="27" t="s">
        <v>559</v>
      </c>
      <c r="C1804" s="27" t="s">
        <v>811</v>
      </c>
      <c r="D1804" s="27" t="s">
        <v>701</v>
      </c>
    </row>
    <row r="1805" spans="1:4" x14ac:dyDescent="0.2">
      <c r="A1805" s="27"/>
      <c r="B1805" s="27"/>
      <c r="C1805" s="27"/>
      <c r="D1805" s="27" t="s">
        <v>257</v>
      </c>
    </row>
    <row r="1806" spans="1:4" x14ac:dyDescent="0.2">
      <c r="A1806" s="27"/>
      <c r="B1806" s="27"/>
      <c r="C1806" s="27"/>
      <c r="D1806" s="27" t="s">
        <v>252</v>
      </c>
    </row>
    <row r="1807" spans="1:4" x14ac:dyDescent="0.2">
      <c r="A1807" s="27" t="s">
        <v>2425</v>
      </c>
      <c r="B1807" s="27" t="s">
        <v>560</v>
      </c>
      <c r="C1807" s="27" t="s">
        <v>811</v>
      </c>
      <c r="D1807" s="27" t="s">
        <v>701</v>
      </c>
    </row>
    <row r="1808" spans="1:4" x14ac:dyDescent="0.2">
      <c r="A1808" s="27"/>
      <c r="B1808" s="27"/>
      <c r="C1808" s="27"/>
      <c r="D1808" s="27" t="s">
        <v>257</v>
      </c>
    </row>
    <row r="1809" spans="1:4" x14ac:dyDescent="0.2">
      <c r="A1809" s="27"/>
      <c r="B1809" s="27"/>
      <c r="C1809" s="27"/>
      <c r="D1809" s="27" t="s">
        <v>252</v>
      </c>
    </row>
    <row r="1810" spans="1:4" x14ac:dyDescent="0.2">
      <c r="A1810" s="27" t="s">
        <v>2424</v>
      </c>
      <c r="B1810" s="27" t="s">
        <v>561</v>
      </c>
      <c r="C1810" s="27" t="s">
        <v>811</v>
      </c>
      <c r="D1810" s="27" t="s">
        <v>701</v>
      </c>
    </row>
    <row r="1811" spans="1:4" x14ac:dyDescent="0.2">
      <c r="A1811" s="27"/>
      <c r="B1811" s="27"/>
      <c r="C1811" s="27"/>
      <c r="D1811" s="27" t="s">
        <v>257</v>
      </c>
    </row>
    <row r="1812" spans="1:4" x14ac:dyDescent="0.2">
      <c r="A1812" s="27"/>
      <c r="B1812" s="27"/>
      <c r="C1812" s="27"/>
      <c r="D1812" s="27" t="s">
        <v>252</v>
      </c>
    </row>
    <row r="1813" spans="1:4" x14ac:dyDescent="0.2">
      <c r="A1813" s="27" t="s">
        <v>2421</v>
      </c>
      <c r="B1813" s="27" t="s">
        <v>562</v>
      </c>
      <c r="C1813" s="27" t="s">
        <v>811</v>
      </c>
      <c r="D1813" s="27" t="s">
        <v>701</v>
      </c>
    </row>
    <row r="1814" spans="1:4" x14ac:dyDescent="0.2">
      <c r="A1814" s="27"/>
      <c r="B1814" s="27"/>
      <c r="C1814" s="27"/>
      <c r="D1814" s="27" t="s">
        <v>252</v>
      </c>
    </row>
    <row r="1815" spans="1:4" x14ac:dyDescent="0.2">
      <c r="A1815" s="27" t="s">
        <v>2447</v>
      </c>
      <c r="B1815" s="27" t="s">
        <v>567</v>
      </c>
      <c r="C1815" s="27" t="s">
        <v>811</v>
      </c>
      <c r="D1815" s="27" t="s">
        <v>701</v>
      </c>
    </row>
    <row r="1816" spans="1:4" x14ac:dyDescent="0.2">
      <c r="A1816" s="27"/>
      <c r="B1816" s="27"/>
      <c r="C1816" s="27"/>
      <c r="D1816" s="27" t="s">
        <v>257</v>
      </c>
    </row>
    <row r="1817" spans="1:4" x14ac:dyDescent="0.2">
      <c r="A1817" s="27"/>
      <c r="B1817" s="27"/>
      <c r="C1817" s="27"/>
      <c r="D1817" s="27" t="s">
        <v>252</v>
      </c>
    </row>
    <row r="1818" spans="1:4" x14ac:dyDescent="0.2">
      <c r="A1818" s="27" t="s">
        <v>2499</v>
      </c>
      <c r="B1818" s="27" t="s">
        <v>1345</v>
      </c>
      <c r="C1818" s="27" t="s">
        <v>811</v>
      </c>
      <c r="D1818" s="27" t="s">
        <v>701</v>
      </c>
    </row>
    <row r="1819" spans="1:4" x14ac:dyDescent="0.2">
      <c r="A1819" s="27"/>
      <c r="B1819" s="27"/>
      <c r="C1819" s="27"/>
      <c r="D1819" s="27" t="s">
        <v>252</v>
      </c>
    </row>
    <row r="1820" spans="1:4" x14ac:dyDescent="0.2">
      <c r="A1820" s="27" t="s">
        <v>2453</v>
      </c>
      <c r="B1820" s="27" t="s">
        <v>207</v>
      </c>
      <c r="C1820" s="27" t="s">
        <v>811</v>
      </c>
      <c r="D1820" s="27" t="s">
        <v>701</v>
      </c>
    </row>
    <row r="1821" spans="1:4" x14ac:dyDescent="0.2">
      <c r="A1821" s="27"/>
      <c r="B1821" s="27"/>
      <c r="C1821" s="27"/>
      <c r="D1821" s="27" t="s">
        <v>257</v>
      </c>
    </row>
    <row r="1822" spans="1:4" x14ac:dyDescent="0.2">
      <c r="A1822" s="27"/>
      <c r="B1822" s="27"/>
      <c r="C1822" s="27"/>
      <c r="D1822" s="27" t="s">
        <v>252</v>
      </c>
    </row>
    <row r="1823" spans="1:4" x14ac:dyDescent="0.2">
      <c r="A1823" s="27" t="s">
        <v>2479</v>
      </c>
      <c r="B1823" s="27" t="s">
        <v>1346</v>
      </c>
      <c r="C1823" s="27" t="s">
        <v>811</v>
      </c>
      <c r="D1823" s="27" t="s">
        <v>701</v>
      </c>
    </row>
    <row r="1824" spans="1:4" x14ac:dyDescent="0.2">
      <c r="A1824" s="27"/>
      <c r="B1824" s="27"/>
      <c r="C1824" s="27"/>
      <c r="D1824" s="27" t="s">
        <v>252</v>
      </c>
    </row>
    <row r="1825" spans="1:4" x14ac:dyDescent="0.2">
      <c r="A1825" s="27" t="s">
        <v>2500</v>
      </c>
      <c r="B1825" s="27" t="s">
        <v>1347</v>
      </c>
      <c r="C1825" s="27" t="s">
        <v>811</v>
      </c>
      <c r="D1825" s="27" t="s">
        <v>701</v>
      </c>
    </row>
    <row r="1826" spans="1:4" x14ac:dyDescent="0.2">
      <c r="A1826" s="27"/>
      <c r="B1826" s="27"/>
      <c r="C1826" s="27"/>
      <c r="D1826" s="27" t="s">
        <v>252</v>
      </c>
    </row>
    <row r="1827" spans="1:4" x14ac:dyDescent="0.2">
      <c r="A1827" s="27" t="s">
        <v>2465</v>
      </c>
      <c r="B1827" s="27" t="s">
        <v>568</v>
      </c>
      <c r="C1827" s="27" t="s">
        <v>811</v>
      </c>
      <c r="D1827" s="27" t="s">
        <v>257</v>
      </c>
    </row>
    <row r="1828" spans="1:4" x14ac:dyDescent="0.2">
      <c r="A1828" s="27"/>
      <c r="B1828" s="27"/>
      <c r="C1828" s="27"/>
      <c r="D1828" s="27" t="s">
        <v>252</v>
      </c>
    </row>
    <row r="1829" spans="1:4" x14ac:dyDescent="0.2">
      <c r="A1829" s="27" t="s">
        <v>3197</v>
      </c>
      <c r="B1829" s="27" t="s">
        <v>221</v>
      </c>
      <c r="C1829" s="27" t="s">
        <v>811</v>
      </c>
      <c r="D1829" s="27" t="s">
        <v>257</v>
      </c>
    </row>
    <row r="1830" spans="1:4" x14ac:dyDescent="0.2">
      <c r="A1830" s="27"/>
      <c r="B1830" s="27"/>
      <c r="C1830" s="27"/>
      <c r="D1830" s="27" t="s">
        <v>252</v>
      </c>
    </row>
    <row r="1831" spans="1:4" x14ac:dyDescent="0.2">
      <c r="A1831" s="27" t="s">
        <v>2485</v>
      </c>
      <c r="B1831" s="27" t="s">
        <v>202</v>
      </c>
      <c r="C1831" s="27" t="s">
        <v>811</v>
      </c>
      <c r="D1831" s="27" t="s">
        <v>701</v>
      </c>
    </row>
    <row r="1832" spans="1:4" x14ac:dyDescent="0.2">
      <c r="A1832" s="27"/>
      <c r="B1832" s="27"/>
      <c r="C1832" s="27"/>
      <c r="D1832" s="27" t="s">
        <v>257</v>
      </c>
    </row>
    <row r="1833" spans="1:4" x14ac:dyDescent="0.2">
      <c r="A1833" s="27"/>
      <c r="B1833" s="27"/>
      <c r="C1833" s="27"/>
      <c r="D1833" s="27" t="s">
        <v>252</v>
      </c>
    </row>
    <row r="1834" spans="1:4" x14ac:dyDescent="0.2">
      <c r="A1834" s="27" t="s">
        <v>2493</v>
      </c>
      <c r="B1834" s="27" t="s">
        <v>203</v>
      </c>
      <c r="C1834" s="27" t="s">
        <v>811</v>
      </c>
      <c r="D1834" s="27" t="s">
        <v>701</v>
      </c>
    </row>
    <row r="1835" spans="1:4" x14ac:dyDescent="0.2">
      <c r="A1835" s="27"/>
      <c r="B1835" s="27"/>
      <c r="C1835" s="27"/>
      <c r="D1835" s="27" t="s">
        <v>252</v>
      </c>
    </row>
    <row r="1836" spans="1:4" x14ac:dyDescent="0.2">
      <c r="A1836" s="27" t="s">
        <v>2470</v>
      </c>
      <c r="B1836" s="27" t="s">
        <v>205</v>
      </c>
      <c r="C1836" s="27" t="s">
        <v>811</v>
      </c>
      <c r="D1836" s="27" t="s">
        <v>701</v>
      </c>
    </row>
    <row r="1837" spans="1:4" x14ac:dyDescent="0.2">
      <c r="A1837" s="27"/>
      <c r="B1837" s="27"/>
      <c r="C1837" s="27"/>
      <c r="D1837" s="27" t="s">
        <v>252</v>
      </c>
    </row>
    <row r="1838" spans="1:4" x14ac:dyDescent="0.2">
      <c r="A1838" s="27" t="s">
        <v>2478</v>
      </c>
      <c r="B1838" s="27" t="s">
        <v>204</v>
      </c>
      <c r="C1838" s="27" t="s">
        <v>811</v>
      </c>
      <c r="D1838" s="27" t="s">
        <v>701</v>
      </c>
    </row>
    <row r="1839" spans="1:4" x14ac:dyDescent="0.2">
      <c r="A1839" s="27"/>
      <c r="B1839" s="27"/>
      <c r="C1839" s="27"/>
      <c r="D1839" s="27" t="s">
        <v>252</v>
      </c>
    </row>
    <row r="1840" spans="1:4" x14ac:dyDescent="0.2">
      <c r="A1840" s="27" t="s">
        <v>2490</v>
      </c>
      <c r="B1840" s="27" t="s">
        <v>569</v>
      </c>
      <c r="C1840" s="27" t="s">
        <v>811</v>
      </c>
      <c r="D1840" s="27" t="s">
        <v>701</v>
      </c>
    </row>
    <row r="1841" spans="1:4" x14ac:dyDescent="0.2">
      <c r="A1841" s="27"/>
      <c r="B1841" s="27"/>
      <c r="C1841" s="27"/>
      <c r="D1841" s="27" t="s">
        <v>252</v>
      </c>
    </row>
    <row r="1842" spans="1:4" x14ac:dyDescent="0.2">
      <c r="A1842" s="27" t="s">
        <v>2466</v>
      </c>
      <c r="B1842" s="27" t="s">
        <v>155</v>
      </c>
      <c r="C1842" s="27" t="s">
        <v>811</v>
      </c>
      <c r="D1842" s="27" t="s">
        <v>701</v>
      </c>
    </row>
    <row r="1843" spans="1:4" x14ac:dyDescent="0.2">
      <c r="A1843" s="27"/>
      <c r="B1843" s="27"/>
      <c r="C1843" s="27"/>
      <c r="D1843" s="27" t="s">
        <v>252</v>
      </c>
    </row>
    <row r="1844" spans="1:4" x14ac:dyDescent="0.2">
      <c r="A1844" s="27" t="s">
        <v>2489</v>
      </c>
      <c r="B1844" s="27" t="s">
        <v>2363</v>
      </c>
      <c r="C1844" s="27" t="s">
        <v>811</v>
      </c>
      <c r="D1844" s="27" t="s">
        <v>701</v>
      </c>
    </row>
    <row r="1845" spans="1:4" x14ac:dyDescent="0.2">
      <c r="A1845" s="27"/>
      <c r="B1845" s="27"/>
      <c r="C1845" s="27"/>
      <c r="D1845" s="27" t="s">
        <v>252</v>
      </c>
    </row>
    <row r="1846" spans="1:4" x14ac:dyDescent="0.2">
      <c r="A1846" s="27" t="s">
        <v>2417</v>
      </c>
      <c r="B1846" s="27" t="s">
        <v>156</v>
      </c>
      <c r="C1846" s="27" t="s">
        <v>811</v>
      </c>
      <c r="D1846" s="27" t="s">
        <v>701</v>
      </c>
    </row>
    <row r="1847" spans="1:4" x14ac:dyDescent="0.2">
      <c r="A1847" s="27"/>
      <c r="B1847" s="27"/>
      <c r="C1847" s="27"/>
      <c r="D1847" s="27" t="s">
        <v>257</v>
      </c>
    </row>
    <row r="1848" spans="1:4" x14ac:dyDescent="0.2">
      <c r="A1848" s="27"/>
      <c r="B1848" s="27"/>
      <c r="C1848" s="27"/>
      <c r="D1848" s="27" t="s">
        <v>252</v>
      </c>
    </row>
    <row r="1849" spans="1:4" x14ac:dyDescent="0.2">
      <c r="A1849" s="27" t="s">
        <v>2468</v>
      </c>
      <c r="B1849" s="27" t="s">
        <v>936</v>
      </c>
      <c r="C1849" s="27" t="s">
        <v>811</v>
      </c>
      <c r="D1849" s="27" t="s">
        <v>701</v>
      </c>
    </row>
    <row r="1850" spans="1:4" x14ac:dyDescent="0.2">
      <c r="A1850" s="27"/>
      <c r="B1850" s="27"/>
      <c r="C1850" s="27"/>
      <c r="D1850" s="27" t="s">
        <v>252</v>
      </c>
    </row>
    <row r="1851" spans="1:4" x14ac:dyDescent="0.2">
      <c r="A1851" s="27" t="s">
        <v>2414</v>
      </c>
      <c r="B1851" s="27" t="s">
        <v>457</v>
      </c>
      <c r="C1851" s="27" t="s">
        <v>811</v>
      </c>
      <c r="D1851" s="27" t="s">
        <v>701</v>
      </c>
    </row>
    <row r="1852" spans="1:4" x14ac:dyDescent="0.2">
      <c r="A1852" s="27"/>
      <c r="B1852" s="27"/>
      <c r="C1852" s="27"/>
      <c r="D1852" s="27" t="s">
        <v>252</v>
      </c>
    </row>
    <row r="1853" spans="1:4" x14ac:dyDescent="0.2">
      <c r="A1853" s="27" t="s">
        <v>2792</v>
      </c>
      <c r="B1853" s="27" t="s">
        <v>2793</v>
      </c>
      <c r="C1853" s="27" t="s">
        <v>811</v>
      </c>
      <c r="D1853" s="27" t="s">
        <v>252</v>
      </c>
    </row>
    <row r="1854" spans="1:4" x14ac:dyDescent="0.2">
      <c r="A1854" s="27" t="s">
        <v>2436</v>
      </c>
      <c r="B1854" s="27" t="s">
        <v>1877</v>
      </c>
      <c r="C1854" s="27" t="s">
        <v>811</v>
      </c>
      <c r="D1854" s="27" t="s">
        <v>252</v>
      </c>
    </row>
    <row r="1855" spans="1:4" x14ac:dyDescent="0.2">
      <c r="A1855" s="27" t="s">
        <v>2405</v>
      </c>
      <c r="B1855" s="27" t="s">
        <v>157</v>
      </c>
      <c r="C1855" s="27" t="s">
        <v>811</v>
      </c>
      <c r="D1855" s="27" t="s">
        <v>705</v>
      </c>
    </row>
    <row r="1856" spans="1:4" x14ac:dyDescent="0.2">
      <c r="A1856" s="27"/>
      <c r="B1856" s="27"/>
      <c r="C1856" s="27"/>
      <c r="D1856" s="27" t="s">
        <v>701</v>
      </c>
    </row>
    <row r="1857" spans="1:4" x14ac:dyDescent="0.2">
      <c r="A1857" s="27"/>
      <c r="B1857" s="27"/>
      <c r="C1857" s="27"/>
      <c r="D1857" s="27" t="s">
        <v>702</v>
      </c>
    </row>
    <row r="1858" spans="1:4" x14ac:dyDescent="0.2">
      <c r="A1858" s="27"/>
      <c r="B1858" s="27"/>
      <c r="C1858" s="27"/>
      <c r="D1858" s="27" t="s">
        <v>252</v>
      </c>
    </row>
    <row r="1859" spans="1:4" x14ac:dyDescent="0.2">
      <c r="A1859" s="27" t="s">
        <v>2393</v>
      </c>
      <c r="B1859" s="27" t="s">
        <v>158</v>
      </c>
      <c r="C1859" s="27" t="s">
        <v>811</v>
      </c>
      <c r="D1859" s="27" t="s">
        <v>701</v>
      </c>
    </row>
    <row r="1860" spans="1:4" x14ac:dyDescent="0.2">
      <c r="A1860" s="27"/>
      <c r="B1860" s="27"/>
      <c r="C1860" s="27"/>
      <c r="D1860" s="27" t="s">
        <v>3194</v>
      </c>
    </row>
    <row r="1861" spans="1:4" x14ac:dyDescent="0.2">
      <c r="A1861" s="27"/>
      <c r="B1861" s="27"/>
      <c r="C1861" s="27"/>
      <c r="D1861" s="27" t="s">
        <v>702</v>
      </c>
    </row>
    <row r="1862" spans="1:4" x14ac:dyDescent="0.2">
      <c r="A1862" s="27"/>
      <c r="B1862" s="27"/>
      <c r="C1862" s="27"/>
      <c r="D1862" s="27" t="s">
        <v>703</v>
      </c>
    </row>
    <row r="1863" spans="1:4" x14ac:dyDescent="0.2">
      <c r="A1863" s="27"/>
      <c r="B1863" s="27"/>
      <c r="C1863" s="27"/>
      <c r="D1863" s="27" t="s">
        <v>252</v>
      </c>
    </row>
    <row r="1864" spans="1:4" x14ac:dyDescent="0.2">
      <c r="A1864" s="27"/>
      <c r="B1864" s="27"/>
      <c r="C1864" s="27"/>
      <c r="D1864" s="27" t="s">
        <v>1469</v>
      </c>
    </row>
    <row r="1865" spans="1:4" x14ac:dyDescent="0.2">
      <c r="A1865" s="27" t="s">
        <v>2439</v>
      </c>
      <c r="B1865" s="27" t="s">
        <v>851</v>
      </c>
      <c r="C1865" s="27" t="s">
        <v>811</v>
      </c>
      <c r="D1865" s="27" t="s">
        <v>701</v>
      </c>
    </row>
    <row r="1866" spans="1:4" x14ac:dyDescent="0.2">
      <c r="A1866" s="27"/>
      <c r="B1866" s="27"/>
      <c r="C1866" s="27"/>
      <c r="D1866" s="27" t="s">
        <v>257</v>
      </c>
    </row>
    <row r="1867" spans="1:4" x14ac:dyDescent="0.2">
      <c r="A1867" s="27"/>
      <c r="B1867" s="27"/>
      <c r="C1867" s="27"/>
      <c r="D1867" s="27" t="s">
        <v>252</v>
      </c>
    </row>
    <row r="1868" spans="1:4" x14ac:dyDescent="0.2">
      <c r="A1868" s="27" t="s">
        <v>2437</v>
      </c>
      <c r="B1868" s="27" t="s">
        <v>160</v>
      </c>
      <c r="C1868" s="27" t="s">
        <v>811</v>
      </c>
      <c r="D1868" s="27" t="s">
        <v>701</v>
      </c>
    </row>
    <row r="1869" spans="1:4" x14ac:dyDescent="0.2">
      <c r="A1869" s="27"/>
      <c r="B1869" s="27"/>
      <c r="C1869" s="27"/>
      <c r="D1869" s="27" t="s">
        <v>257</v>
      </c>
    </row>
    <row r="1870" spans="1:4" x14ac:dyDescent="0.2">
      <c r="A1870" s="27"/>
      <c r="B1870" s="27"/>
      <c r="C1870" s="27"/>
      <c r="D1870" s="27" t="s">
        <v>252</v>
      </c>
    </row>
    <row r="1871" spans="1:4" x14ac:dyDescent="0.2">
      <c r="A1871" s="27" t="s">
        <v>2467</v>
      </c>
      <c r="B1871" s="27" t="s">
        <v>1222</v>
      </c>
      <c r="C1871" s="27" t="s">
        <v>811</v>
      </c>
      <c r="D1871" s="27" t="s">
        <v>701</v>
      </c>
    </row>
    <row r="1872" spans="1:4" x14ac:dyDescent="0.2">
      <c r="A1872" s="27"/>
      <c r="B1872" s="27"/>
      <c r="C1872" s="27"/>
      <c r="D1872" s="27" t="s">
        <v>252</v>
      </c>
    </row>
    <row r="1873" spans="1:4" x14ac:dyDescent="0.2">
      <c r="A1873" s="27" t="s">
        <v>2464</v>
      </c>
      <c r="B1873" s="27" t="s">
        <v>215</v>
      </c>
      <c r="C1873" s="27" t="s">
        <v>811</v>
      </c>
      <c r="D1873" s="27" t="s">
        <v>701</v>
      </c>
    </row>
    <row r="1874" spans="1:4" x14ac:dyDescent="0.2">
      <c r="A1874" s="27"/>
      <c r="B1874" s="27"/>
      <c r="C1874" s="27"/>
      <c r="D1874" s="27" t="s">
        <v>257</v>
      </c>
    </row>
    <row r="1875" spans="1:4" x14ac:dyDescent="0.2">
      <c r="A1875" s="27"/>
      <c r="B1875" s="27"/>
      <c r="C1875" s="27"/>
      <c r="D1875" s="27" t="s">
        <v>252</v>
      </c>
    </row>
    <row r="1876" spans="1:4" x14ac:dyDescent="0.2">
      <c r="A1876" s="27" t="s">
        <v>2399</v>
      </c>
      <c r="B1876" s="27" t="s">
        <v>216</v>
      </c>
      <c r="C1876" s="27" t="s">
        <v>811</v>
      </c>
      <c r="D1876" s="27" t="s">
        <v>701</v>
      </c>
    </row>
    <row r="1877" spans="1:4" x14ac:dyDescent="0.2">
      <c r="A1877" s="27"/>
      <c r="B1877" s="27"/>
      <c r="C1877" s="27"/>
      <c r="D1877" s="27" t="s">
        <v>257</v>
      </c>
    </row>
    <row r="1878" spans="1:4" x14ac:dyDescent="0.2">
      <c r="A1878" s="27"/>
      <c r="B1878" s="27"/>
      <c r="C1878" s="27"/>
      <c r="D1878" s="27" t="s">
        <v>252</v>
      </c>
    </row>
    <row r="1879" spans="1:4" x14ac:dyDescent="0.2">
      <c r="A1879" s="27" t="s">
        <v>2446</v>
      </c>
      <c r="B1879" s="27" t="s">
        <v>622</v>
      </c>
      <c r="C1879" s="27" t="s">
        <v>811</v>
      </c>
      <c r="D1879" s="27" t="s">
        <v>701</v>
      </c>
    </row>
    <row r="1880" spans="1:4" x14ac:dyDescent="0.2">
      <c r="A1880" s="27"/>
      <c r="B1880" s="27"/>
      <c r="C1880" s="27"/>
      <c r="D1880" s="27" t="s">
        <v>702</v>
      </c>
    </row>
    <row r="1881" spans="1:4" x14ac:dyDescent="0.2">
      <c r="A1881" s="27"/>
      <c r="B1881" s="27"/>
      <c r="C1881" s="27"/>
      <c r="D1881" s="27" t="s">
        <v>252</v>
      </c>
    </row>
    <row r="1882" spans="1:4" x14ac:dyDescent="0.2">
      <c r="A1882" s="27" t="s">
        <v>2483</v>
      </c>
      <c r="B1882" s="27" t="s">
        <v>217</v>
      </c>
      <c r="C1882" s="27" t="s">
        <v>811</v>
      </c>
      <c r="D1882" s="27" t="s">
        <v>701</v>
      </c>
    </row>
    <row r="1883" spans="1:4" x14ac:dyDescent="0.2">
      <c r="A1883" s="27"/>
      <c r="B1883" s="27"/>
      <c r="C1883" s="27"/>
      <c r="D1883" s="27" t="s">
        <v>252</v>
      </c>
    </row>
    <row r="1884" spans="1:4" x14ac:dyDescent="0.2">
      <c r="A1884" s="27" t="s">
        <v>2455</v>
      </c>
      <c r="B1884" s="27" t="s">
        <v>218</v>
      </c>
      <c r="C1884" s="27" t="s">
        <v>811</v>
      </c>
      <c r="D1884" s="27" t="s">
        <v>701</v>
      </c>
    </row>
    <row r="1885" spans="1:4" x14ac:dyDescent="0.2">
      <c r="A1885" s="27"/>
      <c r="B1885" s="27"/>
      <c r="C1885" s="27"/>
      <c r="D1885" s="27" t="s">
        <v>252</v>
      </c>
    </row>
    <row r="1886" spans="1:4" x14ac:dyDescent="0.2">
      <c r="A1886" s="27" t="s">
        <v>2459</v>
      </c>
      <c r="B1886" s="27" t="s">
        <v>219</v>
      </c>
      <c r="C1886" s="27" t="s">
        <v>811</v>
      </c>
      <c r="D1886" s="27" t="s">
        <v>701</v>
      </c>
    </row>
    <row r="1887" spans="1:4" x14ac:dyDescent="0.2">
      <c r="A1887" s="27"/>
      <c r="B1887" s="27"/>
      <c r="C1887" s="27"/>
      <c r="D1887" s="27" t="s">
        <v>252</v>
      </c>
    </row>
    <row r="1888" spans="1:4" x14ac:dyDescent="0.2">
      <c r="A1888" s="27" t="s">
        <v>2400</v>
      </c>
      <c r="B1888" s="27" t="s">
        <v>220</v>
      </c>
      <c r="C1888" s="27" t="s">
        <v>811</v>
      </c>
      <c r="D1888" s="27" t="s">
        <v>701</v>
      </c>
    </row>
    <row r="1889" spans="1:4" x14ac:dyDescent="0.2">
      <c r="A1889" s="27"/>
      <c r="B1889" s="27"/>
      <c r="C1889" s="27"/>
      <c r="D1889" s="27" t="s">
        <v>252</v>
      </c>
    </row>
    <row r="1890" spans="1:4" x14ac:dyDescent="0.2">
      <c r="A1890" s="27" t="s">
        <v>2501</v>
      </c>
      <c r="B1890" s="27" t="s">
        <v>222</v>
      </c>
      <c r="C1890" s="27" t="s">
        <v>811</v>
      </c>
      <c r="D1890" s="27" t="s">
        <v>705</v>
      </c>
    </row>
    <row r="1891" spans="1:4" x14ac:dyDescent="0.2">
      <c r="A1891" s="27"/>
      <c r="B1891" s="27"/>
      <c r="C1891" s="27"/>
      <c r="D1891" s="27" t="s">
        <v>701</v>
      </c>
    </row>
    <row r="1892" spans="1:4" x14ac:dyDescent="0.2">
      <c r="A1892" s="27"/>
      <c r="B1892" s="27"/>
      <c r="C1892" s="27"/>
      <c r="D1892" s="27" t="s">
        <v>1009</v>
      </c>
    </row>
    <row r="1893" spans="1:4" x14ac:dyDescent="0.2">
      <c r="A1893" s="27"/>
      <c r="B1893" s="27"/>
      <c r="C1893" s="27"/>
      <c r="D1893" s="27" t="s">
        <v>257</v>
      </c>
    </row>
    <row r="1894" spans="1:4" x14ac:dyDescent="0.2">
      <c r="A1894" s="27" t="s">
        <v>2441</v>
      </c>
      <c r="B1894" s="27" t="s">
        <v>1223</v>
      </c>
      <c r="C1894" s="27" t="s">
        <v>811</v>
      </c>
      <c r="D1894" s="27" t="s">
        <v>257</v>
      </c>
    </row>
    <row r="1895" spans="1:4" x14ac:dyDescent="0.2">
      <c r="A1895" s="27"/>
      <c r="B1895" s="27"/>
      <c r="C1895" s="27"/>
      <c r="D1895" s="27" t="s">
        <v>252</v>
      </c>
    </row>
    <row r="1896" spans="1:4" x14ac:dyDescent="0.2">
      <c r="A1896" s="27" t="s">
        <v>2409</v>
      </c>
      <c r="B1896" s="27" t="s">
        <v>241</v>
      </c>
      <c r="C1896" s="27" t="s">
        <v>811</v>
      </c>
      <c r="D1896" s="27" t="s">
        <v>701</v>
      </c>
    </row>
    <row r="1897" spans="1:4" x14ac:dyDescent="0.2">
      <c r="A1897" s="27"/>
      <c r="B1897" s="27"/>
      <c r="C1897" s="27"/>
      <c r="D1897" s="27" t="s">
        <v>257</v>
      </c>
    </row>
    <row r="1898" spans="1:4" x14ac:dyDescent="0.2">
      <c r="A1898" s="27"/>
      <c r="B1898" s="27"/>
      <c r="C1898" s="27"/>
      <c r="D1898" s="27" t="s">
        <v>252</v>
      </c>
    </row>
    <row r="1899" spans="1:4" x14ac:dyDescent="0.2">
      <c r="A1899" s="27" t="s">
        <v>2430</v>
      </c>
      <c r="B1899" s="27" t="s">
        <v>623</v>
      </c>
      <c r="C1899" s="27" t="s">
        <v>811</v>
      </c>
      <c r="D1899" s="27" t="s">
        <v>701</v>
      </c>
    </row>
    <row r="1900" spans="1:4" x14ac:dyDescent="0.2">
      <c r="A1900" s="27"/>
      <c r="B1900" s="27"/>
      <c r="C1900" s="27"/>
      <c r="D1900" s="27" t="s">
        <v>257</v>
      </c>
    </row>
    <row r="1901" spans="1:4" x14ac:dyDescent="0.2">
      <c r="A1901" s="27"/>
      <c r="B1901" s="27"/>
      <c r="C1901" s="27"/>
      <c r="D1901" s="27" t="s">
        <v>252</v>
      </c>
    </row>
    <row r="1902" spans="1:4" x14ac:dyDescent="0.2">
      <c r="A1902" s="27" t="s">
        <v>2472</v>
      </c>
      <c r="B1902" s="27" t="s">
        <v>624</v>
      </c>
      <c r="C1902" s="27" t="s">
        <v>811</v>
      </c>
      <c r="D1902" s="27" t="s">
        <v>701</v>
      </c>
    </row>
    <row r="1903" spans="1:4" x14ac:dyDescent="0.2">
      <c r="A1903" s="27"/>
      <c r="B1903" s="27"/>
      <c r="C1903" s="27"/>
      <c r="D1903" s="27" t="s">
        <v>257</v>
      </c>
    </row>
    <row r="1904" spans="1:4" x14ac:dyDescent="0.2">
      <c r="A1904" s="27"/>
      <c r="B1904" s="27"/>
      <c r="C1904" s="27"/>
      <c r="D1904" s="27" t="s">
        <v>252</v>
      </c>
    </row>
    <row r="1905" spans="1:4" x14ac:dyDescent="0.2">
      <c r="A1905" s="27" t="s">
        <v>2420</v>
      </c>
      <c r="B1905" s="27" t="s">
        <v>243</v>
      </c>
      <c r="C1905" s="27" t="s">
        <v>811</v>
      </c>
      <c r="D1905" s="27" t="s">
        <v>701</v>
      </c>
    </row>
    <row r="1906" spans="1:4" x14ac:dyDescent="0.2">
      <c r="A1906" s="27"/>
      <c r="B1906" s="27"/>
      <c r="C1906" s="27"/>
      <c r="D1906" s="27" t="s">
        <v>702</v>
      </c>
    </row>
    <row r="1907" spans="1:4" x14ac:dyDescent="0.2">
      <c r="A1907" s="27"/>
      <c r="B1907" s="27"/>
      <c r="C1907" s="27"/>
      <c r="D1907" s="27" t="s">
        <v>252</v>
      </c>
    </row>
    <row r="1908" spans="1:4" x14ac:dyDescent="0.2">
      <c r="A1908" s="27" t="s">
        <v>2390</v>
      </c>
      <c r="B1908" s="27" t="s">
        <v>244</v>
      </c>
      <c r="C1908" s="27" t="s">
        <v>811</v>
      </c>
      <c r="D1908" s="27" t="s">
        <v>705</v>
      </c>
    </row>
    <row r="1909" spans="1:4" x14ac:dyDescent="0.2">
      <c r="A1909" s="27"/>
      <c r="B1909" s="27"/>
      <c r="C1909" s="27"/>
      <c r="D1909" s="27" t="s">
        <v>701</v>
      </c>
    </row>
    <row r="1910" spans="1:4" x14ac:dyDescent="0.2">
      <c r="A1910" s="27"/>
      <c r="B1910" s="27"/>
      <c r="C1910" s="27"/>
      <c r="D1910" s="27" t="s">
        <v>702</v>
      </c>
    </row>
    <row r="1911" spans="1:4" x14ac:dyDescent="0.2">
      <c r="A1911" s="27"/>
      <c r="B1911" s="27"/>
      <c r="C1911" s="27"/>
      <c r="D1911" s="27" t="s">
        <v>703</v>
      </c>
    </row>
    <row r="1912" spans="1:4" x14ac:dyDescent="0.2">
      <c r="A1912" s="27"/>
      <c r="B1912" s="27"/>
      <c r="C1912" s="27"/>
      <c r="D1912" s="27" t="s">
        <v>252</v>
      </c>
    </row>
    <row r="1913" spans="1:4" x14ac:dyDescent="0.2">
      <c r="A1913" s="27" t="s">
        <v>2477</v>
      </c>
      <c r="B1913" s="27" t="s">
        <v>318</v>
      </c>
      <c r="C1913" s="27" t="s">
        <v>811</v>
      </c>
      <c r="D1913" s="27" t="s">
        <v>701</v>
      </c>
    </row>
    <row r="1914" spans="1:4" x14ac:dyDescent="0.2">
      <c r="A1914" s="27"/>
      <c r="B1914" s="27"/>
      <c r="C1914" s="27"/>
      <c r="D1914" s="27" t="s">
        <v>252</v>
      </c>
    </row>
    <row r="1915" spans="1:4" x14ac:dyDescent="0.2">
      <c r="A1915" s="27" t="s">
        <v>2473</v>
      </c>
      <c r="B1915" s="27" t="s">
        <v>319</v>
      </c>
      <c r="C1915" s="27" t="s">
        <v>811</v>
      </c>
      <c r="D1915" s="27" t="s">
        <v>701</v>
      </c>
    </row>
    <row r="1916" spans="1:4" x14ac:dyDescent="0.2">
      <c r="A1916" s="27"/>
      <c r="B1916" s="27"/>
      <c r="C1916" s="27"/>
      <c r="D1916" s="27" t="s">
        <v>252</v>
      </c>
    </row>
    <row r="1917" spans="1:4" x14ac:dyDescent="0.2">
      <c r="A1917" s="27" t="s">
        <v>2448</v>
      </c>
      <c r="B1917" s="27" t="s">
        <v>320</v>
      </c>
      <c r="C1917" s="27" t="s">
        <v>811</v>
      </c>
      <c r="D1917" s="27" t="s">
        <v>701</v>
      </c>
    </row>
    <row r="1918" spans="1:4" x14ac:dyDescent="0.2">
      <c r="A1918" s="27"/>
      <c r="B1918" s="27"/>
      <c r="C1918" s="27"/>
      <c r="D1918" s="27" t="s">
        <v>252</v>
      </c>
    </row>
    <row r="1919" spans="1:4" x14ac:dyDescent="0.2">
      <c r="A1919" s="27" t="s">
        <v>2494</v>
      </c>
      <c r="B1919" s="27" t="s">
        <v>321</v>
      </c>
      <c r="C1919" s="27" t="s">
        <v>811</v>
      </c>
      <c r="D1919" s="27" t="s">
        <v>252</v>
      </c>
    </row>
    <row r="1920" spans="1:4" x14ac:dyDescent="0.2">
      <c r="A1920" s="27" t="s">
        <v>2460</v>
      </c>
      <c r="B1920" s="27" t="s">
        <v>322</v>
      </c>
      <c r="C1920" s="27" t="s">
        <v>811</v>
      </c>
      <c r="D1920" s="27" t="s">
        <v>701</v>
      </c>
    </row>
    <row r="1921" spans="1:4" x14ac:dyDescent="0.2">
      <c r="A1921" s="27"/>
      <c r="B1921" s="27"/>
      <c r="C1921" s="27"/>
      <c r="D1921" s="27" t="s">
        <v>252</v>
      </c>
    </row>
    <row r="1922" spans="1:4" x14ac:dyDescent="0.2">
      <c r="A1922" s="27" t="s">
        <v>2474</v>
      </c>
      <c r="B1922" s="27" t="s">
        <v>323</v>
      </c>
      <c r="C1922" s="27" t="s">
        <v>811</v>
      </c>
      <c r="D1922" s="27" t="s">
        <v>252</v>
      </c>
    </row>
    <row r="1923" spans="1:4" x14ac:dyDescent="0.2">
      <c r="A1923" s="27" t="s">
        <v>2482</v>
      </c>
      <c r="B1923" s="27" t="s">
        <v>314</v>
      </c>
      <c r="C1923" s="27" t="s">
        <v>811</v>
      </c>
      <c r="D1923" s="27" t="s">
        <v>701</v>
      </c>
    </row>
    <row r="1924" spans="1:4" x14ac:dyDescent="0.2">
      <c r="A1924" s="27"/>
      <c r="B1924" s="27"/>
      <c r="C1924" s="27"/>
      <c r="D1924" s="27" t="s">
        <v>252</v>
      </c>
    </row>
    <row r="1925" spans="1:4" x14ac:dyDescent="0.2">
      <c r="A1925" s="27" t="s">
        <v>2492</v>
      </c>
      <c r="B1925" s="27" t="s">
        <v>324</v>
      </c>
      <c r="C1925" s="27" t="s">
        <v>811</v>
      </c>
      <c r="D1925" s="27" t="s">
        <v>252</v>
      </c>
    </row>
    <row r="1926" spans="1:4" x14ac:dyDescent="0.2">
      <c r="A1926" s="27" t="s">
        <v>2488</v>
      </c>
      <c r="B1926" s="27" t="s">
        <v>313</v>
      </c>
      <c r="C1926" s="27" t="s">
        <v>811</v>
      </c>
      <c r="D1926" s="27" t="s">
        <v>252</v>
      </c>
    </row>
    <row r="1927" spans="1:4" x14ac:dyDescent="0.2">
      <c r="A1927" s="27" t="s">
        <v>2426</v>
      </c>
      <c r="B1927" s="27" t="s">
        <v>317</v>
      </c>
      <c r="C1927" s="27" t="s">
        <v>811</v>
      </c>
      <c r="D1927" s="27" t="s">
        <v>701</v>
      </c>
    </row>
    <row r="1928" spans="1:4" x14ac:dyDescent="0.2">
      <c r="A1928" s="27"/>
      <c r="B1928" s="27"/>
      <c r="C1928" s="27"/>
      <c r="D1928" s="27" t="s">
        <v>252</v>
      </c>
    </row>
    <row r="1929" spans="1:4" x14ac:dyDescent="0.2">
      <c r="A1929" s="27" t="s">
        <v>2413</v>
      </c>
      <c r="B1929" s="27" t="s">
        <v>242</v>
      </c>
      <c r="C1929" s="27" t="s">
        <v>811</v>
      </c>
      <c r="D1929" s="27" t="s">
        <v>701</v>
      </c>
    </row>
    <row r="1930" spans="1:4" x14ac:dyDescent="0.2">
      <c r="A1930" s="27"/>
      <c r="B1930" s="27"/>
      <c r="C1930" s="27"/>
      <c r="D1930" s="27" t="s">
        <v>702</v>
      </c>
    </row>
    <row r="1931" spans="1:4" x14ac:dyDescent="0.2">
      <c r="A1931" s="27"/>
      <c r="B1931" s="27"/>
      <c r="C1931" s="27"/>
      <c r="D1931" s="27" t="s">
        <v>703</v>
      </c>
    </row>
    <row r="1932" spans="1:4" x14ac:dyDescent="0.2">
      <c r="A1932" s="27"/>
      <c r="B1932" s="27"/>
      <c r="C1932" s="27"/>
      <c r="D1932" s="27" t="s">
        <v>252</v>
      </c>
    </row>
    <row r="1933" spans="1:4" x14ac:dyDescent="0.2">
      <c r="A1933" s="27" t="s">
        <v>2461</v>
      </c>
      <c r="B1933" s="27" t="s">
        <v>245</v>
      </c>
      <c r="C1933" s="27" t="s">
        <v>811</v>
      </c>
      <c r="D1933" s="27" t="s">
        <v>701</v>
      </c>
    </row>
    <row r="1934" spans="1:4" x14ac:dyDescent="0.2">
      <c r="A1934" s="27"/>
      <c r="B1934" s="27"/>
      <c r="C1934" s="27"/>
      <c r="D1934" s="27" t="s">
        <v>252</v>
      </c>
    </row>
    <row r="1935" spans="1:4" x14ac:dyDescent="0.2">
      <c r="A1935" s="27" t="s">
        <v>2429</v>
      </c>
      <c r="B1935" s="27" t="s">
        <v>455</v>
      </c>
      <c r="C1935" s="27" t="s">
        <v>811</v>
      </c>
      <c r="D1935" s="27" t="s">
        <v>701</v>
      </c>
    </row>
    <row r="1936" spans="1:4" x14ac:dyDescent="0.2">
      <c r="A1936" s="27"/>
      <c r="B1936" s="27"/>
      <c r="C1936" s="27"/>
      <c r="D1936" s="27" t="s">
        <v>257</v>
      </c>
    </row>
    <row r="1937" spans="1:4" x14ac:dyDescent="0.2">
      <c r="A1937" s="27"/>
      <c r="B1937" s="27"/>
      <c r="C1937" s="27"/>
      <c r="D1937" s="27" t="s">
        <v>252</v>
      </c>
    </row>
    <row r="1938" spans="1:4" x14ac:dyDescent="0.2">
      <c r="A1938" s="27" t="s">
        <v>2484</v>
      </c>
      <c r="B1938" s="27" t="s">
        <v>275</v>
      </c>
      <c r="C1938" s="27" t="s">
        <v>811</v>
      </c>
      <c r="D1938" s="27" t="s">
        <v>252</v>
      </c>
    </row>
    <row r="1939" spans="1:4" x14ac:dyDescent="0.2">
      <c r="A1939" s="27" t="s">
        <v>2396</v>
      </c>
      <c r="B1939" s="27" t="s">
        <v>49</v>
      </c>
      <c r="C1939" s="27" t="s">
        <v>811</v>
      </c>
      <c r="D1939" s="27" t="s">
        <v>701</v>
      </c>
    </row>
    <row r="1940" spans="1:4" x14ac:dyDescent="0.2">
      <c r="A1940" s="27"/>
      <c r="B1940" s="27"/>
      <c r="C1940" s="27"/>
      <c r="D1940" s="27" t="s">
        <v>257</v>
      </c>
    </row>
    <row r="1941" spans="1:4" x14ac:dyDescent="0.2">
      <c r="A1941" s="27"/>
      <c r="B1941" s="27"/>
      <c r="C1941" s="27"/>
      <c r="D1941" s="27" t="s">
        <v>252</v>
      </c>
    </row>
    <row r="1942" spans="1:4" x14ac:dyDescent="0.2">
      <c r="A1942" s="27" t="s">
        <v>2408</v>
      </c>
      <c r="B1942" s="27" t="s">
        <v>828</v>
      </c>
      <c r="C1942" s="27" t="s">
        <v>811</v>
      </c>
      <c r="D1942" s="27" t="s">
        <v>701</v>
      </c>
    </row>
    <row r="1943" spans="1:4" x14ac:dyDescent="0.2">
      <c r="A1943" s="27"/>
      <c r="B1943" s="27"/>
      <c r="C1943" s="27"/>
      <c r="D1943" s="27" t="s">
        <v>703</v>
      </c>
    </row>
    <row r="1944" spans="1:4" x14ac:dyDescent="0.2">
      <c r="A1944" s="27"/>
      <c r="B1944" s="27"/>
      <c r="C1944" s="27"/>
      <c r="D1944" s="27" t="s">
        <v>252</v>
      </c>
    </row>
    <row r="1945" spans="1:4" x14ac:dyDescent="0.2">
      <c r="A1945" s="27" t="s">
        <v>2471</v>
      </c>
      <c r="B1945" s="27" t="s">
        <v>1492</v>
      </c>
      <c r="C1945" s="27" t="s">
        <v>811</v>
      </c>
      <c r="D1945" s="27" t="s">
        <v>252</v>
      </c>
    </row>
    <row r="1946" spans="1:4" x14ac:dyDescent="0.2">
      <c r="A1946" s="27" t="s">
        <v>2497</v>
      </c>
      <c r="B1946" s="27" t="s">
        <v>1351</v>
      </c>
      <c r="C1946" s="27" t="s">
        <v>811</v>
      </c>
      <c r="D1946" s="27" t="s">
        <v>252</v>
      </c>
    </row>
    <row r="1947" spans="1:4" x14ac:dyDescent="0.2">
      <c r="A1947" s="27" t="s">
        <v>2481</v>
      </c>
      <c r="B1947" s="27" t="s">
        <v>1221</v>
      </c>
      <c r="C1947" s="27" t="s">
        <v>811</v>
      </c>
      <c r="D1947" s="27" t="s">
        <v>252</v>
      </c>
    </row>
    <row r="1948" spans="1:4" x14ac:dyDescent="0.2">
      <c r="A1948" s="27" t="s">
        <v>2454</v>
      </c>
      <c r="B1948" s="27" t="s">
        <v>1491</v>
      </c>
      <c r="C1948" s="27" t="s">
        <v>811</v>
      </c>
      <c r="D1948" s="27" t="s">
        <v>701</v>
      </c>
    </row>
    <row r="1949" spans="1:4" x14ac:dyDescent="0.2">
      <c r="A1949" s="27"/>
      <c r="B1949" s="27"/>
      <c r="C1949" s="27"/>
      <c r="D1949" s="27" t="s">
        <v>252</v>
      </c>
    </row>
    <row r="1950" spans="1:4" x14ac:dyDescent="0.2">
      <c r="A1950" s="27" t="s">
        <v>2434</v>
      </c>
      <c r="B1950" s="27" t="s">
        <v>50</v>
      </c>
      <c r="C1950" s="27" t="s">
        <v>811</v>
      </c>
      <c r="D1950" s="27" t="s">
        <v>701</v>
      </c>
    </row>
    <row r="1951" spans="1:4" x14ac:dyDescent="0.2">
      <c r="A1951" s="27"/>
      <c r="B1951" s="27"/>
      <c r="C1951" s="27"/>
      <c r="D1951" s="27" t="s">
        <v>257</v>
      </c>
    </row>
    <row r="1952" spans="1:4" x14ac:dyDescent="0.2">
      <c r="A1952" s="27"/>
      <c r="B1952" s="27"/>
      <c r="C1952" s="27"/>
      <c r="D1952" s="27" t="s">
        <v>252</v>
      </c>
    </row>
    <row r="1953" spans="1:4" x14ac:dyDescent="0.2">
      <c r="A1953" s="27" t="s">
        <v>2427</v>
      </c>
      <c r="B1953" s="27" t="s">
        <v>534</v>
      </c>
      <c r="C1953" s="27" t="s">
        <v>811</v>
      </c>
      <c r="D1953" s="27" t="s">
        <v>701</v>
      </c>
    </row>
    <row r="1954" spans="1:4" x14ac:dyDescent="0.2">
      <c r="A1954" s="27"/>
      <c r="B1954" s="27"/>
      <c r="C1954" s="27"/>
      <c r="D1954" s="27" t="s">
        <v>252</v>
      </c>
    </row>
    <row r="1955" spans="1:4" x14ac:dyDescent="0.2">
      <c r="A1955" s="27" t="s">
        <v>2411</v>
      </c>
      <c r="B1955" s="27" t="s">
        <v>535</v>
      </c>
      <c r="C1955" s="27" t="s">
        <v>811</v>
      </c>
      <c r="D1955" s="27" t="s">
        <v>705</v>
      </c>
    </row>
    <row r="1956" spans="1:4" x14ac:dyDescent="0.2">
      <c r="A1956" s="27"/>
      <c r="B1956" s="27"/>
      <c r="C1956" s="27"/>
      <c r="D1956" s="27" t="s">
        <v>701</v>
      </c>
    </row>
    <row r="1957" spans="1:4" x14ac:dyDescent="0.2">
      <c r="A1957" s="27"/>
      <c r="B1957" s="27"/>
      <c r="C1957" s="27"/>
      <c r="D1957" s="27" t="s">
        <v>252</v>
      </c>
    </row>
    <row r="1958" spans="1:4" x14ac:dyDescent="0.2">
      <c r="A1958" s="27" t="s">
        <v>2438</v>
      </c>
      <c r="B1958" s="27" t="s">
        <v>536</v>
      </c>
      <c r="C1958" s="27" t="s">
        <v>811</v>
      </c>
      <c r="D1958" s="27" t="s">
        <v>701</v>
      </c>
    </row>
    <row r="1959" spans="1:4" x14ac:dyDescent="0.2">
      <c r="A1959" s="27"/>
      <c r="B1959" s="27"/>
      <c r="C1959" s="27"/>
      <c r="D1959" s="27" t="s">
        <v>252</v>
      </c>
    </row>
    <row r="1960" spans="1:4" x14ac:dyDescent="0.2">
      <c r="A1960" s="27" t="s">
        <v>2418</v>
      </c>
      <c r="B1960" s="27" t="s">
        <v>537</v>
      </c>
      <c r="C1960" s="27" t="s">
        <v>811</v>
      </c>
      <c r="D1960" s="27" t="s">
        <v>701</v>
      </c>
    </row>
    <row r="1961" spans="1:4" x14ac:dyDescent="0.2">
      <c r="A1961" s="27"/>
      <c r="B1961" s="27"/>
      <c r="C1961" s="27"/>
      <c r="D1961" s="27" t="s">
        <v>252</v>
      </c>
    </row>
    <row r="1962" spans="1:4" x14ac:dyDescent="0.2">
      <c r="A1962" s="27" t="s">
        <v>2428</v>
      </c>
      <c r="B1962" s="27" t="s">
        <v>538</v>
      </c>
      <c r="C1962" s="27" t="s">
        <v>811</v>
      </c>
      <c r="D1962" s="27" t="s">
        <v>701</v>
      </c>
    </row>
    <row r="1963" spans="1:4" x14ac:dyDescent="0.2">
      <c r="A1963" s="27"/>
      <c r="B1963" s="27"/>
      <c r="C1963" s="27"/>
      <c r="D1963" s="27" t="s">
        <v>252</v>
      </c>
    </row>
    <row r="1964" spans="1:4" x14ac:dyDescent="0.2">
      <c r="A1964" s="27" t="s">
        <v>2462</v>
      </c>
      <c r="B1964" s="27" t="s">
        <v>539</v>
      </c>
      <c r="C1964" s="27" t="s">
        <v>811</v>
      </c>
      <c r="D1964" s="27" t="s">
        <v>701</v>
      </c>
    </row>
    <row r="1965" spans="1:4" x14ac:dyDescent="0.2">
      <c r="A1965" s="27"/>
      <c r="B1965" s="27"/>
      <c r="C1965" s="27"/>
      <c r="D1965" s="27" t="s">
        <v>252</v>
      </c>
    </row>
    <row r="1966" spans="1:4" x14ac:dyDescent="0.2">
      <c r="A1966" s="27" t="s">
        <v>2469</v>
      </c>
      <c r="B1966" s="27" t="s">
        <v>540</v>
      </c>
      <c r="C1966" s="27" t="s">
        <v>811</v>
      </c>
      <c r="D1966" s="27" t="s">
        <v>701</v>
      </c>
    </row>
    <row r="1967" spans="1:4" x14ac:dyDescent="0.2">
      <c r="A1967" s="27"/>
      <c r="B1967" s="27"/>
      <c r="C1967" s="27"/>
      <c r="D1967" s="27" t="s">
        <v>252</v>
      </c>
    </row>
    <row r="1968" spans="1:4" x14ac:dyDescent="0.2">
      <c r="A1968" s="27" t="s">
        <v>2423</v>
      </c>
      <c r="B1968" s="27" t="s">
        <v>541</v>
      </c>
      <c r="C1968" s="27" t="s">
        <v>811</v>
      </c>
      <c r="D1968" s="27" t="s">
        <v>701</v>
      </c>
    </row>
    <row r="1969" spans="1:4" x14ac:dyDescent="0.2">
      <c r="A1969" s="27"/>
      <c r="B1969" s="27"/>
      <c r="C1969" s="27"/>
      <c r="D1969" s="27" t="s">
        <v>252</v>
      </c>
    </row>
    <row r="1970" spans="1:4" x14ac:dyDescent="0.2">
      <c r="A1970" s="27"/>
      <c r="B1970" s="27"/>
      <c r="C1970" s="27"/>
      <c r="D1970" s="27" t="s">
        <v>909</v>
      </c>
    </row>
    <row r="1971" spans="1:4" x14ac:dyDescent="0.2">
      <c r="A1971" s="27" t="s">
        <v>2449</v>
      </c>
      <c r="B1971" s="27" t="s">
        <v>542</v>
      </c>
      <c r="C1971" s="27" t="s">
        <v>811</v>
      </c>
      <c r="D1971" s="27" t="s">
        <v>701</v>
      </c>
    </row>
    <row r="1972" spans="1:4" x14ac:dyDescent="0.2">
      <c r="A1972" s="27"/>
      <c r="B1972" s="27"/>
      <c r="C1972" s="27"/>
      <c r="D1972" s="27" t="s">
        <v>252</v>
      </c>
    </row>
    <row r="1973" spans="1:4" x14ac:dyDescent="0.2">
      <c r="A1973" s="27"/>
      <c r="B1973" s="27"/>
      <c r="C1973" s="27"/>
      <c r="D1973" s="27" t="s">
        <v>909</v>
      </c>
    </row>
    <row r="1974" spans="1:4" x14ac:dyDescent="0.2">
      <c r="A1974" s="27" t="s">
        <v>2443</v>
      </c>
      <c r="B1974" s="27" t="s">
        <v>543</v>
      </c>
      <c r="C1974" s="27" t="s">
        <v>811</v>
      </c>
      <c r="D1974" s="27" t="s">
        <v>705</v>
      </c>
    </row>
    <row r="1975" spans="1:4" x14ac:dyDescent="0.2">
      <c r="A1975" s="27"/>
      <c r="B1975" s="27"/>
      <c r="C1975" s="27"/>
      <c r="D1975" s="27" t="s">
        <v>701</v>
      </c>
    </row>
    <row r="1976" spans="1:4" x14ac:dyDescent="0.2">
      <c r="A1976" s="27"/>
      <c r="B1976" s="27"/>
      <c r="C1976" s="27"/>
      <c r="D1976" s="27" t="s">
        <v>252</v>
      </c>
    </row>
    <row r="1977" spans="1:4" x14ac:dyDescent="0.2">
      <c r="A1977" s="27" t="s">
        <v>2422</v>
      </c>
      <c r="B1977" s="27" t="s">
        <v>544</v>
      </c>
      <c r="C1977" s="27" t="s">
        <v>811</v>
      </c>
      <c r="D1977" s="27" t="s">
        <v>701</v>
      </c>
    </row>
    <row r="1978" spans="1:4" x14ac:dyDescent="0.2">
      <c r="A1978" s="27"/>
      <c r="B1978" s="27"/>
      <c r="C1978" s="27"/>
      <c r="D1978" s="27" t="s">
        <v>252</v>
      </c>
    </row>
    <row r="1979" spans="1:4" x14ac:dyDescent="0.2">
      <c r="A1979" s="27"/>
      <c r="B1979" s="27"/>
      <c r="C1979" s="27"/>
      <c r="D1979" s="27" t="s">
        <v>909</v>
      </c>
    </row>
    <row r="1980" spans="1:4" x14ac:dyDescent="0.2">
      <c r="A1980" s="27" t="s">
        <v>2435</v>
      </c>
      <c r="B1980" s="27" t="s">
        <v>545</v>
      </c>
      <c r="C1980" s="27" t="s">
        <v>811</v>
      </c>
      <c r="D1980" s="27" t="s">
        <v>705</v>
      </c>
    </row>
    <row r="1981" spans="1:4" x14ac:dyDescent="0.2">
      <c r="A1981" s="27"/>
      <c r="B1981" s="27"/>
      <c r="C1981" s="27"/>
      <c r="D1981" s="27" t="s">
        <v>701</v>
      </c>
    </row>
    <row r="1982" spans="1:4" x14ac:dyDescent="0.2">
      <c r="A1982" s="27"/>
      <c r="B1982" s="27"/>
      <c r="C1982" s="27"/>
      <c r="D1982" s="27" t="s">
        <v>252</v>
      </c>
    </row>
    <row r="1983" spans="1:4" x14ac:dyDescent="0.2">
      <c r="A1983" s="27"/>
      <c r="B1983" s="27"/>
      <c r="C1983" s="27"/>
      <c r="D1983" s="27" t="s">
        <v>909</v>
      </c>
    </row>
    <row r="1984" spans="1:4" x14ac:dyDescent="0.2">
      <c r="A1984" s="27" t="s">
        <v>2451</v>
      </c>
      <c r="B1984" s="27" t="s">
        <v>546</v>
      </c>
      <c r="C1984" s="27" t="s">
        <v>811</v>
      </c>
      <c r="D1984" s="27" t="s">
        <v>701</v>
      </c>
    </row>
    <row r="1985" spans="1:4" x14ac:dyDescent="0.2">
      <c r="A1985" s="27"/>
      <c r="B1985" s="27"/>
      <c r="C1985" s="27"/>
      <c r="D1985" s="27" t="s">
        <v>252</v>
      </c>
    </row>
    <row r="1986" spans="1:4" x14ac:dyDescent="0.2">
      <c r="A1986" s="27" t="s">
        <v>2498</v>
      </c>
      <c r="B1986" s="27" t="s">
        <v>547</v>
      </c>
      <c r="C1986" s="27" t="s">
        <v>811</v>
      </c>
      <c r="D1986" s="27" t="s">
        <v>701</v>
      </c>
    </row>
    <row r="1987" spans="1:4" x14ac:dyDescent="0.2">
      <c r="A1987" s="27"/>
      <c r="B1987" s="27"/>
      <c r="C1987" s="27"/>
      <c r="D1987" s="27" t="s">
        <v>252</v>
      </c>
    </row>
    <row r="1988" spans="1:4" x14ac:dyDescent="0.2">
      <c r="A1988" s="27" t="s">
        <v>2432</v>
      </c>
      <c r="B1988" s="27" t="s">
        <v>548</v>
      </c>
      <c r="C1988" s="27" t="s">
        <v>811</v>
      </c>
      <c r="D1988" s="27" t="s">
        <v>701</v>
      </c>
    </row>
    <row r="1989" spans="1:4" x14ac:dyDescent="0.2">
      <c r="A1989" s="27"/>
      <c r="B1989" s="27"/>
      <c r="C1989" s="27"/>
      <c r="D1989" s="27" t="s">
        <v>252</v>
      </c>
    </row>
    <row r="1990" spans="1:4" x14ac:dyDescent="0.2">
      <c r="A1990" s="27" t="s">
        <v>2416</v>
      </c>
      <c r="B1990" s="27" t="s">
        <v>549</v>
      </c>
      <c r="C1990" s="27" t="s">
        <v>811</v>
      </c>
      <c r="D1990" s="27" t="s">
        <v>701</v>
      </c>
    </row>
    <row r="1991" spans="1:4" x14ac:dyDescent="0.2">
      <c r="A1991" s="27"/>
      <c r="B1991" s="27"/>
      <c r="C1991" s="27"/>
      <c r="D1991" s="27" t="s">
        <v>252</v>
      </c>
    </row>
    <row r="1992" spans="1:4" x14ac:dyDescent="0.2">
      <c r="A1992" s="27" t="s">
        <v>2442</v>
      </c>
      <c r="B1992" s="27" t="s">
        <v>550</v>
      </c>
      <c r="C1992" s="27" t="s">
        <v>811</v>
      </c>
      <c r="D1992" s="27" t="s">
        <v>701</v>
      </c>
    </row>
    <row r="1993" spans="1:4" x14ac:dyDescent="0.2">
      <c r="A1993" s="27"/>
      <c r="B1993" s="27"/>
      <c r="C1993" s="27"/>
      <c r="D1993" s="27" t="s">
        <v>252</v>
      </c>
    </row>
    <row r="1994" spans="1:4" x14ac:dyDescent="0.2">
      <c r="A1994" s="27" t="s">
        <v>2458</v>
      </c>
      <c r="B1994" s="27" t="s">
        <v>551</v>
      </c>
      <c r="C1994" s="27" t="s">
        <v>811</v>
      </c>
      <c r="D1994" s="27" t="s">
        <v>701</v>
      </c>
    </row>
    <row r="1995" spans="1:4" x14ac:dyDescent="0.2">
      <c r="A1995" s="27"/>
      <c r="B1995" s="27"/>
      <c r="C1995" s="27"/>
      <c r="D1995" s="27" t="s">
        <v>252</v>
      </c>
    </row>
    <row r="1996" spans="1:4" x14ac:dyDescent="0.2">
      <c r="A1996" s="27" t="s">
        <v>2445</v>
      </c>
      <c r="B1996" s="27" t="s">
        <v>552</v>
      </c>
      <c r="C1996" s="27" t="s">
        <v>811</v>
      </c>
      <c r="D1996" s="27" t="s">
        <v>701</v>
      </c>
    </row>
    <row r="1997" spans="1:4" x14ac:dyDescent="0.2">
      <c r="A1997" s="27"/>
      <c r="B1997" s="27"/>
      <c r="C1997" s="27"/>
      <c r="D1997" s="27" t="s">
        <v>252</v>
      </c>
    </row>
    <row r="1998" spans="1:4" x14ac:dyDescent="0.2">
      <c r="A1998" s="27"/>
      <c r="B1998" s="27"/>
      <c r="C1998" s="27"/>
      <c r="D1998" s="27" t="s">
        <v>909</v>
      </c>
    </row>
    <row r="1999" spans="1:4" x14ac:dyDescent="0.2">
      <c r="A1999" s="27" t="s">
        <v>2440</v>
      </c>
      <c r="B1999" s="27" t="s">
        <v>1224</v>
      </c>
      <c r="C1999" s="27" t="s">
        <v>811</v>
      </c>
      <c r="D1999" s="27" t="s">
        <v>257</v>
      </c>
    </row>
    <row r="2000" spans="1:4" x14ac:dyDescent="0.2">
      <c r="A2000" s="27"/>
      <c r="B2000" s="27"/>
      <c r="C2000" s="27"/>
      <c r="D2000" s="27" t="s">
        <v>252</v>
      </c>
    </row>
    <row r="2001" spans="1:4" x14ac:dyDescent="0.2">
      <c r="A2001" s="27" t="s">
        <v>2398</v>
      </c>
      <c r="B2001" s="27" t="s">
        <v>51</v>
      </c>
      <c r="C2001" s="27" t="s">
        <v>811</v>
      </c>
      <c r="D2001" s="27" t="s">
        <v>701</v>
      </c>
    </row>
    <row r="2002" spans="1:4" x14ac:dyDescent="0.2">
      <c r="A2002" s="27"/>
      <c r="B2002" s="27"/>
      <c r="C2002" s="27"/>
      <c r="D2002" s="27" t="s">
        <v>257</v>
      </c>
    </row>
    <row r="2003" spans="1:4" x14ac:dyDescent="0.2">
      <c r="A2003" s="27"/>
      <c r="B2003" s="27"/>
      <c r="C2003" s="27"/>
      <c r="D2003" s="27" t="s">
        <v>252</v>
      </c>
    </row>
    <row r="2004" spans="1:4" x14ac:dyDescent="0.2">
      <c r="A2004" s="27" t="s">
        <v>2431</v>
      </c>
      <c r="B2004" s="27" t="s">
        <v>52</v>
      </c>
      <c r="C2004" s="27" t="s">
        <v>811</v>
      </c>
      <c r="D2004" s="27" t="s">
        <v>701</v>
      </c>
    </row>
    <row r="2005" spans="1:4" x14ac:dyDescent="0.2">
      <c r="A2005" s="27"/>
      <c r="B2005" s="27"/>
      <c r="C2005" s="27"/>
      <c r="D2005" s="27" t="s">
        <v>252</v>
      </c>
    </row>
    <row r="2006" spans="1:4" x14ac:dyDescent="0.2">
      <c r="A2006" s="27" t="s">
        <v>3157</v>
      </c>
      <c r="B2006" s="27" t="s">
        <v>3158</v>
      </c>
      <c r="C2006" s="27" t="s">
        <v>3163</v>
      </c>
      <c r="D2006" s="27" t="s">
        <v>701</v>
      </c>
    </row>
    <row r="2007" spans="1:4" x14ac:dyDescent="0.2">
      <c r="A2007" s="27" t="s">
        <v>3159</v>
      </c>
      <c r="B2007" s="27" t="s">
        <v>3160</v>
      </c>
      <c r="C2007" s="27" t="s">
        <v>3163</v>
      </c>
      <c r="D2007" s="27" t="s">
        <v>701</v>
      </c>
    </row>
    <row r="2008" spans="1:4" x14ac:dyDescent="0.2">
      <c r="A2008" s="27" t="s">
        <v>1725</v>
      </c>
      <c r="B2008" s="27" t="s">
        <v>1341</v>
      </c>
      <c r="C2008" s="27" t="s">
        <v>889</v>
      </c>
      <c r="D2008" s="27" t="s">
        <v>256</v>
      </c>
    </row>
    <row r="2009" spans="1:4" x14ac:dyDescent="0.2">
      <c r="A2009" s="27"/>
      <c r="B2009" s="27"/>
      <c r="C2009" s="27"/>
      <c r="D2009" s="27" t="s">
        <v>701</v>
      </c>
    </row>
    <row r="2010" spans="1:4" x14ac:dyDescent="0.2">
      <c r="A2010" s="27"/>
      <c r="B2010" s="27"/>
      <c r="C2010" s="27"/>
      <c r="D2010" s="27" t="s">
        <v>257</v>
      </c>
    </row>
    <row r="2011" spans="1:4" x14ac:dyDescent="0.2">
      <c r="A2011" s="27" t="s">
        <v>1668</v>
      </c>
      <c r="B2011" s="27" t="s">
        <v>894</v>
      </c>
      <c r="C2011" s="27" t="s">
        <v>889</v>
      </c>
      <c r="D2011" s="27" t="s">
        <v>256</v>
      </c>
    </row>
    <row r="2012" spans="1:4" x14ac:dyDescent="0.2">
      <c r="A2012" s="27"/>
      <c r="B2012" s="27"/>
      <c r="C2012" s="27"/>
      <c r="D2012" s="27" t="s">
        <v>701</v>
      </c>
    </row>
    <row r="2013" spans="1:4" x14ac:dyDescent="0.2">
      <c r="A2013" s="27" t="s">
        <v>1803</v>
      </c>
      <c r="B2013" s="27" t="s">
        <v>1804</v>
      </c>
      <c r="C2013" s="27" t="s">
        <v>889</v>
      </c>
      <c r="D2013" s="27" t="s">
        <v>252</v>
      </c>
    </row>
    <row r="2014" spans="1:4" x14ac:dyDescent="0.2">
      <c r="A2014" s="27" t="s">
        <v>2841</v>
      </c>
      <c r="B2014" s="27" t="s">
        <v>2842</v>
      </c>
      <c r="C2014" s="27" t="s">
        <v>889</v>
      </c>
      <c r="D2014" s="27" t="s">
        <v>256</v>
      </c>
    </row>
    <row r="2015" spans="1:4" x14ac:dyDescent="0.2">
      <c r="A2015" s="27" t="s">
        <v>3243</v>
      </c>
      <c r="B2015" s="27" t="s">
        <v>3224</v>
      </c>
      <c r="C2015" s="27" t="s">
        <v>889</v>
      </c>
      <c r="D2015" s="27" t="s">
        <v>256</v>
      </c>
    </row>
    <row r="2016" spans="1:4" x14ac:dyDescent="0.2">
      <c r="A2016" s="27" t="s">
        <v>2182</v>
      </c>
      <c r="B2016" s="27" t="s">
        <v>890</v>
      </c>
      <c r="C2016" s="27" t="s">
        <v>889</v>
      </c>
      <c r="D2016" s="27" t="s">
        <v>256</v>
      </c>
    </row>
    <row r="2017" spans="1:4" x14ac:dyDescent="0.2">
      <c r="A2017" s="27"/>
      <c r="B2017" s="27"/>
      <c r="C2017" s="27"/>
      <c r="D2017" s="27" t="s">
        <v>701</v>
      </c>
    </row>
    <row r="2018" spans="1:4" x14ac:dyDescent="0.2">
      <c r="A2018" s="27" t="s">
        <v>1693</v>
      </c>
      <c r="B2018" s="27" t="s">
        <v>888</v>
      </c>
      <c r="C2018" s="27" t="s">
        <v>889</v>
      </c>
      <c r="D2018" s="27" t="s">
        <v>256</v>
      </c>
    </row>
    <row r="2019" spans="1:4" x14ac:dyDescent="0.2">
      <c r="A2019" s="27"/>
      <c r="B2019" s="27"/>
      <c r="C2019" s="27"/>
      <c r="D2019" s="27" t="s">
        <v>701</v>
      </c>
    </row>
    <row r="2020" spans="1:4" x14ac:dyDescent="0.2">
      <c r="A2020" s="27" t="s">
        <v>1684</v>
      </c>
      <c r="B2020" s="27" t="s">
        <v>1476</v>
      </c>
      <c r="C2020" s="27" t="s">
        <v>889</v>
      </c>
      <c r="D2020" s="27" t="s">
        <v>256</v>
      </c>
    </row>
    <row r="2021" spans="1:4" x14ac:dyDescent="0.2">
      <c r="A2021" s="27"/>
      <c r="B2021" s="27"/>
      <c r="C2021" s="27"/>
      <c r="D2021" s="27" t="s">
        <v>701</v>
      </c>
    </row>
    <row r="2022" spans="1:4" x14ac:dyDescent="0.2">
      <c r="A2022" s="27" t="s">
        <v>2183</v>
      </c>
      <c r="B2022" s="27" t="s">
        <v>80</v>
      </c>
      <c r="C2022" s="27" t="s">
        <v>812</v>
      </c>
      <c r="D2022" s="27" t="s">
        <v>701</v>
      </c>
    </row>
    <row r="2023" spans="1:4" x14ac:dyDescent="0.2">
      <c r="A2023" s="27"/>
      <c r="B2023" s="27"/>
      <c r="C2023" s="27"/>
      <c r="D2023" s="27" t="s">
        <v>257</v>
      </c>
    </row>
    <row r="2024" spans="1:4" x14ac:dyDescent="0.2">
      <c r="A2024" s="27" t="s">
        <v>2125</v>
      </c>
      <c r="B2024" s="27" t="s">
        <v>81</v>
      </c>
      <c r="C2024" s="27" t="s">
        <v>812</v>
      </c>
      <c r="D2024" s="27" t="s">
        <v>701</v>
      </c>
    </row>
    <row r="2025" spans="1:4" x14ac:dyDescent="0.2">
      <c r="A2025" s="27"/>
      <c r="B2025" s="27"/>
      <c r="C2025" s="27"/>
      <c r="D2025" s="27" t="s">
        <v>702</v>
      </c>
    </row>
    <row r="2026" spans="1:4" x14ac:dyDescent="0.2">
      <c r="A2026" s="27"/>
      <c r="B2026" s="27"/>
      <c r="C2026" s="27"/>
      <c r="D2026" s="27" t="s">
        <v>703</v>
      </c>
    </row>
    <row r="2027" spans="1:4" x14ac:dyDescent="0.2">
      <c r="A2027" s="27"/>
      <c r="B2027" s="27"/>
      <c r="C2027" s="27"/>
      <c r="D2027" s="27" t="s">
        <v>909</v>
      </c>
    </row>
    <row r="2028" spans="1:4" x14ac:dyDescent="0.2">
      <c r="A2028" s="27" t="s">
        <v>2149</v>
      </c>
      <c r="B2028" s="27" t="s">
        <v>389</v>
      </c>
      <c r="C2028" s="27" t="s">
        <v>812</v>
      </c>
      <c r="D2028" s="27" t="s">
        <v>257</v>
      </c>
    </row>
    <row r="2029" spans="1:4" x14ac:dyDescent="0.2">
      <c r="A2029" s="27" t="s">
        <v>2549</v>
      </c>
      <c r="B2029" s="27" t="s">
        <v>2550</v>
      </c>
      <c r="C2029" s="27" t="s">
        <v>812</v>
      </c>
      <c r="D2029" s="27" t="s">
        <v>257</v>
      </c>
    </row>
    <row r="2030" spans="1:4" x14ac:dyDescent="0.2">
      <c r="A2030" s="27" t="s">
        <v>2225</v>
      </c>
      <c r="B2030" s="27" t="s">
        <v>79</v>
      </c>
      <c r="C2030" s="27" t="s">
        <v>812</v>
      </c>
      <c r="D2030" s="27" t="s">
        <v>257</v>
      </c>
    </row>
    <row r="2031" spans="1:4" x14ac:dyDescent="0.2">
      <c r="A2031" s="27" t="s">
        <v>2192</v>
      </c>
      <c r="B2031" s="27" t="s">
        <v>82</v>
      </c>
      <c r="C2031" s="27" t="s">
        <v>812</v>
      </c>
      <c r="D2031" s="27" t="s">
        <v>257</v>
      </c>
    </row>
    <row r="2032" spans="1:4" x14ac:dyDescent="0.2">
      <c r="A2032" s="27" t="s">
        <v>2180</v>
      </c>
      <c r="B2032" s="27" t="s">
        <v>78</v>
      </c>
      <c r="C2032" s="27" t="s">
        <v>812</v>
      </c>
      <c r="D2032" s="27" t="s">
        <v>257</v>
      </c>
    </row>
    <row r="2033" spans="1:4" x14ac:dyDescent="0.2">
      <c r="A2033" s="27" t="s">
        <v>2189</v>
      </c>
      <c r="B2033" s="27" t="s">
        <v>83</v>
      </c>
      <c r="C2033" s="27" t="s">
        <v>812</v>
      </c>
      <c r="D2033" s="27" t="s">
        <v>257</v>
      </c>
    </row>
    <row r="2034" spans="1:4" x14ac:dyDescent="0.2">
      <c r="A2034" s="27" t="s">
        <v>2191</v>
      </c>
      <c r="B2034" s="27" t="s">
        <v>84</v>
      </c>
      <c r="C2034" s="27" t="s">
        <v>812</v>
      </c>
      <c r="D2034" s="27" t="s">
        <v>257</v>
      </c>
    </row>
    <row r="2035" spans="1:4" x14ac:dyDescent="0.2">
      <c r="A2035" s="27" t="s">
        <v>2145</v>
      </c>
      <c r="B2035" s="27" t="s">
        <v>85</v>
      </c>
      <c r="C2035" s="27" t="s">
        <v>812</v>
      </c>
      <c r="D2035" s="27" t="s">
        <v>701</v>
      </c>
    </row>
    <row r="2036" spans="1:4" x14ac:dyDescent="0.2">
      <c r="A2036" s="27"/>
      <c r="B2036" s="27"/>
      <c r="C2036" s="27"/>
      <c r="D2036" s="27" t="s">
        <v>257</v>
      </c>
    </row>
    <row r="2037" spans="1:4" x14ac:dyDescent="0.2">
      <c r="A2037" s="27" t="s">
        <v>2547</v>
      </c>
      <c r="B2037" s="27" t="s">
        <v>2548</v>
      </c>
      <c r="C2037" s="27" t="s">
        <v>812</v>
      </c>
      <c r="D2037" s="27" t="s">
        <v>257</v>
      </c>
    </row>
    <row r="2038" spans="1:4" x14ac:dyDescent="0.2">
      <c r="A2038" s="27" t="s">
        <v>2763</v>
      </c>
      <c r="B2038" s="27" t="s">
        <v>2764</v>
      </c>
      <c r="C2038" s="27" t="s">
        <v>812</v>
      </c>
      <c r="D2038" s="27" t="s">
        <v>701</v>
      </c>
    </row>
    <row r="2039" spans="1:4" x14ac:dyDescent="0.2">
      <c r="A2039" s="27"/>
      <c r="B2039" s="27"/>
      <c r="C2039" s="27"/>
      <c r="D2039" s="27" t="s">
        <v>257</v>
      </c>
    </row>
    <row r="2040" spans="1:4" x14ac:dyDescent="0.2">
      <c r="A2040" s="27" t="s">
        <v>2169</v>
      </c>
      <c r="B2040" s="27" t="s">
        <v>86</v>
      </c>
      <c r="C2040" s="27" t="s">
        <v>812</v>
      </c>
      <c r="D2040" s="27" t="s">
        <v>257</v>
      </c>
    </row>
    <row r="2041" spans="1:4" x14ac:dyDescent="0.2">
      <c r="A2041" s="27" t="s">
        <v>2179</v>
      </c>
      <c r="B2041" s="27" t="s">
        <v>87</v>
      </c>
      <c r="C2041" s="27" t="s">
        <v>812</v>
      </c>
      <c r="D2041" s="27" t="s">
        <v>257</v>
      </c>
    </row>
    <row r="2042" spans="1:4" x14ac:dyDescent="0.2">
      <c r="A2042" s="27" t="s">
        <v>2214</v>
      </c>
      <c r="B2042" s="27" t="s">
        <v>88</v>
      </c>
      <c r="C2042" s="27" t="s">
        <v>812</v>
      </c>
      <c r="D2042" s="27" t="s">
        <v>257</v>
      </c>
    </row>
    <row r="2043" spans="1:4" x14ac:dyDescent="0.2">
      <c r="A2043" s="27" t="s">
        <v>3155</v>
      </c>
      <c r="B2043" s="27" t="s">
        <v>3156</v>
      </c>
      <c r="C2043" s="27" t="s">
        <v>812</v>
      </c>
      <c r="D2043" s="27" t="s">
        <v>257</v>
      </c>
    </row>
    <row r="2044" spans="1:4" x14ac:dyDescent="0.2">
      <c r="A2044" s="27" t="s">
        <v>3168</v>
      </c>
      <c r="B2044" s="27" t="s">
        <v>3172</v>
      </c>
      <c r="C2044" s="27" t="s">
        <v>812</v>
      </c>
      <c r="D2044" s="27" t="s">
        <v>257</v>
      </c>
    </row>
    <row r="2045" spans="1:4" x14ac:dyDescent="0.2">
      <c r="A2045" s="27" t="s">
        <v>937</v>
      </c>
      <c r="B2045" s="27" t="s">
        <v>54</v>
      </c>
      <c r="C2045" s="27" t="s">
        <v>472</v>
      </c>
      <c r="D2045" s="27" t="s">
        <v>2644</v>
      </c>
    </row>
    <row r="2046" spans="1:4" x14ac:dyDescent="0.2">
      <c r="A2046" s="27" t="s">
        <v>938</v>
      </c>
      <c r="B2046" s="27" t="s">
        <v>55</v>
      </c>
      <c r="C2046" s="27" t="s">
        <v>472</v>
      </c>
      <c r="D2046" s="27" t="s">
        <v>2644</v>
      </c>
    </row>
    <row r="2047" spans="1:4" x14ac:dyDescent="0.2">
      <c r="A2047" s="27" t="s">
        <v>470</v>
      </c>
      <c r="B2047" s="27" t="s">
        <v>56</v>
      </c>
      <c r="C2047" s="27" t="s">
        <v>472</v>
      </c>
      <c r="D2047" s="27" t="s">
        <v>2644</v>
      </c>
    </row>
    <row r="2048" spans="1:4" x14ac:dyDescent="0.2">
      <c r="A2048" s="27" t="s">
        <v>469</v>
      </c>
      <c r="B2048" s="27" t="s">
        <v>57</v>
      </c>
      <c r="C2048" s="27" t="s">
        <v>472</v>
      </c>
      <c r="D2048" s="27" t="s">
        <v>2644</v>
      </c>
    </row>
    <row r="2049" spans="1:4" x14ac:dyDescent="0.2">
      <c r="A2049" s="27" t="s">
        <v>471</v>
      </c>
      <c r="B2049" s="27" t="s">
        <v>58</v>
      </c>
      <c r="C2049" s="27" t="s">
        <v>472</v>
      </c>
      <c r="D2049" s="27" t="s">
        <v>2644</v>
      </c>
    </row>
    <row r="2050" spans="1:4" x14ac:dyDescent="0.2">
      <c r="A2050" s="27" t="s">
        <v>468</v>
      </c>
      <c r="B2050" s="27" t="s">
        <v>59</v>
      </c>
      <c r="C2050" s="27" t="s">
        <v>472</v>
      </c>
      <c r="D2050" s="27" t="s">
        <v>2644</v>
      </c>
    </row>
    <row r="2051" spans="1:4" x14ac:dyDescent="0.2">
      <c r="A2051" s="27" t="s">
        <v>966</v>
      </c>
      <c r="B2051" s="27" t="s">
        <v>967</v>
      </c>
      <c r="C2051" s="27" t="s">
        <v>472</v>
      </c>
      <c r="D2051" s="27" t="s">
        <v>2644</v>
      </c>
    </row>
    <row r="2052" spans="1:4" x14ac:dyDescent="0.2">
      <c r="A2052" s="27" t="s">
        <v>965</v>
      </c>
      <c r="B2052" s="27" t="s">
        <v>1097</v>
      </c>
      <c r="C2052" s="27" t="s">
        <v>472</v>
      </c>
      <c r="D2052" s="27" t="s">
        <v>2644</v>
      </c>
    </row>
    <row r="2053" spans="1:4" x14ac:dyDescent="0.2">
      <c r="A2053" s="27" t="s">
        <v>467</v>
      </c>
      <c r="B2053" s="27" t="s">
        <v>53</v>
      </c>
      <c r="C2053" s="27" t="s">
        <v>472</v>
      </c>
      <c r="D2053" s="27" t="s">
        <v>2644</v>
      </c>
    </row>
    <row r="2054" spans="1:4" x14ac:dyDescent="0.2">
      <c r="A2054" s="27" t="s">
        <v>466</v>
      </c>
      <c r="B2054" s="27" t="s">
        <v>60</v>
      </c>
      <c r="C2054" s="27" t="s">
        <v>472</v>
      </c>
      <c r="D2054" s="27" t="s">
        <v>2644</v>
      </c>
    </row>
    <row r="2055" spans="1:4" x14ac:dyDescent="0.2">
      <c r="A2055" s="27" t="s">
        <v>465</v>
      </c>
      <c r="B2055" s="27" t="s">
        <v>61</v>
      </c>
      <c r="C2055" s="27" t="s">
        <v>472</v>
      </c>
      <c r="D2055" s="27" t="s">
        <v>2644</v>
      </c>
    </row>
    <row r="2056" spans="1:4" x14ac:dyDescent="0.2">
      <c r="A2056" s="27" t="s">
        <v>2130</v>
      </c>
      <c r="B2056" s="27" t="s">
        <v>759</v>
      </c>
      <c r="C2056" s="27" t="s">
        <v>472</v>
      </c>
      <c r="D2056" s="27" t="s">
        <v>2644</v>
      </c>
    </row>
    <row r="2057" spans="1:4" x14ac:dyDescent="0.2">
      <c r="A2057" s="27" t="s">
        <v>3198</v>
      </c>
      <c r="B2057" s="27" t="s">
        <v>2804</v>
      </c>
      <c r="C2057" s="27" t="s">
        <v>809</v>
      </c>
      <c r="D2057" s="27" t="s">
        <v>701</v>
      </c>
    </row>
    <row r="2058" spans="1:4" x14ac:dyDescent="0.2">
      <c r="A2058" s="27"/>
      <c r="B2058" s="27"/>
      <c r="C2058" s="27"/>
      <c r="D2058" s="27" t="s">
        <v>257</v>
      </c>
    </row>
    <row r="2059" spans="1:4" x14ac:dyDescent="0.2">
      <c r="A2059" s="27" t="s">
        <v>2309</v>
      </c>
      <c r="B2059" s="27" t="s">
        <v>1878</v>
      </c>
      <c r="C2059" s="27" t="s">
        <v>808</v>
      </c>
      <c r="D2059" s="27" t="s">
        <v>256</v>
      </c>
    </row>
    <row r="2060" spans="1:4" x14ac:dyDescent="0.2">
      <c r="A2060" s="27" t="s">
        <v>2340</v>
      </c>
      <c r="B2060" s="27" t="s">
        <v>342</v>
      </c>
      <c r="C2060" s="27" t="s">
        <v>808</v>
      </c>
      <c r="D2060" s="27" t="s">
        <v>702</v>
      </c>
    </row>
    <row r="2061" spans="1:4" x14ac:dyDescent="0.2">
      <c r="A2061" s="27"/>
      <c r="B2061" s="27"/>
      <c r="C2061" s="27"/>
      <c r="D2061" s="27" t="s">
        <v>257</v>
      </c>
    </row>
    <row r="2062" spans="1:4" x14ac:dyDescent="0.2">
      <c r="A2062" s="27" t="s">
        <v>2154</v>
      </c>
      <c r="B2062" s="27" t="s">
        <v>362</v>
      </c>
      <c r="C2062" s="27" t="s">
        <v>807</v>
      </c>
      <c r="D2062" s="27" t="s">
        <v>701</v>
      </c>
    </row>
    <row r="2063" spans="1:4" x14ac:dyDescent="0.2">
      <c r="A2063" s="27"/>
      <c r="B2063" s="27"/>
      <c r="C2063" s="27"/>
      <c r="D2063" s="27" t="s">
        <v>3194</v>
      </c>
    </row>
    <row r="2064" spans="1:4" x14ac:dyDescent="0.2">
      <c r="A2064" s="27"/>
      <c r="B2064" s="27"/>
      <c r="C2064" s="27"/>
      <c r="D2064" s="27" t="s">
        <v>702</v>
      </c>
    </row>
    <row r="2065" spans="1:4" x14ac:dyDescent="0.2">
      <c r="A2065" s="27"/>
      <c r="B2065" s="27"/>
      <c r="C2065" s="27"/>
      <c r="D2065" s="27" t="s">
        <v>703</v>
      </c>
    </row>
    <row r="2066" spans="1:4" x14ac:dyDescent="0.2">
      <c r="A2066" s="27" t="s">
        <v>2110</v>
      </c>
      <c r="B2066" s="27" t="s">
        <v>283</v>
      </c>
      <c r="C2066" s="27" t="s">
        <v>807</v>
      </c>
      <c r="D2066" s="27" t="s">
        <v>701</v>
      </c>
    </row>
    <row r="2067" spans="1:4" x14ac:dyDescent="0.2">
      <c r="A2067" s="27"/>
      <c r="B2067" s="27"/>
      <c r="C2067" s="27"/>
      <c r="D2067" s="27" t="s">
        <v>3194</v>
      </c>
    </row>
    <row r="2068" spans="1:4" x14ac:dyDescent="0.2">
      <c r="A2068" s="27"/>
      <c r="B2068" s="27"/>
      <c r="C2068" s="27"/>
      <c r="D2068" s="27" t="s">
        <v>702</v>
      </c>
    </row>
    <row r="2069" spans="1:4" x14ac:dyDescent="0.2">
      <c r="A2069" s="27"/>
      <c r="B2069" s="27"/>
      <c r="C2069" s="27"/>
      <c r="D2069" s="27" t="s">
        <v>703</v>
      </c>
    </row>
    <row r="2070" spans="1:4" x14ac:dyDescent="0.2">
      <c r="A2070" s="27" t="s">
        <v>2103</v>
      </c>
      <c r="B2070" s="27" t="s">
        <v>126</v>
      </c>
      <c r="C2070" s="27" t="s">
        <v>807</v>
      </c>
      <c r="D2070" s="27" t="s">
        <v>701</v>
      </c>
    </row>
    <row r="2071" spans="1:4" x14ac:dyDescent="0.2">
      <c r="A2071" s="27" t="s">
        <v>2830</v>
      </c>
      <c r="B2071" s="27" t="s">
        <v>2831</v>
      </c>
      <c r="C2071" s="27" t="s">
        <v>807</v>
      </c>
      <c r="D2071" s="27" t="s">
        <v>702</v>
      </c>
    </row>
    <row r="2072" spans="1:4" x14ac:dyDescent="0.2">
      <c r="A2072" s="27" t="s">
        <v>2338</v>
      </c>
      <c r="B2072" s="27" t="s">
        <v>2332</v>
      </c>
      <c r="C2072" s="27" t="s">
        <v>807</v>
      </c>
      <c r="D2072" s="27" t="s">
        <v>702</v>
      </c>
    </row>
    <row r="2073" spans="1:4" x14ac:dyDescent="0.2">
      <c r="A2073" s="27" t="s">
        <v>2551</v>
      </c>
      <c r="B2073" s="27" t="s">
        <v>2552</v>
      </c>
      <c r="C2073" s="27" t="s">
        <v>807</v>
      </c>
      <c r="D2073" s="27" t="s">
        <v>701</v>
      </c>
    </row>
    <row r="2074" spans="1:4" x14ac:dyDescent="0.2">
      <c r="A2074" s="27" t="s">
        <v>3121</v>
      </c>
      <c r="B2074" s="27" t="s">
        <v>3128</v>
      </c>
      <c r="C2074" s="27" t="s">
        <v>807</v>
      </c>
      <c r="D2074" s="27" t="s">
        <v>701</v>
      </c>
    </row>
    <row r="2075" spans="1:4" x14ac:dyDescent="0.2">
      <c r="A2075" s="27" t="s">
        <v>2544</v>
      </c>
      <c r="B2075" s="27" t="s">
        <v>2546</v>
      </c>
      <c r="C2075" s="27" t="s">
        <v>807</v>
      </c>
      <c r="D2075" s="27" t="s">
        <v>701</v>
      </c>
    </row>
    <row r="2076" spans="1:4" x14ac:dyDescent="0.2">
      <c r="A2076" s="27" t="s">
        <v>2544</v>
      </c>
      <c r="B2076" s="27" t="s">
        <v>2545</v>
      </c>
      <c r="C2076" s="27" t="s">
        <v>807</v>
      </c>
      <c r="D2076" s="27" t="s">
        <v>701</v>
      </c>
    </row>
    <row r="2077" spans="1:4" x14ac:dyDescent="0.2">
      <c r="A2077" s="27" t="s">
        <v>2159</v>
      </c>
      <c r="B2077" s="27" t="s">
        <v>1099</v>
      </c>
      <c r="C2077" s="27" t="s">
        <v>807</v>
      </c>
      <c r="D2077" s="27" t="s">
        <v>701</v>
      </c>
    </row>
    <row r="2078" spans="1:4" x14ac:dyDescent="0.2">
      <c r="A2078" s="27"/>
      <c r="B2078" s="27"/>
      <c r="C2078" s="27"/>
      <c r="D2078" s="27" t="s">
        <v>257</v>
      </c>
    </row>
    <row r="2079" spans="1:4" x14ac:dyDescent="0.2">
      <c r="A2079" s="27" t="s">
        <v>2133</v>
      </c>
      <c r="B2079" s="27" t="s">
        <v>284</v>
      </c>
      <c r="C2079" s="27" t="s">
        <v>807</v>
      </c>
      <c r="D2079" s="27" t="s">
        <v>701</v>
      </c>
    </row>
    <row r="2080" spans="1:4" x14ac:dyDescent="0.2">
      <c r="A2080" s="27"/>
      <c r="B2080" s="27"/>
      <c r="C2080" s="27"/>
      <c r="D2080" s="27" t="s">
        <v>702</v>
      </c>
    </row>
    <row r="2081" spans="1:4" x14ac:dyDescent="0.2">
      <c r="A2081" s="27"/>
      <c r="B2081" s="27"/>
      <c r="C2081" s="27"/>
      <c r="D2081" s="27" t="s">
        <v>257</v>
      </c>
    </row>
    <row r="2082" spans="1:4" x14ac:dyDescent="0.2">
      <c r="A2082" s="27" t="s">
        <v>2201</v>
      </c>
      <c r="B2082" s="27" t="s">
        <v>1348</v>
      </c>
      <c r="C2082" s="27" t="s">
        <v>807</v>
      </c>
      <c r="D2082" s="27" t="s">
        <v>701</v>
      </c>
    </row>
    <row r="2083" spans="1:4" x14ac:dyDescent="0.2">
      <c r="A2083" s="27"/>
      <c r="B2083" s="27"/>
      <c r="C2083" s="27"/>
      <c r="D2083" s="27" t="s">
        <v>1265</v>
      </c>
    </row>
    <row r="2084" spans="1:4" x14ac:dyDescent="0.2">
      <c r="A2084" s="27" t="s">
        <v>2144</v>
      </c>
      <c r="B2084" s="27" t="s">
        <v>287</v>
      </c>
      <c r="C2084" s="27" t="s">
        <v>807</v>
      </c>
      <c r="D2084" s="27" t="s">
        <v>701</v>
      </c>
    </row>
    <row r="2085" spans="1:4" x14ac:dyDescent="0.2">
      <c r="A2085" s="27"/>
      <c r="B2085" s="27"/>
      <c r="C2085" s="27"/>
      <c r="D2085" s="27" t="s">
        <v>257</v>
      </c>
    </row>
    <row r="2086" spans="1:4" x14ac:dyDescent="0.2">
      <c r="A2086" s="27" t="s">
        <v>2122</v>
      </c>
      <c r="B2086" s="27" t="s">
        <v>289</v>
      </c>
      <c r="C2086" s="27" t="s">
        <v>807</v>
      </c>
      <c r="D2086" s="27" t="s">
        <v>701</v>
      </c>
    </row>
    <row r="2087" spans="1:4" x14ac:dyDescent="0.2">
      <c r="A2087" s="27"/>
      <c r="B2087" s="27"/>
      <c r="C2087" s="27"/>
      <c r="D2087" s="27" t="s">
        <v>702</v>
      </c>
    </row>
    <row r="2088" spans="1:4" x14ac:dyDescent="0.2">
      <c r="A2088" s="27" t="s">
        <v>2124</v>
      </c>
      <c r="B2088" s="27" t="s">
        <v>286</v>
      </c>
      <c r="C2088" s="27" t="s">
        <v>807</v>
      </c>
      <c r="D2088" s="27" t="s">
        <v>701</v>
      </c>
    </row>
    <row r="2089" spans="1:4" x14ac:dyDescent="0.2">
      <c r="A2089" s="27" t="s">
        <v>2185</v>
      </c>
      <c r="B2089" s="27" t="s">
        <v>1214</v>
      </c>
      <c r="C2089" s="27" t="s">
        <v>807</v>
      </c>
      <c r="D2089" s="27" t="s">
        <v>1265</v>
      </c>
    </row>
    <row r="2090" spans="1:4" x14ac:dyDescent="0.2">
      <c r="A2090" s="27" t="s">
        <v>2813</v>
      </c>
      <c r="B2090" s="27" t="s">
        <v>2814</v>
      </c>
      <c r="C2090" s="27" t="s">
        <v>807</v>
      </c>
      <c r="D2090" s="27" t="s">
        <v>1265</v>
      </c>
    </row>
    <row r="2091" spans="1:4" x14ac:dyDescent="0.2">
      <c r="A2091" s="27" t="s">
        <v>2147</v>
      </c>
      <c r="B2091" s="27" t="s">
        <v>285</v>
      </c>
      <c r="C2091" s="27" t="s">
        <v>807</v>
      </c>
      <c r="D2091" s="27" t="s">
        <v>701</v>
      </c>
    </row>
    <row r="2092" spans="1:4" x14ac:dyDescent="0.2">
      <c r="A2092" s="27"/>
      <c r="B2092" s="27"/>
      <c r="C2092" s="27"/>
      <c r="D2092" s="27" t="s">
        <v>702</v>
      </c>
    </row>
    <row r="2093" spans="1:4" x14ac:dyDescent="0.2">
      <c r="A2093" s="27" t="s">
        <v>2252</v>
      </c>
      <c r="B2093" s="27" t="s">
        <v>2253</v>
      </c>
      <c r="C2093" s="27" t="s">
        <v>807</v>
      </c>
      <c r="D2093" s="27" t="s">
        <v>701</v>
      </c>
    </row>
    <row r="2094" spans="1:4" x14ac:dyDescent="0.2">
      <c r="A2094" s="27" t="s">
        <v>2156</v>
      </c>
      <c r="B2094" s="27" t="s">
        <v>1100</v>
      </c>
      <c r="C2094" s="27" t="s">
        <v>807</v>
      </c>
      <c r="D2094" s="27" t="s">
        <v>701</v>
      </c>
    </row>
    <row r="2095" spans="1:4" x14ac:dyDescent="0.2">
      <c r="A2095" s="27"/>
      <c r="B2095" s="27"/>
      <c r="C2095" s="27"/>
      <c r="D2095" s="27" t="s">
        <v>702</v>
      </c>
    </row>
    <row r="2096" spans="1:4" x14ac:dyDescent="0.2">
      <c r="A2096" s="27"/>
      <c r="B2096" s="27"/>
      <c r="C2096" s="27"/>
      <c r="D2096" s="27" t="s">
        <v>703</v>
      </c>
    </row>
    <row r="2097" spans="1:4" x14ac:dyDescent="0.2">
      <c r="A2097" s="27" t="s">
        <v>2798</v>
      </c>
      <c r="B2097" s="27" t="s">
        <v>2799</v>
      </c>
      <c r="C2097" s="27" t="s">
        <v>807</v>
      </c>
      <c r="D2097" s="27" t="s">
        <v>702</v>
      </c>
    </row>
    <row r="2098" spans="1:4" x14ac:dyDescent="0.2">
      <c r="A2098" s="27"/>
      <c r="B2098" s="27"/>
      <c r="C2098" s="27"/>
      <c r="D2098" s="27" t="s">
        <v>703</v>
      </c>
    </row>
    <row r="2099" spans="1:4" x14ac:dyDescent="0.2">
      <c r="A2099" s="27" t="s">
        <v>2100</v>
      </c>
      <c r="B2099" s="27" t="s">
        <v>234</v>
      </c>
      <c r="C2099" s="27" t="s">
        <v>807</v>
      </c>
      <c r="D2099" s="27" t="s">
        <v>701</v>
      </c>
    </row>
    <row r="2100" spans="1:4" x14ac:dyDescent="0.2">
      <c r="A2100" s="27" t="s">
        <v>2119</v>
      </c>
      <c r="B2100" s="27" t="s">
        <v>240</v>
      </c>
      <c r="C2100" s="27" t="s">
        <v>807</v>
      </c>
      <c r="D2100" s="27" t="s">
        <v>701</v>
      </c>
    </row>
    <row r="2101" spans="1:4" x14ac:dyDescent="0.2">
      <c r="A2101" s="27" t="s">
        <v>2101</v>
      </c>
      <c r="B2101" s="27" t="s">
        <v>238</v>
      </c>
      <c r="C2101" s="27" t="s">
        <v>807</v>
      </c>
      <c r="D2101" s="27" t="s">
        <v>701</v>
      </c>
    </row>
    <row r="2102" spans="1:4" x14ac:dyDescent="0.2">
      <c r="A2102" s="27" t="s">
        <v>2105</v>
      </c>
      <c r="B2102" s="27" t="s">
        <v>233</v>
      </c>
      <c r="C2102" s="27" t="s">
        <v>807</v>
      </c>
      <c r="D2102" s="27" t="s">
        <v>701</v>
      </c>
    </row>
    <row r="2103" spans="1:4" x14ac:dyDescent="0.2">
      <c r="A2103" s="27" t="s">
        <v>2109</v>
      </c>
      <c r="B2103" s="27" t="s">
        <v>232</v>
      </c>
      <c r="C2103" s="27" t="s">
        <v>807</v>
      </c>
      <c r="D2103" s="27" t="s">
        <v>701</v>
      </c>
    </row>
    <row r="2104" spans="1:4" x14ac:dyDescent="0.2">
      <c r="A2104" s="27" t="s">
        <v>2170</v>
      </c>
      <c r="B2104" s="27" t="s">
        <v>231</v>
      </c>
      <c r="C2104" s="27" t="s">
        <v>807</v>
      </c>
      <c r="D2104" s="27" t="s">
        <v>701</v>
      </c>
    </row>
    <row r="2105" spans="1:4" x14ac:dyDescent="0.2">
      <c r="A2105" s="27" t="s">
        <v>2121</v>
      </c>
      <c r="B2105" s="27" t="s">
        <v>230</v>
      </c>
      <c r="C2105" s="27" t="s">
        <v>807</v>
      </c>
      <c r="D2105" s="27" t="s">
        <v>701</v>
      </c>
    </row>
    <row r="2106" spans="1:4" x14ac:dyDescent="0.2">
      <c r="A2106" s="27" t="s">
        <v>2158</v>
      </c>
      <c r="B2106" s="27" t="s">
        <v>224</v>
      </c>
      <c r="C2106" s="27" t="s">
        <v>807</v>
      </c>
      <c r="D2106" s="27" t="s">
        <v>701</v>
      </c>
    </row>
    <row r="2107" spans="1:4" x14ac:dyDescent="0.2">
      <c r="A2107" s="27" t="s">
        <v>2083</v>
      </c>
      <c r="B2107" s="27" t="s">
        <v>225</v>
      </c>
      <c r="C2107" s="27" t="s">
        <v>807</v>
      </c>
      <c r="D2107" s="27" t="s">
        <v>701</v>
      </c>
    </row>
    <row r="2108" spans="1:4" x14ac:dyDescent="0.2">
      <c r="A2108" s="27" t="s">
        <v>2196</v>
      </c>
      <c r="B2108" s="27" t="s">
        <v>236</v>
      </c>
      <c r="C2108" s="27" t="s">
        <v>807</v>
      </c>
      <c r="D2108" s="27" t="s">
        <v>701</v>
      </c>
    </row>
    <row r="2109" spans="1:4" x14ac:dyDescent="0.2">
      <c r="A2109" s="27" t="s">
        <v>2206</v>
      </c>
      <c r="B2109" s="27" t="s">
        <v>229</v>
      </c>
      <c r="C2109" s="27" t="s">
        <v>807</v>
      </c>
      <c r="D2109" s="27" t="s">
        <v>701</v>
      </c>
    </row>
    <row r="2110" spans="1:4" x14ac:dyDescent="0.2">
      <c r="A2110" s="27" t="s">
        <v>2098</v>
      </c>
      <c r="B2110" s="27" t="s">
        <v>239</v>
      </c>
      <c r="C2110" s="27" t="s">
        <v>807</v>
      </c>
      <c r="D2110" s="27" t="s">
        <v>701</v>
      </c>
    </row>
    <row r="2111" spans="1:4" x14ac:dyDescent="0.2">
      <c r="A2111" s="27" t="s">
        <v>2178</v>
      </c>
      <c r="B2111" s="27" t="s">
        <v>228</v>
      </c>
      <c r="C2111" s="27" t="s">
        <v>807</v>
      </c>
      <c r="D2111" s="27" t="s">
        <v>701</v>
      </c>
    </row>
    <row r="2112" spans="1:4" x14ac:dyDescent="0.2">
      <c r="A2112" s="27" t="s">
        <v>2235</v>
      </c>
      <c r="B2112" s="27" t="s">
        <v>227</v>
      </c>
      <c r="C2112" s="27" t="s">
        <v>807</v>
      </c>
      <c r="D2112" s="27" t="s">
        <v>701</v>
      </c>
    </row>
    <row r="2113" spans="1:4" x14ac:dyDescent="0.2">
      <c r="A2113" s="27" t="s">
        <v>2165</v>
      </c>
      <c r="B2113" s="27" t="s">
        <v>237</v>
      </c>
      <c r="C2113" s="27" t="s">
        <v>807</v>
      </c>
      <c r="D2113" s="27" t="s">
        <v>701</v>
      </c>
    </row>
    <row r="2114" spans="1:4" x14ac:dyDescent="0.2">
      <c r="A2114" s="27" t="s">
        <v>2200</v>
      </c>
      <c r="B2114" s="27" t="s">
        <v>226</v>
      </c>
      <c r="C2114" s="27" t="s">
        <v>807</v>
      </c>
      <c r="D2114" s="27" t="s">
        <v>701</v>
      </c>
    </row>
    <row r="2115" spans="1:4" x14ac:dyDescent="0.2">
      <c r="A2115" s="27" t="s">
        <v>2221</v>
      </c>
      <c r="B2115" s="27" t="s">
        <v>14</v>
      </c>
      <c r="C2115" s="27" t="s">
        <v>807</v>
      </c>
      <c r="D2115" s="27" t="s">
        <v>701</v>
      </c>
    </row>
    <row r="2116" spans="1:4" x14ac:dyDescent="0.2">
      <c r="A2116" s="27" t="s">
        <v>2167</v>
      </c>
      <c r="B2116" s="27" t="s">
        <v>235</v>
      </c>
      <c r="C2116" s="27" t="s">
        <v>807</v>
      </c>
      <c r="D2116" s="27" t="s">
        <v>701</v>
      </c>
    </row>
    <row r="2117" spans="1:4" x14ac:dyDescent="0.2">
      <c r="A2117" s="27" t="s">
        <v>2114</v>
      </c>
      <c r="B2117" s="27" t="s">
        <v>282</v>
      </c>
      <c r="C2117" s="27" t="s">
        <v>807</v>
      </c>
      <c r="D2117" s="27" t="s">
        <v>701</v>
      </c>
    </row>
    <row r="2118" spans="1:4" x14ac:dyDescent="0.2">
      <c r="A2118" s="27"/>
      <c r="B2118" s="27"/>
      <c r="C2118" s="27"/>
      <c r="D2118" s="27" t="s">
        <v>702</v>
      </c>
    </row>
    <row r="2119" spans="1:4" x14ac:dyDescent="0.2">
      <c r="A2119" s="27" t="s">
        <v>2193</v>
      </c>
      <c r="B2119" s="27" t="s">
        <v>288</v>
      </c>
      <c r="C2119" s="27" t="s">
        <v>807</v>
      </c>
      <c r="D2119" s="27" t="s">
        <v>701</v>
      </c>
    </row>
    <row r="2120" spans="1:4" x14ac:dyDescent="0.2">
      <c r="A2120" s="27" t="s">
        <v>2151</v>
      </c>
      <c r="B2120" s="27" t="s">
        <v>281</v>
      </c>
      <c r="C2120" s="27" t="s">
        <v>807</v>
      </c>
      <c r="D2120" s="27" t="s">
        <v>701</v>
      </c>
    </row>
    <row r="2121" spans="1:4" x14ac:dyDescent="0.2">
      <c r="A2121" s="27" t="s">
        <v>3166</v>
      </c>
      <c r="B2121" s="27" t="s">
        <v>3170</v>
      </c>
      <c r="C2121" s="27" t="s">
        <v>807</v>
      </c>
      <c r="D2121" s="27" t="s">
        <v>701</v>
      </c>
    </row>
    <row r="2122" spans="1:4" x14ac:dyDescent="0.2">
      <c r="A2122" s="27" t="s">
        <v>3167</v>
      </c>
      <c r="B2122" s="27" t="s">
        <v>3171</v>
      </c>
      <c r="C2122" s="27" t="s">
        <v>807</v>
      </c>
      <c r="D2122" s="27" t="s">
        <v>701</v>
      </c>
    </row>
    <row r="2123" spans="1:4" x14ac:dyDescent="0.2">
      <c r="A2123" s="27" t="s">
        <v>1779</v>
      </c>
      <c r="B2123" s="27" t="s">
        <v>1780</v>
      </c>
      <c r="C2123" s="27" t="s">
        <v>147</v>
      </c>
      <c r="D2123" s="27" t="s">
        <v>701</v>
      </c>
    </row>
    <row r="2124" spans="1:4" x14ac:dyDescent="0.2">
      <c r="A2124" s="27" t="s">
        <v>1781</v>
      </c>
      <c r="B2124" s="27" t="s">
        <v>1782</v>
      </c>
      <c r="C2124" s="27" t="s">
        <v>147</v>
      </c>
      <c r="D2124" s="27" t="s">
        <v>701</v>
      </c>
    </row>
    <row r="2125" spans="1:4" x14ac:dyDescent="0.2">
      <c r="A2125" s="27" t="s">
        <v>2067</v>
      </c>
      <c r="B2125" s="27" t="s">
        <v>2068</v>
      </c>
      <c r="C2125" s="27" t="s">
        <v>147</v>
      </c>
      <c r="D2125" s="27" t="s">
        <v>701</v>
      </c>
    </row>
    <row r="2126" spans="1:4" x14ac:dyDescent="0.2">
      <c r="A2126" s="27" t="s">
        <v>1805</v>
      </c>
      <c r="B2126" s="27" t="s">
        <v>1806</v>
      </c>
      <c r="C2126" s="27" t="s">
        <v>147</v>
      </c>
      <c r="D2126" s="27" t="s">
        <v>701</v>
      </c>
    </row>
    <row r="2127" spans="1:4" x14ac:dyDescent="0.2">
      <c r="A2127" s="27" t="s">
        <v>1493</v>
      </c>
      <c r="B2127" s="27" t="s">
        <v>1098</v>
      </c>
      <c r="C2127" s="27" t="s">
        <v>147</v>
      </c>
      <c r="D2127" s="27" t="s">
        <v>701</v>
      </c>
    </row>
    <row r="2128" spans="1:4" x14ac:dyDescent="0.2">
      <c r="A2128" s="27" t="s">
        <v>1494</v>
      </c>
      <c r="B2128" s="27" t="s">
        <v>1436</v>
      </c>
      <c r="C2128" s="27" t="s">
        <v>147</v>
      </c>
      <c r="D2128" s="27" t="s">
        <v>701</v>
      </c>
    </row>
    <row r="2129" spans="1:4" x14ac:dyDescent="0.2">
      <c r="A2129" s="27"/>
      <c r="B2129" s="27"/>
      <c r="C2129" s="27"/>
      <c r="D2129" s="27" t="s">
        <v>1009</v>
      </c>
    </row>
    <row r="2130" spans="1:4" x14ac:dyDescent="0.2">
      <c r="A2130" s="27" t="s">
        <v>1783</v>
      </c>
      <c r="B2130" s="27" t="s">
        <v>1784</v>
      </c>
      <c r="C2130" s="27" t="s">
        <v>147</v>
      </c>
      <c r="D2130" s="27" t="s">
        <v>701</v>
      </c>
    </row>
    <row r="2131" spans="1:4" x14ac:dyDescent="0.2">
      <c r="A2131" s="27" t="s">
        <v>1495</v>
      </c>
      <c r="B2131" s="27" t="s">
        <v>1437</v>
      </c>
      <c r="C2131" s="27" t="s">
        <v>147</v>
      </c>
      <c r="D2131" s="27" t="s">
        <v>701</v>
      </c>
    </row>
    <row r="2132" spans="1:4" x14ac:dyDescent="0.2">
      <c r="A2132" s="27" t="s">
        <v>2794</v>
      </c>
      <c r="B2132" s="27" t="s">
        <v>2795</v>
      </c>
      <c r="C2132" s="27" t="s">
        <v>147</v>
      </c>
      <c r="D2132" s="27" t="s">
        <v>701</v>
      </c>
    </row>
    <row r="2133" spans="1:4" x14ac:dyDescent="0.2">
      <c r="A2133" s="27" t="s">
        <v>1612</v>
      </c>
      <c r="B2133" s="27" t="s">
        <v>1613</v>
      </c>
      <c r="C2133" s="27" t="s">
        <v>147</v>
      </c>
      <c r="D2133" s="27" t="s">
        <v>701</v>
      </c>
    </row>
    <row r="2134" spans="1:4" x14ac:dyDescent="0.2">
      <c r="A2134" s="27" t="s">
        <v>1496</v>
      </c>
      <c r="B2134" s="27" t="s">
        <v>765</v>
      </c>
      <c r="C2134" s="27" t="s">
        <v>147</v>
      </c>
      <c r="D2134" s="27" t="s">
        <v>701</v>
      </c>
    </row>
    <row r="2135" spans="1:4" x14ac:dyDescent="0.2">
      <c r="A2135" s="27" t="s">
        <v>1497</v>
      </c>
      <c r="B2135" s="27" t="s">
        <v>777</v>
      </c>
      <c r="C2135" s="27" t="s">
        <v>147</v>
      </c>
      <c r="D2135" s="27" t="s">
        <v>701</v>
      </c>
    </row>
    <row r="2136" spans="1:4" x14ac:dyDescent="0.2">
      <c r="A2136" s="27" t="s">
        <v>1498</v>
      </c>
      <c r="B2136" s="27" t="s">
        <v>778</v>
      </c>
      <c r="C2136" s="27" t="s">
        <v>147</v>
      </c>
      <c r="D2136" s="27" t="s">
        <v>701</v>
      </c>
    </row>
    <row r="2137" spans="1:4" x14ac:dyDescent="0.2">
      <c r="A2137" s="27" t="s">
        <v>1499</v>
      </c>
      <c r="B2137" s="27" t="s">
        <v>768</v>
      </c>
      <c r="C2137" s="27" t="s">
        <v>147</v>
      </c>
      <c r="D2137" s="27" t="s">
        <v>701</v>
      </c>
    </row>
    <row r="2138" spans="1:4" x14ac:dyDescent="0.2">
      <c r="A2138" s="27" t="s">
        <v>1500</v>
      </c>
      <c r="B2138" s="27" t="s">
        <v>1266</v>
      </c>
      <c r="C2138" s="27" t="s">
        <v>147</v>
      </c>
      <c r="D2138" s="27" t="s">
        <v>701</v>
      </c>
    </row>
    <row r="2139" spans="1:4" x14ac:dyDescent="0.2">
      <c r="A2139" s="27"/>
      <c r="B2139" s="27"/>
      <c r="C2139" s="27"/>
      <c r="D2139" s="27" t="s">
        <v>1009</v>
      </c>
    </row>
    <row r="2140" spans="1:4" x14ac:dyDescent="0.2">
      <c r="A2140" s="27" t="s">
        <v>1501</v>
      </c>
      <c r="B2140" s="27" t="s">
        <v>1438</v>
      </c>
      <c r="C2140" s="27" t="s">
        <v>147</v>
      </c>
      <c r="D2140" s="27" t="s">
        <v>701</v>
      </c>
    </row>
    <row r="2141" spans="1:4" x14ac:dyDescent="0.2">
      <c r="A2141" s="27" t="s">
        <v>1502</v>
      </c>
      <c r="B2141" s="27" t="s">
        <v>1439</v>
      </c>
      <c r="C2141" s="27" t="s">
        <v>147</v>
      </c>
      <c r="D2141" s="27" t="s">
        <v>701</v>
      </c>
    </row>
    <row r="2142" spans="1:4" x14ac:dyDescent="0.2">
      <c r="A2142" s="27"/>
      <c r="B2142" s="27"/>
      <c r="C2142" s="27"/>
      <c r="D2142" s="27" t="s">
        <v>1009</v>
      </c>
    </row>
    <row r="2143" spans="1:4" x14ac:dyDescent="0.2">
      <c r="A2143" s="27" t="s">
        <v>1503</v>
      </c>
      <c r="B2143" s="27" t="s">
        <v>892</v>
      </c>
      <c r="C2143" s="27" t="s">
        <v>147</v>
      </c>
      <c r="D2143" s="27" t="s">
        <v>701</v>
      </c>
    </row>
    <row r="2144" spans="1:4" x14ac:dyDescent="0.2">
      <c r="A2144" s="27" t="s">
        <v>1504</v>
      </c>
      <c r="B2144" s="27" t="s">
        <v>893</v>
      </c>
      <c r="C2144" s="27" t="s">
        <v>147</v>
      </c>
      <c r="D2144" s="27" t="s">
        <v>701</v>
      </c>
    </row>
    <row r="2145" spans="1:4" x14ac:dyDescent="0.2">
      <c r="A2145" s="27" t="s">
        <v>2747</v>
      </c>
      <c r="B2145" s="27" t="s">
        <v>2748</v>
      </c>
      <c r="C2145" s="27" t="s">
        <v>147</v>
      </c>
      <c r="D2145" s="27" t="s">
        <v>701</v>
      </c>
    </row>
    <row r="2146" spans="1:4" x14ac:dyDescent="0.2">
      <c r="A2146" s="27" t="s">
        <v>1478</v>
      </c>
      <c r="B2146" s="27" t="s">
        <v>1479</v>
      </c>
      <c r="C2146" s="27" t="s">
        <v>147</v>
      </c>
      <c r="D2146" s="27" t="s">
        <v>701</v>
      </c>
    </row>
    <row r="2147" spans="1:4" x14ac:dyDescent="0.2">
      <c r="A2147" s="27" t="s">
        <v>1505</v>
      </c>
      <c r="B2147" s="27" t="s">
        <v>1409</v>
      </c>
      <c r="C2147" s="27" t="s">
        <v>147</v>
      </c>
      <c r="D2147" s="27" t="s">
        <v>701</v>
      </c>
    </row>
    <row r="2148" spans="1:4" x14ac:dyDescent="0.2">
      <c r="A2148" s="27" t="s">
        <v>1506</v>
      </c>
      <c r="B2148" s="27" t="s">
        <v>1477</v>
      </c>
      <c r="C2148" s="27" t="s">
        <v>147</v>
      </c>
      <c r="D2148" s="27" t="s">
        <v>701</v>
      </c>
    </row>
    <row r="2149" spans="1:4" x14ac:dyDescent="0.2">
      <c r="A2149" s="27" t="s">
        <v>2245</v>
      </c>
      <c r="B2149" s="27" t="s">
        <v>2246</v>
      </c>
      <c r="C2149" s="27" t="s">
        <v>147</v>
      </c>
      <c r="D2149" s="27" t="s">
        <v>701</v>
      </c>
    </row>
    <row r="2150" spans="1:4" x14ac:dyDescent="0.2">
      <c r="A2150" s="27" t="s">
        <v>1507</v>
      </c>
      <c r="B2150" s="27" t="s">
        <v>1279</v>
      </c>
      <c r="C2150" s="27" t="s">
        <v>147</v>
      </c>
      <c r="D2150" s="27" t="s">
        <v>701</v>
      </c>
    </row>
    <row r="2151" spans="1:4" x14ac:dyDescent="0.2">
      <c r="A2151" s="27" t="s">
        <v>3137</v>
      </c>
      <c r="B2151" s="27" t="s">
        <v>3138</v>
      </c>
      <c r="C2151" s="27" t="s">
        <v>147</v>
      </c>
      <c r="D2151" s="27" t="s">
        <v>701</v>
      </c>
    </row>
    <row r="2152" spans="1:4" x14ac:dyDescent="0.2">
      <c r="A2152" s="27" t="s">
        <v>1508</v>
      </c>
      <c r="B2152" s="27" t="s">
        <v>776</v>
      </c>
      <c r="C2152" s="27" t="s">
        <v>147</v>
      </c>
      <c r="D2152" s="27" t="s">
        <v>701</v>
      </c>
    </row>
    <row r="2153" spans="1:4" x14ac:dyDescent="0.2">
      <c r="A2153" s="27"/>
      <c r="B2153" s="27"/>
      <c r="C2153" s="27"/>
      <c r="D2153" s="27" t="s">
        <v>702</v>
      </c>
    </row>
    <row r="2154" spans="1:4" x14ac:dyDescent="0.2">
      <c r="A2154" s="27" t="s">
        <v>1509</v>
      </c>
      <c r="B2154" s="27" t="s">
        <v>774</v>
      </c>
      <c r="C2154" s="27" t="s">
        <v>147</v>
      </c>
      <c r="D2154" s="27" t="s">
        <v>701</v>
      </c>
    </row>
    <row r="2155" spans="1:4" x14ac:dyDescent="0.2">
      <c r="A2155" s="27"/>
      <c r="B2155" s="27"/>
      <c r="C2155" s="27"/>
      <c r="D2155" s="27" t="s">
        <v>257</v>
      </c>
    </row>
    <row r="2156" spans="1:4" x14ac:dyDescent="0.2">
      <c r="A2156" s="27" t="s">
        <v>1510</v>
      </c>
      <c r="B2156" s="27" t="s">
        <v>763</v>
      </c>
      <c r="C2156" s="27" t="s">
        <v>147</v>
      </c>
      <c r="D2156" s="27" t="s">
        <v>701</v>
      </c>
    </row>
    <row r="2157" spans="1:4" x14ac:dyDescent="0.2">
      <c r="A2157" s="27"/>
      <c r="B2157" s="27"/>
      <c r="C2157" s="27"/>
      <c r="D2157" s="27" t="s">
        <v>257</v>
      </c>
    </row>
    <row r="2158" spans="1:4" x14ac:dyDescent="0.2">
      <c r="A2158" s="27" t="s">
        <v>1899</v>
      </c>
      <c r="B2158" s="27" t="s">
        <v>1900</v>
      </c>
      <c r="C2158" s="27" t="s">
        <v>147</v>
      </c>
      <c r="D2158" s="27" t="s">
        <v>701</v>
      </c>
    </row>
    <row r="2159" spans="1:4" x14ac:dyDescent="0.2">
      <c r="A2159" s="27"/>
      <c r="B2159" s="27"/>
      <c r="C2159" s="27"/>
      <c r="D2159" s="27" t="s">
        <v>257</v>
      </c>
    </row>
    <row r="2160" spans="1:4" x14ac:dyDescent="0.2">
      <c r="A2160" s="27" t="s">
        <v>1511</v>
      </c>
      <c r="B2160" s="27" t="s">
        <v>767</v>
      </c>
      <c r="C2160" s="27" t="s">
        <v>147</v>
      </c>
      <c r="D2160" s="27" t="s">
        <v>701</v>
      </c>
    </row>
    <row r="2161" spans="1:4" x14ac:dyDescent="0.2">
      <c r="A2161" s="27"/>
      <c r="B2161" s="27"/>
      <c r="C2161" s="27"/>
      <c r="D2161" s="27" t="s">
        <v>257</v>
      </c>
    </row>
    <row r="2162" spans="1:4" x14ac:dyDescent="0.2">
      <c r="A2162" s="27" t="s">
        <v>1512</v>
      </c>
      <c r="B2162" s="27" t="s">
        <v>766</v>
      </c>
      <c r="C2162" s="27" t="s">
        <v>147</v>
      </c>
      <c r="D2162" s="27" t="s">
        <v>701</v>
      </c>
    </row>
    <row r="2163" spans="1:4" x14ac:dyDescent="0.2">
      <c r="A2163" s="27"/>
      <c r="B2163" s="27"/>
      <c r="C2163" s="27"/>
      <c r="D2163" s="27" t="s">
        <v>257</v>
      </c>
    </row>
    <row r="2164" spans="1:4" x14ac:dyDescent="0.2">
      <c r="A2164" s="27" t="s">
        <v>1513</v>
      </c>
      <c r="B2164" s="27" t="s">
        <v>772</v>
      </c>
      <c r="C2164" s="27" t="s">
        <v>147</v>
      </c>
      <c r="D2164" s="27" t="s">
        <v>701</v>
      </c>
    </row>
    <row r="2165" spans="1:4" x14ac:dyDescent="0.2">
      <c r="A2165" s="27"/>
      <c r="B2165" s="27"/>
      <c r="C2165" s="27"/>
      <c r="D2165" s="27" t="s">
        <v>257</v>
      </c>
    </row>
    <row r="2166" spans="1:4" x14ac:dyDescent="0.2">
      <c r="A2166" s="27" t="s">
        <v>1514</v>
      </c>
      <c r="B2166" s="27" t="s">
        <v>775</v>
      </c>
      <c r="C2166" s="27" t="s">
        <v>147</v>
      </c>
      <c r="D2166" s="27" t="s">
        <v>701</v>
      </c>
    </row>
    <row r="2167" spans="1:4" x14ac:dyDescent="0.2">
      <c r="A2167" s="27"/>
      <c r="B2167" s="27"/>
      <c r="C2167" s="27"/>
      <c r="D2167" s="27" t="s">
        <v>257</v>
      </c>
    </row>
    <row r="2168" spans="1:4" x14ac:dyDescent="0.2">
      <c r="A2168" s="27" t="s">
        <v>1531</v>
      </c>
      <c r="B2168" s="27" t="s">
        <v>1532</v>
      </c>
      <c r="C2168" s="27" t="s">
        <v>147</v>
      </c>
      <c r="D2168" s="27" t="s">
        <v>701</v>
      </c>
    </row>
    <row r="2169" spans="1:4" x14ac:dyDescent="0.2">
      <c r="A2169" s="27" t="s">
        <v>2195</v>
      </c>
      <c r="B2169" s="27" t="s">
        <v>2759</v>
      </c>
      <c r="C2169" s="27" t="s">
        <v>147</v>
      </c>
      <c r="D2169" s="27" t="s">
        <v>701</v>
      </c>
    </row>
    <row r="2170" spans="1:4" x14ac:dyDescent="0.2">
      <c r="A2170" s="27" t="s">
        <v>2211</v>
      </c>
      <c r="B2170" s="27" t="s">
        <v>2757</v>
      </c>
      <c r="C2170" s="27" t="s">
        <v>147</v>
      </c>
      <c r="D2170" s="27" t="s">
        <v>701</v>
      </c>
    </row>
    <row r="2171" spans="1:4" x14ac:dyDescent="0.2">
      <c r="A2171" s="27" t="s">
        <v>2231</v>
      </c>
      <c r="B2171" s="27" t="s">
        <v>2754</v>
      </c>
      <c r="C2171" s="27" t="s">
        <v>147</v>
      </c>
      <c r="D2171" s="27" t="s">
        <v>701</v>
      </c>
    </row>
    <row r="2172" spans="1:4" x14ac:dyDescent="0.2">
      <c r="A2172" s="27" t="s">
        <v>2139</v>
      </c>
      <c r="B2172" s="27" t="s">
        <v>2755</v>
      </c>
      <c r="C2172" s="27" t="s">
        <v>147</v>
      </c>
      <c r="D2172" s="27" t="s">
        <v>701</v>
      </c>
    </row>
    <row r="2173" spans="1:4" x14ac:dyDescent="0.2">
      <c r="A2173" s="27" t="s">
        <v>2186</v>
      </c>
      <c r="B2173" s="27" t="s">
        <v>2751</v>
      </c>
      <c r="C2173" s="27" t="s">
        <v>147</v>
      </c>
      <c r="D2173" s="27" t="s">
        <v>701</v>
      </c>
    </row>
    <row r="2174" spans="1:4" x14ac:dyDescent="0.2">
      <c r="A2174" s="27" t="s">
        <v>2172</v>
      </c>
      <c r="B2174" s="27" t="s">
        <v>2756</v>
      </c>
      <c r="C2174" s="27" t="s">
        <v>147</v>
      </c>
      <c r="D2174" s="27" t="s">
        <v>701</v>
      </c>
    </row>
    <row r="2175" spans="1:4" x14ac:dyDescent="0.2">
      <c r="A2175" s="27" t="s">
        <v>2194</v>
      </c>
      <c r="B2175" s="27" t="s">
        <v>2758</v>
      </c>
      <c r="C2175" s="27" t="s">
        <v>147</v>
      </c>
      <c r="D2175" s="27" t="s">
        <v>701</v>
      </c>
    </row>
    <row r="2176" spans="1:4" x14ac:dyDescent="0.2">
      <c r="A2176" s="27" t="s">
        <v>2157</v>
      </c>
      <c r="B2176" s="27" t="s">
        <v>2753</v>
      </c>
      <c r="C2176" s="27" t="s">
        <v>147</v>
      </c>
      <c r="D2176" s="27" t="s">
        <v>701</v>
      </c>
    </row>
    <row r="2177" spans="1:4" x14ac:dyDescent="0.2">
      <c r="A2177" s="27" t="s">
        <v>2843</v>
      </c>
      <c r="B2177" s="27" t="s">
        <v>2844</v>
      </c>
      <c r="C2177" s="27" t="s">
        <v>147</v>
      </c>
      <c r="D2177" s="27" t="s">
        <v>701</v>
      </c>
    </row>
    <row r="2178" spans="1:4" x14ac:dyDescent="0.2">
      <c r="A2178" s="27" t="s">
        <v>2765</v>
      </c>
      <c r="B2178" s="27" t="s">
        <v>2761</v>
      </c>
      <c r="C2178" s="27" t="s">
        <v>147</v>
      </c>
      <c r="D2178" s="27" t="s">
        <v>701</v>
      </c>
    </row>
    <row r="2179" spans="1:4" x14ac:dyDescent="0.2">
      <c r="A2179" s="27" t="s">
        <v>2184</v>
      </c>
      <c r="B2179" s="27" t="s">
        <v>2762</v>
      </c>
      <c r="C2179" s="27" t="s">
        <v>147</v>
      </c>
      <c r="D2179" s="27" t="s">
        <v>701</v>
      </c>
    </row>
    <row r="2180" spans="1:4" x14ac:dyDescent="0.2">
      <c r="A2180" s="27" t="s">
        <v>2141</v>
      </c>
      <c r="B2180" s="27" t="s">
        <v>2752</v>
      </c>
      <c r="C2180" s="27" t="s">
        <v>147</v>
      </c>
      <c r="D2180" s="27" t="s">
        <v>701</v>
      </c>
    </row>
    <row r="2181" spans="1:4" x14ac:dyDescent="0.2">
      <c r="A2181" s="27" t="s">
        <v>2210</v>
      </c>
      <c r="B2181" s="27" t="s">
        <v>2760</v>
      </c>
      <c r="C2181" s="27" t="s">
        <v>147</v>
      </c>
      <c r="D2181" s="27" t="s">
        <v>701</v>
      </c>
    </row>
    <row r="2182" spans="1:4" x14ac:dyDescent="0.2">
      <c r="A2182" s="27" t="s">
        <v>2845</v>
      </c>
      <c r="B2182" s="27" t="s">
        <v>2846</v>
      </c>
      <c r="C2182" s="27" t="s">
        <v>147</v>
      </c>
      <c r="D2182" s="27" t="s">
        <v>701</v>
      </c>
    </row>
    <row r="2183" spans="1:4" x14ac:dyDescent="0.2">
      <c r="A2183" s="27" t="s">
        <v>2847</v>
      </c>
      <c r="B2183" s="27" t="s">
        <v>2848</v>
      </c>
      <c r="C2183" s="27" t="s">
        <v>147</v>
      </c>
      <c r="D2183" s="27" t="s">
        <v>701</v>
      </c>
    </row>
    <row r="2184" spans="1:4" x14ac:dyDescent="0.2">
      <c r="A2184" s="27" t="s">
        <v>2849</v>
      </c>
      <c r="B2184" s="27" t="s">
        <v>2850</v>
      </c>
      <c r="C2184" s="27" t="s">
        <v>147</v>
      </c>
      <c r="D2184" s="27" t="s">
        <v>701</v>
      </c>
    </row>
    <row r="2185" spans="1:4" x14ac:dyDescent="0.2">
      <c r="A2185" s="27" t="s">
        <v>1910</v>
      </c>
      <c r="B2185" s="27" t="s">
        <v>1911</v>
      </c>
      <c r="C2185" s="27" t="s">
        <v>147</v>
      </c>
      <c r="D2185" s="27" t="s">
        <v>701</v>
      </c>
    </row>
    <row r="2186" spans="1:4" x14ac:dyDescent="0.2">
      <c r="A2186" s="27" t="s">
        <v>2374</v>
      </c>
      <c r="B2186" s="27" t="s">
        <v>2375</v>
      </c>
      <c r="C2186" s="27" t="s">
        <v>147</v>
      </c>
      <c r="D2186" s="27" t="s">
        <v>701</v>
      </c>
    </row>
    <row r="2187" spans="1:4" x14ac:dyDescent="0.2">
      <c r="A2187" s="27" t="s">
        <v>2376</v>
      </c>
      <c r="B2187" s="27" t="s">
        <v>2377</v>
      </c>
      <c r="C2187" s="27" t="s">
        <v>147</v>
      </c>
      <c r="D2187" s="27" t="s">
        <v>701</v>
      </c>
    </row>
    <row r="2188" spans="1:4" x14ac:dyDescent="0.2">
      <c r="A2188" s="27" t="s">
        <v>1515</v>
      </c>
      <c r="B2188" s="27" t="s">
        <v>1227</v>
      </c>
      <c r="C2188" s="27" t="s">
        <v>147</v>
      </c>
      <c r="D2188" s="27" t="s">
        <v>701</v>
      </c>
    </row>
    <row r="2189" spans="1:4" x14ac:dyDescent="0.2">
      <c r="A2189" s="27" t="s">
        <v>1516</v>
      </c>
      <c r="B2189" s="27" t="s">
        <v>1475</v>
      </c>
      <c r="C2189" s="27" t="s">
        <v>147</v>
      </c>
      <c r="D2189" s="27" t="s">
        <v>701</v>
      </c>
    </row>
    <row r="2190" spans="1:4" x14ac:dyDescent="0.2">
      <c r="A2190" s="27" t="s">
        <v>1517</v>
      </c>
      <c r="B2190" s="27" t="s">
        <v>1344</v>
      </c>
      <c r="C2190" s="27" t="s">
        <v>147</v>
      </c>
      <c r="D2190" s="27" t="s">
        <v>701</v>
      </c>
    </row>
    <row r="2191" spans="1:4" x14ac:dyDescent="0.2">
      <c r="A2191" s="27" t="s">
        <v>1518</v>
      </c>
      <c r="B2191" s="27" t="s">
        <v>1012</v>
      </c>
      <c r="C2191" s="27" t="s">
        <v>147</v>
      </c>
      <c r="D2191" s="27" t="s">
        <v>701</v>
      </c>
    </row>
    <row r="2192" spans="1:4" x14ac:dyDescent="0.2">
      <c r="A2192" s="27"/>
      <c r="B2192" s="27"/>
      <c r="C2192" s="27"/>
      <c r="D2192" s="27" t="s">
        <v>257</v>
      </c>
    </row>
    <row r="2193" spans="1:4" x14ac:dyDescent="0.2">
      <c r="A2193" s="27" t="s">
        <v>1519</v>
      </c>
      <c r="B2193" s="27" t="s">
        <v>1280</v>
      </c>
      <c r="C2193" s="27" t="s">
        <v>147</v>
      </c>
      <c r="D2193" s="27" t="s">
        <v>701</v>
      </c>
    </row>
    <row r="2194" spans="1:4" x14ac:dyDescent="0.2">
      <c r="A2194" s="27" t="s">
        <v>1618</v>
      </c>
      <c r="B2194" s="27" t="s">
        <v>1619</v>
      </c>
      <c r="C2194" s="27" t="s">
        <v>147</v>
      </c>
      <c r="D2194" s="27" t="s">
        <v>701</v>
      </c>
    </row>
    <row r="2195" spans="1:4" x14ac:dyDescent="0.2">
      <c r="A2195" s="27" t="s">
        <v>1616</v>
      </c>
      <c r="B2195" s="27" t="s">
        <v>1617</v>
      </c>
      <c r="C2195" s="27" t="s">
        <v>147</v>
      </c>
      <c r="D2195" s="27" t="s">
        <v>701</v>
      </c>
    </row>
    <row r="2196" spans="1:4" x14ac:dyDescent="0.2">
      <c r="A2196" s="27"/>
      <c r="B2196" s="27"/>
      <c r="C2196" s="27"/>
      <c r="D2196" s="27" t="s">
        <v>257</v>
      </c>
    </row>
    <row r="2197" spans="1:4" x14ac:dyDescent="0.2">
      <c r="A2197" s="27" t="s">
        <v>3234</v>
      </c>
      <c r="B2197" s="27" t="s">
        <v>3215</v>
      </c>
      <c r="C2197" s="27" t="s">
        <v>147</v>
      </c>
      <c r="D2197" s="27" t="s">
        <v>701</v>
      </c>
    </row>
    <row r="2198" spans="1:4" x14ac:dyDescent="0.2">
      <c r="A2198" s="27" t="s">
        <v>3233</v>
      </c>
      <c r="B2198" s="27" t="s">
        <v>3214</v>
      </c>
      <c r="C2198" s="27" t="s">
        <v>147</v>
      </c>
      <c r="D2198" s="27" t="s">
        <v>701</v>
      </c>
    </row>
    <row r="2199" spans="1:4" x14ac:dyDescent="0.2">
      <c r="A2199" s="27" t="s">
        <v>3232</v>
      </c>
      <c r="B2199" s="27" t="s">
        <v>3213</v>
      </c>
      <c r="C2199" s="27" t="s">
        <v>147</v>
      </c>
      <c r="D2199" s="27" t="s">
        <v>701</v>
      </c>
    </row>
    <row r="2200" spans="1:4" x14ac:dyDescent="0.2">
      <c r="A2200" s="27" t="s">
        <v>3231</v>
      </c>
      <c r="B2200" s="27" t="s">
        <v>3212</v>
      </c>
      <c r="C2200" s="27" t="s">
        <v>147</v>
      </c>
      <c r="D2200" s="27" t="s">
        <v>701</v>
      </c>
    </row>
    <row r="2201" spans="1:4" x14ac:dyDescent="0.2">
      <c r="A2201" s="27" t="s">
        <v>3230</v>
      </c>
      <c r="B2201" s="27" t="s">
        <v>3211</v>
      </c>
      <c r="C2201" s="27" t="s">
        <v>147</v>
      </c>
      <c r="D2201" s="27" t="s">
        <v>701</v>
      </c>
    </row>
    <row r="2202" spans="1:4" x14ac:dyDescent="0.2">
      <c r="A2202" s="27" t="s">
        <v>3229</v>
      </c>
      <c r="B2202" s="27" t="s">
        <v>3210</v>
      </c>
      <c r="C2202" s="27" t="s">
        <v>147</v>
      </c>
      <c r="D2202" s="27" t="s">
        <v>701</v>
      </c>
    </row>
    <row r="2203" spans="1:4" x14ac:dyDescent="0.2">
      <c r="A2203" s="27" t="s">
        <v>3228</v>
      </c>
      <c r="B2203" s="27" t="s">
        <v>3209</v>
      </c>
      <c r="C2203" s="27" t="s">
        <v>147</v>
      </c>
      <c r="D2203" s="27" t="s">
        <v>701</v>
      </c>
    </row>
    <row r="2204" spans="1:4" x14ac:dyDescent="0.2">
      <c r="A2204" s="27" t="s">
        <v>3227</v>
      </c>
      <c r="B2204" s="27" t="s">
        <v>3208</v>
      </c>
      <c r="C2204" s="27" t="s">
        <v>147</v>
      </c>
      <c r="D2204" s="27" t="s">
        <v>701</v>
      </c>
    </row>
    <row r="2205" spans="1:4" x14ac:dyDescent="0.2">
      <c r="A2205" s="27" t="s">
        <v>3235</v>
      </c>
      <c r="B2205" s="27" t="s">
        <v>3216</v>
      </c>
      <c r="C2205" s="27" t="s">
        <v>147</v>
      </c>
      <c r="D2205" s="27" t="s">
        <v>701</v>
      </c>
    </row>
    <row r="2206" spans="1:4" x14ac:dyDescent="0.2">
      <c r="A2206" s="27" t="s">
        <v>1520</v>
      </c>
      <c r="B2206" s="27" t="s">
        <v>1281</v>
      </c>
      <c r="C2206" s="27" t="s">
        <v>147</v>
      </c>
      <c r="D2206" s="27" t="s">
        <v>701</v>
      </c>
    </row>
    <row r="2207" spans="1:4" x14ac:dyDescent="0.2">
      <c r="A2207" s="27" t="s">
        <v>1521</v>
      </c>
      <c r="B2207" s="27" t="s">
        <v>1013</v>
      </c>
      <c r="C2207" s="27" t="s">
        <v>147</v>
      </c>
      <c r="D2207" s="27" t="s">
        <v>701</v>
      </c>
    </row>
    <row r="2208" spans="1:4" x14ac:dyDescent="0.2">
      <c r="A2208" s="27" t="s">
        <v>2696</v>
      </c>
      <c r="B2208" s="27" t="s">
        <v>2699</v>
      </c>
      <c r="C2208" s="27" t="s">
        <v>147</v>
      </c>
      <c r="D2208" s="27" t="s">
        <v>701</v>
      </c>
    </row>
    <row r="2209" spans="1:4" x14ac:dyDescent="0.2">
      <c r="A2209" s="27" t="s">
        <v>2310</v>
      </c>
      <c r="B2209" s="27" t="s">
        <v>1879</v>
      </c>
      <c r="C2209" s="27" t="s">
        <v>808</v>
      </c>
      <c r="D2209" s="27" t="s">
        <v>256</v>
      </c>
    </row>
    <row r="2210" spans="1:4" x14ac:dyDescent="0.2">
      <c r="A2210" s="27" t="s">
        <v>2568</v>
      </c>
      <c r="B2210" s="27" t="s">
        <v>2569</v>
      </c>
      <c r="C2210" s="27" t="s">
        <v>886</v>
      </c>
      <c r="D2210" s="27" t="s">
        <v>701</v>
      </c>
    </row>
    <row r="2211" spans="1:4" x14ac:dyDescent="0.2">
      <c r="A2211" s="27"/>
      <c r="B2211" s="27"/>
      <c r="C2211" s="27"/>
      <c r="D2211" s="27" t="s">
        <v>632</v>
      </c>
    </row>
    <row r="2212" spans="1:4" x14ac:dyDescent="0.2">
      <c r="A2212" s="27" t="s">
        <v>1901</v>
      </c>
      <c r="B2212" s="27" t="s">
        <v>1463</v>
      </c>
      <c r="C2212" s="27" t="s">
        <v>886</v>
      </c>
      <c r="D2212" s="27" t="s">
        <v>701</v>
      </c>
    </row>
    <row r="2213" spans="1:4" x14ac:dyDescent="0.2">
      <c r="A2213" s="27" t="s">
        <v>2564</v>
      </c>
      <c r="B2213" s="27" t="s">
        <v>2565</v>
      </c>
      <c r="C2213" s="27" t="s">
        <v>886</v>
      </c>
      <c r="D2213" s="27" t="s">
        <v>701</v>
      </c>
    </row>
    <row r="2214" spans="1:4" x14ac:dyDescent="0.2">
      <c r="A2214" s="27"/>
      <c r="B2214" s="27"/>
      <c r="C2214" s="27"/>
      <c r="D2214" s="27" t="s">
        <v>632</v>
      </c>
    </row>
    <row r="2215" spans="1:4" x14ac:dyDescent="0.2">
      <c r="A2215" s="27" t="s">
        <v>2566</v>
      </c>
      <c r="B2215" s="27" t="s">
        <v>2567</v>
      </c>
      <c r="C2215" s="27" t="s">
        <v>886</v>
      </c>
      <c r="D2215" s="27" t="s">
        <v>701</v>
      </c>
    </row>
    <row r="2216" spans="1:4" x14ac:dyDescent="0.2">
      <c r="A2216" s="27"/>
      <c r="B2216" s="27"/>
      <c r="C2216" s="27"/>
      <c r="D2216" s="27" t="s">
        <v>632</v>
      </c>
    </row>
    <row r="2217" spans="1:4" x14ac:dyDescent="0.2">
      <c r="A2217" s="27" t="s">
        <v>1902</v>
      </c>
      <c r="B2217" s="27" t="s">
        <v>1440</v>
      </c>
      <c r="C2217" s="27" t="s">
        <v>886</v>
      </c>
      <c r="D2217" s="27" t="s">
        <v>701</v>
      </c>
    </row>
    <row r="2218" spans="1:4" x14ac:dyDescent="0.2">
      <c r="A2218" s="27"/>
      <c r="B2218" s="27"/>
      <c r="C2218" s="27"/>
      <c r="D2218" s="27" t="s">
        <v>632</v>
      </c>
    </row>
    <row r="2219" spans="1:4" x14ac:dyDescent="0.2">
      <c r="A2219" s="27" t="s">
        <v>1903</v>
      </c>
      <c r="B2219" s="27" t="s">
        <v>1442</v>
      </c>
      <c r="C2219" s="27" t="s">
        <v>886</v>
      </c>
      <c r="D2219" s="27" t="s">
        <v>701</v>
      </c>
    </row>
    <row r="2220" spans="1:4" x14ac:dyDescent="0.2">
      <c r="A2220" s="27"/>
      <c r="B2220" s="27"/>
      <c r="C2220" s="27"/>
      <c r="D2220" s="27" t="s">
        <v>632</v>
      </c>
    </row>
    <row r="2221" spans="1:4" x14ac:dyDescent="0.2">
      <c r="A2221" s="27" t="s">
        <v>1904</v>
      </c>
      <c r="B2221" s="27" t="s">
        <v>1443</v>
      </c>
      <c r="C2221" s="27" t="s">
        <v>886</v>
      </c>
      <c r="D2221" s="27" t="s">
        <v>701</v>
      </c>
    </row>
    <row r="2222" spans="1:4" x14ac:dyDescent="0.2">
      <c r="A2222" s="27"/>
      <c r="B2222" s="27"/>
      <c r="C2222" s="27"/>
      <c r="D2222" s="27" t="s">
        <v>632</v>
      </c>
    </row>
    <row r="2223" spans="1:4" x14ac:dyDescent="0.2">
      <c r="A2223" s="27" t="s">
        <v>1905</v>
      </c>
      <c r="B2223" s="27" t="s">
        <v>1528</v>
      </c>
      <c r="C2223" s="27" t="s">
        <v>886</v>
      </c>
      <c r="D2223" s="27" t="s">
        <v>701</v>
      </c>
    </row>
    <row r="2224" spans="1:4" x14ac:dyDescent="0.2">
      <c r="A2224" s="27" t="s">
        <v>1906</v>
      </c>
      <c r="B2224" s="27" t="s">
        <v>1529</v>
      </c>
      <c r="C2224" s="27" t="s">
        <v>886</v>
      </c>
      <c r="D2224" s="27" t="s">
        <v>701</v>
      </c>
    </row>
    <row r="2225" spans="1:4" x14ac:dyDescent="0.2">
      <c r="A2225" s="27" t="s">
        <v>1907</v>
      </c>
      <c r="B2225" s="27" t="s">
        <v>1530</v>
      </c>
      <c r="C2225" s="27" t="s">
        <v>886</v>
      </c>
      <c r="D2225" s="27" t="s">
        <v>701</v>
      </c>
    </row>
    <row r="2226" spans="1:4" x14ac:dyDescent="0.2">
      <c r="A2226" s="27" t="s">
        <v>1908</v>
      </c>
      <c r="B2226" s="27" t="s">
        <v>1441</v>
      </c>
      <c r="C2226" s="27" t="s">
        <v>886</v>
      </c>
      <c r="D2226" s="27" t="s">
        <v>701</v>
      </c>
    </row>
    <row r="2227" spans="1:4" x14ac:dyDescent="0.2">
      <c r="A2227" s="27"/>
      <c r="B2227" s="27"/>
      <c r="C2227" s="27"/>
      <c r="D2227" s="27" t="s">
        <v>632</v>
      </c>
    </row>
    <row r="2228" spans="1:4" x14ac:dyDescent="0.2">
      <c r="A2228" s="27" t="s">
        <v>1845</v>
      </c>
      <c r="B2228" s="27" t="s">
        <v>1268</v>
      </c>
      <c r="C2228" s="27" t="s">
        <v>886</v>
      </c>
      <c r="D2228" s="27" t="s">
        <v>701</v>
      </c>
    </row>
    <row r="2229" spans="1:4" x14ac:dyDescent="0.2">
      <c r="A2229" s="27"/>
      <c r="B2229" s="27"/>
      <c r="C2229" s="27"/>
      <c r="D2229" s="27" t="s">
        <v>255</v>
      </c>
    </row>
    <row r="2230" spans="1:4" x14ac:dyDescent="0.2">
      <c r="A2230" s="27" t="s">
        <v>1846</v>
      </c>
      <c r="B2230" s="27" t="s">
        <v>1269</v>
      </c>
      <c r="C2230" s="27" t="s">
        <v>886</v>
      </c>
      <c r="D2230" s="27" t="s">
        <v>701</v>
      </c>
    </row>
    <row r="2231" spans="1:4" x14ac:dyDescent="0.2">
      <c r="A2231" s="27"/>
      <c r="B2231" s="27"/>
      <c r="C2231" s="27"/>
      <c r="D2231" s="27" t="s">
        <v>255</v>
      </c>
    </row>
    <row r="2232" spans="1:4" x14ac:dyDescent="0.2">
      <c r="A2232" s="27" t="s">
        <v>1847</v>
      </c>
      <c r="B2232" s="27" t="s">
        <v>1270</v>
      </c>
      <c r="C2232" s="27" t="s">
        <v>886</v>
      </c>
      <c r="D2232" s="27" t="s">
        <v>701</v>
      </c>
    </row>
    <row r="2233" spans="1:4" x14ac:dyDescent="0.2">
      <c r="A2233" s="27"/>
      <c r="B2233" s="27"/>
      <c r="C2233" s="27"/>
      <c r="D2233" s="27" t="s">
        <v>255</v>
      </c>
    </row>
    <row r="2234" spans="1:4" x14ac:dyDescent="0.2">
      <c r="A2234" s="27" t="s">
        <v>1848</v>
      </c>
      <c r="B2234" s="27" t="s">
        <v>1271</v>
      </c>
      <c r="C2234" s="27" t="s">
        <v>886</v>
      </c>
      <c r="D2234" s="27" t="s">
        <v>701</v>
      </c>
    </row>
    <row r="2235" spans="1:4" x14ac:dyDescent="0.2">
      <c r="A2235" s="27"/>
      <c r="B2235" s="27"/>
      <c r="C2235" s="27"/>
      <c r="D2235" s="27" t="s">
        <v>255</v>
      </c>
    </row>
    <row r="2236" spans="1:4" x14ac:dyDescent="0.2">
      <c r="A2236" s="27" t="s">
        <v>2359</v>
      </c>
      <c r="B2236" s="27" t="s">
        <v>2360</v>
      </c>
      <c r="C2236" s="27" t="s">
        <v>886</v>
      </c>
      <c r="D2236" s="27" t="s">
        <v>701</v>
      </c>
    </row>
    <row r="2237" spans="1:4" x14ac:dyDescent="0.2">
      <c r="A2237" s="27"/>
      <c r="B2237" s="27"/>
      <c r="C2237" s="27"/>
      <c r="D2237" s="27" t="s">
        <v>255</v>
      </c>
    </row>
    <row r="2238" spans="1:4" x14ac:dyDescent="0.2">
      <c r="A2238" s="27" t="s">
        <v>2796</v>
      </c>
      <c r="B2238" s="27" t="s">
        <v>2797</v>
      </c>
      <c r="C2238" s="27" t="s">
        <v>886</v>
      </c>
      <c r="D2238" s="27" t="s">
        <v>701</v>
      </c>
    </row>
    <row r="2239" spans="1:4" x14ac:dyDescent="0.2">
      <c r="A2239" s="27"/>
      <c r="B2239" s="27"/>
      <c r="C2239" s="27"/>
      <c r="D2239" s="27" t="s">
        <v>255</v>
      </c>
    </row>
    <row r="2240" spans="1:4" x14ac:dyDescent="0.2">
      <c r="A2240" s="27" t="s">
        <v>3145</v>
      </c>
      <c r="B2240" s="27" t="s">
        <v>3146</v>
      </c>
      <c r="C2240" s="27" t="s">
        <v>886</v>
      </c>
      <c r="D2240" s="27" t="s">
        <v>701</v>
      </c>
    </row>
    <row r="2241" spans="1:4" x14ac:dyDescent="0.2">
      <c r="A2241" s="27" t="s">
        <v>2361</v>
      </c>
      <c r="B2241" s="27" t="s">
        <v>2362</v>
      </c>
      <c r="C2241" s="27" t="s">
        <v>886</v>
      </c>
      <c r="D2241" s="27" t="s">
        <v>701</v>
      </c>
    </row>
    <row r="2242" spans="1:4" x14ac:dyDescent="0.2">
      <c r="A2242" s="27"/>
      <c r="B2242" s="27"/>
      <c r="C2242" s="27"/>
      <c r="D2242" s="27" t="s">
        <v>255</v>
      </c>
    </row>
    <row r="2243" spans="1:4" x14ac:dyDescent="0.2">
      <c r="A2243" s="27" t="s">
        <v>2357</v>
      </c>
      <c r="B2243" s="27" t="s">
        <v>2358</v>
      </c>
      <c r="C2243" s="27" t="s">
        <v>886</v>
      </c>
      <c r="D2243" s="27" t="s">
        <v>701</v>
      </c>
    </row>
    <row r="2244" spans="1:4" x14ac:dyDescent="0.2">
      <c r="A2244" s="27" t="s">
        <v>1849</v>
      </c>
      <c r="B2244" s="27" t="s">
        <v>89</v>
      </c>
      <c r="C2244" s="27" t="s">
        <v>886</v>
      </c>
      <c r="D2244" s="27" t="s">
        <v>701</v>
      </c>
    </row>
    <row r="2245" spans="1:4" x14ac:dyDescent="0.2">
      <c r="A2245" s="27"/>
      <c r="B2245" s="27"/>
      <c r="C2245" s="27"/>
      <c r="D2245" s="27" t="s">
        <v>632</v>
      </c>
    </row>
    <row r="2246" spans="1:4" x14ac:dyDescent="0.2">
      <c r="A2246" s="27" t="s">
        <v>1850</v>
      </c>
      <c r="B2246" s="27" t="s">
        <v>93</v>
      </c>
      <c r="C2246" s="27" t="s">
        <v>886</v>
      </c>
      <c r="D2246" s="27" t="s">
        <v>701</v>
      </c>
    </row>
    <row r="2247" spans="1:4" x14ac:dyDescent="0.2">
      <c r="A2247" s="27"/>
      <c r="B2247" s="27"/>
      <c r="C2247" s="27"/>
      <c r="D2247" s="27" t="s">
        <v>255</v>
      </c>
    </row>
    <row r="2248" spans="1:4" x14ac:dyDescent="0.2">
      <c r="A2248" s="27"/>
      <c r="B2248" s="27"/>
      <c r="C2248" s="27"/>
      <c r="D2248" s="27" t="s">
        <v>632</v>
      </c>
    </row>
    <row r="2249" spans="1:4" x14ac:dyDescent="0.2">
      <c r="A2249" s="27" t="s">
        <v>2364</v>
      </c>
      <c r="B2249" s="27" t="s">
        <v>2365</v>
      </c>
      <c r="C2249" s="27" t="s">
        <v>886</v>
      </c>
      <c r="D2249" s="27" t="s">
        <v>701</v>
      </c>
    </row>
    <row r="2250" spans="1:4" x14ac:dyDescent="0.2">
      <c r="A2250" s="27"/>
      <c r="B2250" s="27"/>
      <c r="C2250" s="27"/>
      <c r="D2250" s="27" t="s">
        <v>632</v>
      </c>
    </row>
    <row r="2251" spans="1:4" x14ac:dyDescent="0.2">
      <c r="A2251" s="27" t="s">
        <v>1851</v>
      </c>
      <c r="B2251" s="27" t="s">
        <v>1272</v>
      </c>
      <c r="C2251" s="27" t="s">
        <v>886</v>
      </c>
      <c r="D2251" s="27" t="s">
        <v>701</v>
      </c>
    </row>
    <row r="2252" spans="1:4" x14ac:dyDescent="0.2">
      <c r="A2252" s="27"/>
      <c r="B2252" s="27"/>
      <c r="C2252" s="27"/>
      <c r="D2252" s="27" t="s">
        <v>255</v>
      </c>
    </row>
    <row r="2253" spans="1:4" x14ac:dyDescent="0.2">
      <c r="A2253" s="27" t="s">
        <v>1852</v>
      </c>
      <c r="B2253" s="27" t="s">
        <v>1273</v>
      </c>
      <c r="C2253" s="27" t="s">
        <v>886</v>
      </c>
      <c r="D2253" s="27" t="s">
        <v>701</v>
      </c>
    </row>
    <row r="2254" spans="1:4" x14ac:dyDescent="0.2">
      <c r="A2254" s="27"/>
      <c r="B2254" s="27"/>
      <c r="C2254" s="27"/>
      <c r="D2254" s="27" t="s">
        <v>255</v>
      </c>
    </row>
    <row r="2255" spans="1:4" x14ac:dyDescent="0.2">
      <c r="A2255" s="27" t="s">
        <v>1853</v>
      </c>
      <c r="B2255" s="27" t="s">
        <v>1274</v>
      </c>
      <c r="C2255" s="27" t="s">
        <v>886</v>
      </c>
      <c r="D2255" s="27" t="s">
        <v>701</v>
      </c>
    </row>
    <row r="2256" spans="1:4" x14ac:dyDescent="0.2">
      <c r="A2256" s="27"/>
      <c r="B2256" s="27"/>
      <c r="C2256" s="27"/>
      <c r="D2256" s="27" t="s">
        <v>255</v>
      </c>
    </row>
    <row r="2257" spans="1:4" x14ac:dyDescent="0.2">
      <c r="A2257" s="27" t="s">
        <v>1854</v>
      </c>
      <c r="B2257" s="27" t="s">
        <v>1275</v>
      </c>
      <c r="C2257" s="27" t="s">
        <v>886</v>
      </c>
      <c r="D2257" s="27" t="s">
        <v>701</v>
      </c>
    </row>
    <row r="2258" spans="1:4" x14ac:dyDescent="0.2">
      <c r="A2258" s="27"/>
      <c r="B2258" s="27"/>
      <c r="C2258" s="27"/>
      <c r="D2258" s="27" t="s">
        <v>255</v>
      </c>
    </row>
    <row r="2259" spans="1:4" x14ac:dyDescent="0.2">
      <c r="A2259" s="27" t="s">
        <v>1855</v>
      </c>
      <c r="B2259" s="27" t="s">
        <v>1276</v>
      </c>
      <c r="C2259" s="27" t="s">
        <v>886</v>
      </c>
      <c r="D2259" s="27" t="s">
        <v>701</v>
      </c>
    </row>
    <row r="2260" spans="1:4" x14ac:dyDescent="0.2">
      <c r="A2260" s="27" t="s">
        <v>1856</v>
      </c>
      <c r="B2260" s="27" t="s">
        <v>0</v>
      </c>
      <c r="C2260" s="27" t="s">
        <v>886</v>
      </c>
      <c r="D2260" s="27" t="s">
        <v>701</v>
      </c>
    </row>
    <row r="2261" spans="1:4" x14ac:dyDescent="0.2">
      <c r="A2261" s="27"/>
      <c r="B2261" s="27"/>
      <c r="C2261" s="27"/>
      <c r="D2261" s="27" t="s">
        <v>632</v>
      </c>
    </row>
    <row r="2262" spans="1:4" x14ac:dyDescent="0.2">
      <c r="A2262" s="27" t="s">
        <v>3119</v>
      </c>
      <c r="B2262" s="27" t="s">
        <v>3126</v>
      </c>
      <c r="C2262" s="27" t="s">
        <v>886</v>
      </c>
      <c r="D2262" s="27" t="s">
        <v>701</v>
      </c>
    </row>
    <row r="2263" spans="1:4" x14ac:dyDescent="0.2">
      <c r="A2263" s="27"/>
      <c r="B2263" s="27"/>
      <c r="C2263" s="27"/>
      <c r="D2263" s="27" t="s">
        <v>632</v>
      </c>
    </row>
    <row r="2264" spans="1:4" x14ac:dyDescent="0.2">
      <c r="A2264" s="27" t="s">
        <v>2570</v>
      </c>
      <c r="B2264" s="27" t="s">
        <v>2571</v>
      </c>
      <c r="C2264" s="27" t="s">
        <v>886</v>
      </c>
      <c r="D2264" s="27" t="s">
        <v>701</v>
      </c>
    </row>
    <row r="2265" spans="1:4" x14ac:dyDescent="0.2">
      <c r="A2265" s="27"/>
      <c r="B2265" s="27"/>
      <c r="C2265" s="27"/>
      <c r="D2265" s="27" t="s">
        <v>632</v>
      </c>
    </row>
    <row r="2266" spans="1:4" x14ac:dyDescent="0.2">
      <c r="A2266" s="27" t="s">
        <v>1857</v>
      </c>
      <c r="B2266" s="27" t="s">
        <v>144</v>
      </c>
      <c r="C2266" s="27" t="s">
        <v>886</v>
      </c>
      <c r="D2266" s="27" t="s">
        <v>701</v>
      </c>
    </row>
    <row r="2267" spans="1:4" x14ac:dyDescent="0.2">
      <c r="A2267" s="27"/>
      <c r="B2267" s="27"/>
      <c r="C2267" s="27"/>
      <c r="D2267" s="27" t="s">
        <v>255</v>
      </c>
    </row>
    <row r="2268" spans="1:4" x14ac:dyDescent="0.2">
      <c r="A2268" s="27"/>
      <c r="B2268" s="27"/>
      <c r="C2268" s="27"/>
      <c r="D2268" s="27" t="s">
        <v>257</v>
      </c>
    </row>
    <row r="2269" spans="1:4" x14ac:dyDescent="0.2">
      <c r="A2269" s="27"/>
      <c r="B2269" s="27"/>
      <c r="C2269" s="27"/>
      <c r="D2269" s="27" t="s">
        <v>632</v>
      </c>
    </row>
    <row r="2270" spans="1:4" x14ac:dyDescent="0.2">
      <c r="A2270" s="27" t="s">
        <v>2839</v>
      </c>
      <c r="B2270" s="27" t="s">
        <v>2840</v>
      </c>
      <c r="C2270" s="27" t="s">
        <v>886</v>
      </c>
      <c r="D2270" s="27" t="s">
        <v>632</v>
      </c>
    </row>
    <row r="2271" spans="1:4" x14ac:dyDescent="0.2">
      <c r="A2271" s="27" t="s">
        <v>1858</v>
      </c>
      <c r="B2271" s="27" t="s">
        <v>1015</v>
      </c>
      <c r="C2271" s="27" t="s">
        <v>886</v>
      </c>
      <c r="D2271" s="27" t="s">
        <v>701</v>
      </c>
    </row>
    <row r="2272" spans="1:4" x14ac:dyDescent="0.2">
      <c r="A2272" s="27"/>
      <c r="B2272" s="27"/>
      <c r="C2272" s="27"/>
      <c r="D2272" s="27" t="s">
        <v>632</v>
      </c>
    </row>
    <row r="2273" spans="1:4" x14ac:dyDescent="0.2">
      <c r="A2273" s="27" t="s">
        <v>1859</v>
      </c>
      <c r="B2273" s="27" t="s">
        <v>90</v>
      </c>
      <c r="C2273" s="27" t="s">
        <v>886</v>
      </c>
      <c r="D2273" s="27" t="s">
        <v>701</v>
      </c>
    </row>
    <row r="2274" spans="1:4" x14ac:dyDescent="0.2">
      <c r="A2274" s="27"/>
      <c r="B2274" s="27"/>
      <c r="C2274" s="27"/>
      <c r="D2274" s="27" t="s">
        <v>255</v>
      </c>
    </row>
    <row r="2275" spans="1:4" x14ac:dyDescent="0.2">
      <c r="A2275" s="27"/>
      <c r="B2275" s="27"/>
      <c r="C2275" s="27"/>
      <c r="D2275" s="27" t="s">
        <v>257</v>
      </c>
    </row>
    <row r="2276" spans="1:4" x14ac:dyDescent="0.2">
      <c r="A2276" s="27"/>
      <c r="B2276" s="27"/>
      <c r="C2276" s="27"/>
      <c r="D2276" s="27" t="s">
        <v>632</v>
      </c>
    </row>
    <row r="2277" spans="1:4" x14ac:dyDescent="0.2">
      <c r="A2277" s="27" t="s">
        <v>1860</v>
      </c>
      <c r="B2277" s="27" t="s">
        <v>3</v>
      </c>
      <c r="C2277" s="27" t="s">
        <v>886</v>
      </c>
      <c r="D2277" s="27" t="s">
        <v>701</v>
      </c>
    </row>
    <row r="2278" spans="1:4" x14ac:dyDescent="0.2">
      <c r="A2278" s="27"/>
      <c r="B2278" s="27"/>
      <c r="C2278" s="27"/>
      <c r="D2278" s="27" t="s">
        <v>632</v>
      </c>
    </row>
    <row r="2279" spans="1:4" x14ac:dyDescent="0.2">
      <c r="A2279" s="27" t="s">
        <v>1861</v>
      </c>
      <c r="B2279" s="27" t="s">
        <v>942</v>
      </c>
      <c r="C2279" s="27" t="s">
        <v>886</v>
      </c>
      <c r="D2279" s="27" t="s">
        <v>701</v>
      </c>
    </row>
    <row r="2280" spans="1:4" x14ac:dyDescent="0.2">
      <c r="A2280" s="27" t="s">
        <v>2366</v>
      </c>
      <c r="B2280" s="27" t="s">
        <v>2367</v>
      </c>
      <c r="C2280" s="27" t="s">
        <v>886</v>
      </c>
      <c r="D2280" s="27" t="s">
        <v>701</v>
      </c>
    </row>
    <row r="2281" spans="1:4" x14ac:dyDescent="0.2">
      <c r="A2281" s="27"/>
      <c r="B2281" s="27"/>
      <c r="C2281" s="27"/>
      <c r="D2281" s="27" t="s">
        <v>632</v>
      </c>
    </row>
    <row r="2282" spans="1:4" x14ac:dyDescent="0.2">
      <c r="A2282" s="27" t="s">
        <v>1862</v>
      </c>
      <c r="B2282" s="27" t="s">
        <v>1</v>
      </c>
      <c r="C2282" s="27" t="s">
        <v>886</v>
      </c>
      <c r="D2282" s="27" t="s">
        <v>701</v>
      </c>
    </row>
    <row r="2283" spans="1:4" x14ac:dyDescent="0.2">
      <c r="A2283" s="27"/>
      <c r="B2283" s="27"/>
      <c r="C2283" s="27"/>
      <c r="D2283" s="27" t="s">
        <v>632</v>
      </c>
    </row>
    <row r="2284" spans="1:4" x14ac:dyDescent="0.2">
      <c r="A2284" s="27" t="s">
        <v>1894</v>
      </c>
      <c r="B2284" s="27" t="s">
        <v>1895</v>
      </c>
      <c r="C2284" s="27" t="s">
        <v>886</v>
      </c>
      <c r="D2284" s="27" t="s">
        <v>701</v>
      </c>
    </row>
    <row r="2285" spans="1:4" x14ac:dyDescent="0.2">
      <c r="A2285" s="27"/>
      <c r="B2285" s="27"/>
      <c r="C2285" s="27"/>
      <c r="D2285" s="27" t="s">
        <v>632</v>
      </c>
    </row>
    <row r="2286" spans="1:4" x14ac:dyDescent="0.2">
      <c r="A2286" s="27" t="s">
        <v>1863</v>
      </c>
      <c r="B2286" s="27" t="s">
        <v>92</v>
      </c>
      <c r="C2286" s="27" t="s">
        <v>886</v>
      </c>
      <c r="D2286" s="27" t="s">
        <v>701</v>
      </c>
    </row>
    <row r="2287" spans="1:4" x14ac:dyDescent="0.2">
      <c r="A2287" s="27"/>
      <c r="B2287" s="27"/>
      <c r="C2287" s="27"/>
      <c r="D2287" s="27" t="s">
        <v>255</v>
      </c>
    </row>
    <row r="2288" spans="1:4" x14ac:dyDescent="0.2">
      <c r="A2288" s="27"/>
      <c r="B2288" s="27"/>
      <c r="C2288" s="27"/>
      <c r="D2288" s="27" t="s">
        <v>257</v>
      </c>
    </row>
    <row r="2289" spans="1:4" x14ac:dyDescent="0.2">
      <c r="A2289" s="27"/>
      <c r="B2289" s="27"/>
      <c r="C2289" s="27"/>
      <c r="D2289" s="27" t="s">
        <v>632</v>
      </c>
    </row>
    <row r="2290" spans="1:4" x14ac:dyDescent="0.2">
      <c r="A2290" s="27" t="s">
        <v>1864</v>
      </c>
      <c r="B2290" s="27" t="s">
        <v>941</v>
      </c>
      <c r="C2290" s="27" t="s">
        <v>886</v>
      </c>
      <c r="D2290" s="27" t="s">
        <v>701</v>
      </c>
    </row>
    <row r="2291" spans="1:4" x14ac:dyDescent="0.2">
      <c r="A2291" s="27" t="s">
        <v>1865</v>
      </c>
      <c r="B2291" s="27" t="s">
        <v>2</v>
      </c>
      <c r="C2291" s="27" t="s">
        <v>886</v>
      </c>
      <c r="D2291" s="27" t="s">
        <v>701</v>
      </c>
    </row>
    <row r="2292" spans="1:4" x14ac:dyDescent="0.2">
      <c r="A2292" s="27"/>
      <c r="B2292" s="27"/>
      <c r="C2292" s="27"/>
      <c r="D2292" s="27" t="s">
        <v>257</v>
      </c>
    </row>
    <row r="2293" spans="1:4" x14ac:dyDescent="0.2">
      <c r="A2293" s="27"/>
      <c r="B2293" s="27"/>
      <c r="C2293" s="27"/>
      <c r="D2293" s="27" t="s">
        <v>632</v>
      </c>
    </row>
    <row r="2294" spans="1:4" x14ac:dyDescent="0.2">
      <c r="A2294" s="27" t="s">
        <v>1866</v>
      </c>
      <c r="B2294" s="27" t="s">
        <v>943</v>
      </c>
      <c r="C2294" s="27" t="s">
        <v>886</v>
      </c>
      <c r="D2294" s="27" t="s">
        <v>701</v>
      </c>
    </row>
    <row r="2295" spans="1:4" x14ac:dyDescent="0.2">
      <c r="A2295" s="27" t="s">
        <v>1867</v>
      </c>
      <c r="B2295" s="27" t="s">
        <v>939</v>
      </c>
      <c r="C2295" s="27" t="s">
        <v>886</v>
      </c>
      <c r="D2295" s="27" t="s">
        <v>701</v>
      </c>
    </row>
    <row r="2296" spans="1:4" x14ac:dyDescent="0.2">
      <c r="A2296" s="27"/>
      <c r="B2296" s="27"/>
      <c r="C2296" s="27"/>
      <c r="D2296" s="27" t="s">
        <v>257</v>
      </c>
    </row>
    <row r="2297" spans="1:4" x14ac:dyDescent="0.2">
      <c r="A2297" s="27" t="s">
        <v>1892</v>
      </c>
      <c r="B2297" s="27" t="s">
        <v>1893</v>
      </c>
      <c r="C2297" s="27" t="s">
        <v>886</v>
      </c>
      <c r="D2297" s="27" t="s">
        <v>701</v>
      </c>
    </row>
    <row r="2298" spans="1:4" x14ac:dyDescent="0.2">
      <c r="A2298" s="27"/>
      <c r="B2298" s="27"/>
      <c r="C2298" s="27"/>
      <c r="D2298" s="27" t="s">
        <v>632</v>
      </c>
    </row>
    <row r="2299" spans="1:4" x14ac:dyDescent="0.2">
      <c r="A2299" s="27" t="s">
        <v>1868</v>
      </c>
      <c r="B2299" s="27" t="s">
        <v>91</v>
      </c>
      <c r="C2299" s="27" t="s">
        <v>886</v>
      </c>
      <c r="D2299" s="27" t="s">
        <v>701</v>
      </c>
    </row>
    <row r="2300" spans="1:4" x14ac:dyDescent="0.2">
      <c r="A2300" s="27"/>
      <c r="B2300" s="27"/>
      <c r="C2300" s="27"/>
      <c r="D2300" s="27" t="s">
        <v>255</v>
      </c>
    </row>
    <row r="2301" spans="1:4" x14ac:dyDescent="0.2">
      <c r="A2301" s="27"/>
      <c r="B2301" s="27"/>
      <c r="C2301" s="27"/>
      <c r="D2301" s="27" t="s">
        <v>632</v>
      </c>
    </row>
    <row r="2302" spans="1:4" x14ac:dyDescent="0.2">
      <c r="A2302" s="27" t="s">
        <v>1869</v>
      </c>
      <c r="B2302" s="27" t="s">
        <v>940</v>
      </c>
      <c r="C2302" s="27" t="s">
        <v>886</v>
      </c>
      <c r="D2302" s="27" t="s">
        <v>701</v>
      </c>
    </row>
    <row r="2303" spans="1:4" x14ac:dyDescent="0.2">
      <c r="A2303" s="27" t="s">
        <v>1870</v>
      </c>
      <c r="B2303" s="27" t="s">
        <v>361</v>
      </c>
      <c r="C2303" s="27" t="s">
        <v>886</v>
      </c>
      <c r="D2303" s="27" t="s">
        <v>701</v>
      </c>
    </row>
    <row r="2304" spans="1:4" x14ac:dyDescent="0.2">
      <c r="A2304" s="27"/>
      <c r="B2304" s="27"/>
      <c r="C2304" s="27"/>
      <c r="D2304" s="27" t="s">
        <v>703</v>
      </c>
    </row>
    <row r="2305" spans="1:4" x14ac:dyDescent="0.2">
      <c r="A2305" s="27"/>
      <c r="B2305" s="27"/>
      <c r="C2305" s="27"/>
      <c r="D2305" s="27" t="s">
        <v>257</v>
      </c>
    </row>
    <row r="2306" spans="1:4" x14ac:dyDescent="0.2">
      <c r="A2306" s="27"/>
      <c r="B2306" s="27"/>
      <c r="C2306" s="27"/>
      <c r="D2306" s="27" t="s">
        <v>632</v>
      </c>
    </row>
    <row r="2307" spans="1:4" x14ac:dyDescent="0.2">
      <c r="A2307" s="27" t="s">
        <v>1775</v>
      </c>
      <c r="B2307" s="27" t="s">
        <v>1776</v>
      </c>
      <c r="C2307" s="27" t="s">
        <v>886</v>
      </c>
      <c r="D2307" s="27" t="s">
        <v>701</v>
      </c>
    </row>
    <row r="2308" spans="1:4" x14ac:dyDescent="0.2">
      <c r="A2308" s="27" t="s">
        <v>1777</v>
      </c>
      <c r="B2308" s="27" t="s">
        <v>1778</v>
      </c>
      <c r="C2308" s="27" t="s">
        <v>886</v>
      </c>
      <c r="D2308" s="27" t="s">
        <v>701</v>
      </c>
    </row>
    <row r="2309" spans="1:4" x14ac:dyDescent="0.2">
      <c r="A2309" s="27" t="s">
        <v>1871</v>
      </c>
      <c r="B2309" s="27" t="s">
        <v>1016</v>
      </c>
      <c r="C2309" s="27" t="s">
        <v>886</v>
      </c>
      <c r="D2309" s="27" t="s">
        <v>701</v>
      </c>
    </row>
    <row r="2310" spans="1:4" x14ac:dyDescent="0.2">
      <c r="A2310" s="27" t="s">
        <v>3199</v>
      </c>
      <c r="B2310" s="27" t="s">
        <v>2015</v>
      </c>
      <c r="C2310" s="27" t="s">
        <v>886</v>
      </c>
      <c r="D2310" s="27" t="s">
        <v>701</v>
      </c>
    </row>
    <row r="2311" spans="1:4" x14ac:dyDescent="0.2">
      <c r="A2311" s="27"/>
      <c r="B2311" s="27"/>
      <c r="C2311" s="27"/>
      <c r="D2311" s="27" t="s">
        <v>632</v>
      </c>
    </row>
    <row r="2312" spans="1:4" x14ac:dyDescent="0.2">
      <c r="A2312" s="27" t="s">
        <v>3120</v>
      </c>
      <c r="B2312" s="27" t="s">
        <v>3127</v>
      </c>
      <c r="C2312" s="27" t="s">
        <v>886</v>
      </c>
      <c r="D2312" s="27" t="s">
        <v>632</v>
      </c>
    </row>
    <row r="2313" spans="1:4" x14ac:dyDescent="0.2">
      <c r="A2313" s="27" t="s">
        <v>2226</v>
      </c>
      <c r="B2313" s="27" t="s">
        <v>1620</v>
      </c>
      <c r="C2313" s="27" t="s">
        <v>886</v>
      </c>
      <c r="D2313" s="27" t="s">
        <v>632</v>
      </c>
    </row>
    <row r="2314" spans="1:4" x14ac:dyDescent="0.2">
      <c r="A2314" s="27" t="s">
        <v>2213</v>
      </c>
      <c r="B2314" s="27" t="s">
        <v>1447</v>
      </c>
      <c r="C2314" s="27" t="s">
        <v>886</v>
      </c>
      <c r="D2314" s="27" t="s">
        <v>632</v>
      </c>
    </row>
    <row r="2315" spans="1:4" x14ac:dyDescent="0.2">
      <c r="A2315" s="27" t="s">
        <v>2224</v>
      </c>
      <c r="B2315" s="27" t="s">
        <v>464</v>
      </c>
      <c r="C2315" s="27" t="s">
        <v>886</v>
      </c>
      <c r="D2315" s="27" t="s">
        <v>632</v>
      </c>
    </row>
    <row r="2316" spans="1:4" x14ac:dyDescent="0.2">
      <c r="A2316" s="27" t="s">
        <v>2243</v>
      </c>
      <c r="B2316" s="27" t="s">
        <v>492</v>
      </c>
      <c r="C2316" s="27" t="s">
        <v>886</v>
      </c>
      <c r="D2316" s="27" t="s">
        <v>632</v>
      </c>
    </row>
    <row r="2317" spans="1:4" x14ac:dyDescent="0.2">
      <c r="A2317" s="27" t="s">
        <v>2233</v>
      </c>
      <c r="B2317" s="27" t="s">
        <v>463</v>
      </c>
      <c r="C2317" s="27" t="s">
        <v>886</v>
      </c>
      <c r="D2317" s="27" t="s">
        <v>632</v>
      </c>
    </row>
    <row r="2318" spans="1:4" x14ac:dyDescent="0.2">
      <c r="A2318" s="27" t="s">
        <v>2234</v>
      </c>
      <c r="B2318" s="27" t="s">
        <v>493</v>
      </c>
      <c r="C2318" s="27" t="s">
        <v>886</v>
      </c>
      <c r="D2318" s="27" t="s">
        <v>632</v>
      </c>
    </row>
    <row r="2319" spans="1:4" x14ac:dyDescent="0.2">
      <c r="A2319" s="27" t="s">
        <v>2134</v>
      </c>
      <c r="B2319" s="27" t="s">
        <v>1473</v>
      </c>
      <c r="C2319" s="27" t="s">
        <v>886</v>
      </c>
      <c r="D2319" s="27" t="s">
        <v>632</v>
      </c>
    </row>
    <row r="2320" spans="1:4" x14ac:dyDescent="0.2">
      <c r="A2320" s="27" t="s">
        <v>2223</v>
      </c>
      <c r="B2320" s="27" t="s">
        <v>1014</v>
      </c>
      <c r="C2320" s="27" t="s">
        <v>886</v>
      </c>
      <c r="D2320" s="27" t="s">
        <v>632</v>
      </c>
    </row>
    <row r="2321" spans="1:4" x14ac:dyDescent="0.2">
      <c r="A2321" s="27" t="s">
        <v>2227</v>
      </c>
      <c r="B2321" s="27" t="s">
        <v>1446</v>
      </c>
      <c r="C2321" s="27" t="s">
        <v>886</v>
      </c>
      <c r="D2321" s="27" t="s">
        <v>632</v>
      </c>
    </row>
    <row r="2322" spans="1:4" x14ac:dyDescent="0.2">
      <c r="A2322" s="27" t="s">
        <v>2219</v>
      </c>
      <c r="B2322" s="27" t="s">
        <v>910</v>
      </c>
      <c r="C2322" s="27" t="s">
        <v>886</v>
      </c>
      <c r="D2322" s="27" t="s">
        <v>257</v>
      </c>
    </row>
    <row r="2323" spans="1:4" x14ac:dyDescent="0.2">
      <c r="A2323" s="27"/>
      <c r="B2323" s="27"/>
      <c r="C2323" s="27"/>
      <c r="D2323" s="27" t="s">
        <v>632</v>
      </c>
    </row>
    <row r="2324" spans="1:4" x14ac:dyDescent="0.2">
      <c r="A2324" s="27" t="s">
        <v>2212</v>
      </c>
      <c r="B2324" s="27" t="s">
        <v>1278</v>
      </c>
      <c r="C2324" s="27" t="s">
        <v>886</v>
      </c>
      <c r="D2324" s="27" t="s">
        <v>632</v>
      </c>
    </row>
    <row r="2325" spans="1:4" x14ac:dyDescent="0.2">
      <c r="A2325" s="27" t="s">
        <v>2208</v>
      </c>
      <c r="B2325" s="27" t="s">
        <v>911</v>
      </c>
      <c r="C2325" s="27" t="s">
        <v>886</v>
      </c>
      <c r="D2325" s="27" t="s">
        <v>632</v>
      </c>
    </row>
    <row r="2326" spans="1:4" x14ac:dyDescent="0.2">
      <c r="A2326" s="27" t="s">
        <v>2209</v>
      </c>
      <c r="B2326" s="27" t="s">
        <v>1444</v>
      </c>
      <c r="C2326" s="27" t="s">
        <v>886</v>
      </c>
      <c r="D2326" s="27" t="s">
        <v>632</v>
      </c>
    </row>
    <row r="2327" spans="1:4" x14ac:dyDescent="0.2">
      <c r="A2327" s="27" t="s">
        <v>2112</v>
      </c>
      <c r="B2327" s="27" t="s">
        <v>1277</v>
      </c>
      <c r="C2327" s="27" t="s">
        <v>886</v>
      </c>
      <c r="D2327" s="27" t="s">
        <v>632</v>
      </c>
    </row>
    <row r="2328" spans="1:4" x14ac:dyDescent="0.2">
      <c r="A2328" s="27" t="s">
        <v>2202</v>
      </c>
      <c r="B2328" s="27" t="s">
        <v>753</v>
      </c>
      <c r="C2328" s="27" t="s">
        <v>886</v>
      </c>
      <c r="D2328" s="27" t="s">
        <v>632</v>
      </c>
    </row>
    <row r="2329" spans="1:4" x14ac:dyDescent="0.2">
      <c r="A2329" s="27" t="s">
        <v>2232</v>
      </c>
      <c r="B2329" s="27" t="s">
        <v>752</v>
      </c>
      <c r="C2329" s="27" t="s">
        <v>886</v>
      </c>
      <c r="D2329" s="27" t="s">
        <v>632</v>
      </c>
    </row>
    <row r="2330" spans="1:4" x14ac:dyDescent="0.2">
      <c r="A2330" s="27" t="s">
        <v>3149</v>
      </c>
      <c r="B2330" s="27" t="s">
        <v>3150</v>
      </c>
      <c r="C2330" s="27" t="s">
        <v>3162</v>
      </c>
      <c r="D2330" s="27" t="s">
        <v>705</v>
      </c>
    </row>
    <row r="2331" spans="1:4" x14ac:dyDescent="0.2">
      <c r="A2331" s="27" t="s">
        <v>2871</v>
      </c>
      <c r="B2331" s="27" t="s">
        <v>2872</v>
      </c>
      <c r="C2331" s="27" t="s">
        <v>2875</v>
      </c>
      <c r="D2331" s="27" t="s">
        <v>2021</v>
      </c>
    </row>
    <row r="2332" spans="1:4" x14ac:dyDescent="0.2">
      <c r="A2332" s="27" t="s">
        <v>2873</v>
      </c>
      <c r="B2332" s="27" t="s">
        <v>2874</v>
      </c>
      <c r="C2332" s="27" t="s">
        <v>2875</v>
      </c>
      <c r="D2332" s="27" t="s">
        <v>2021</v>
      </c>
    </row>
    <row r="2333" spans="1:4" x14ac:dyDescent="0.2">
      <c r="A2333" s="27" t="s">
        <v>2863</v>
      </c>
      <c r="B2333" s="27" t="s">
        <v>2864</v>
      </c>
      <c r="C2333" s="27" t="s">
        <v>2875</v>
      </c>
      <c r="D2333" s="27" t="s">
        <v>2021</v>
      </c>
    </row>
    <row r="2334" spans="1:4" x14ac:dyDescent="0.2">
      <c r="A2334" s="27" t="s">
        <v>3153</v>
      </c>
      <c r="B2334" s="27" t="s">
        <v>3154</v>
      </c>
      <c r="C2334" s="27" t="s">
        <v>2875</v>
      </c>
      <c r="D2334" s="27" t="s">
        <v>2021</v>
      </c>
    </row>
    <row r="2335" spans="1:4" x14ac:dyDescent="0.2">
      <c r="A2335" s="27" t="s">
        <v>2865</v>
      </c>
      <c r="B2335" s="27" t="s">
        <v>2866</v>
      </c>
      <c r="C2335" s="27" t="s">
        <v>2875</v>
      </c>
      <c r="D2335" s="27" t="s">
        <v>2021</v>
      </c>
    </row>
    <row r="2336" spans="1:4" x14ac:dyDescent="0.2">
      <c r="A2336" s="27" t="s">
        <v>3151</v>
      </c>
      <c r="B2336" s="27" t="s">
        <v>3152</v>
      </c>
      <c r="C2336" s="27" t="s">
        <v>2875</v>
      </c>
      <c r="D2336" s="27" t="s">
        <v>2021</v>
      </c>
    </row>
    <row r="2337" spans="1:4" x14ac:dyDescent="0.2">
      <c r="A2337" s="27" t="s">
        <v>2867</v>
      </c>
      <c r="B2337" s="27" t="s">
        <v>2868</v>
      </c>
      <c r="C2337" s="27" t="s">
        <v>2875</v>
      </c>
      <c r="D2337" s="27" t="s">
        <v>2021</v>
      </c>
    </row>
    <row r="2338" spans="1:4" x14ac:dyDescent="0.2">
      <c r="A2338" s="27" t="s">
        <v>2869</v>
      </c>
      <c r="B2338" s="27" t="s">
        <v>2870</v>
      </c>
      <c r="C2338" s="27" t="s">
        <v>2875</v>
      </c>
      <c r="D2338" s="27" t="s">
        <v>2021</v>
      </c>
    </row>
    <row r="2339" spans="1:4" x14ac:dyDescent="0.2">
      <c r="A2339" s="163"/>
      <c r="B2339" s="163"/>
      <c r="C2339" s="163"/>
      <c r="D2339" s="163"/>
    </row>
    <row r="2340" spans="1:4" x14ac:dyDescent="0.2">
      <c r="A2340" s="37"/>
      <c r="B2340" s="37"/>
      <c r="C2340" s="37"/>
      <c r="D2340" s="37"/>
    </row>
    <row r="2341" spans="1:4" x14ac:dyDescent="0.2">
      <c r="A2341" s="48" t="s">
        <v>1434</v>
      </c>
      <c r="B2341" s="49" t="s">
        <v>97</v>
      </c>
      <c r="C2341" s="50" t="s">
        <v>822</v>
      </c>
      <c r="D2341" s="50" t="s">
        <v>700</v>
      </c>
    </row>
    <row r="2342" spans="1:4" x14ac:dyDescent="0.2">
      <c r="A2342" s="25"/>
      <c r="B2342" s="25"/>
      <c r="C2342" s="26"/>
      <c r="D2342" s="26"/>
    </row>
    <row r="2343" spans="1:4" x14ac:dyDescent="0.2">
      <c r="A2343" s="27" t="s">
        <v>1753</v>
      </c>
      <c r="B2343" s="27" t="s">
        <v>1785</v>
      </c>
      <c r="C2343" s="27" t="s">
        <v>1754</v>
      </c>
      <c r="D2343" s="27" t="s">
        <v>701</v>
      </c>
    </row>
    <row r="2344" spans="1:4" x14ac:dyDescent="0.2">
      <c r="A2344" s="27" t="s">
        <v>2394</v>
      </c>
      <c r="B2344" s="27" t="s">
        <v>1621</v>
      </c>
      <c r="C2344" s="27" t="s">
        <v>811</v>
      </c>
      <c r="D2344" s="27" t="s">
        <v>252</v>
      </c>
    </row>
    <row r="2345" spans="1:4" x14ac:dyDescent="0.2">
      <c r="A2345" s="27" t="s">
        <v>2019</v>
      </c>
      <c r="B2345" s="27" t="s">
        <v>2020</v>
      </c>
      <c r="C2345" s="27" t="s">
        <v>1213</v>
      </c>
      <c r="D2345" s="27" t="s">
        <v>702</v>
      </c>
    </row>
    <row r="2346" spans="1:4" x14ac:dyDescent="0.2">
      <c r="A2346" s="27" t="s">
        <v>2239</v>
      </c>
      <c r="B2346" s="27" t="s">
        <v>1406</v>
      </c>
      <c r="C2346" s="27" t="s">
        <v>1213</v>
      </c>
      <c r="D2346" s="27" t="s">
        <v>702</v>
      </c>
    </row>
    <row r="2347" spans="1:4" x14ac:dyDescent="0.2">
      <c r="A2347" s="27" t="s">
        <v>2239</v>
      </c>
      <c r="B2347" s="27" t="s">
        <v>3161</v>
      </c>
      <c r="C2347" s="27" t="s">
        <v>1213</v>
      </c>
      <c r="D2347" s="27" t="s">
        <v>702</v>
      </c>
    </row>
    <row r="2348" spans="1:4" x14ac:dyDescent="0.2">
      <c r="A2348" s="27" t="s">
        <v>2749</v>
      </c>
      <c r="B2348" s="27" t="s">
        <v>2750</v>
      </c>
      <c r="C2348" s="27" t="s">
        <v>1213</v>
      </c>
      <c r="D2348" s="27" t="s">
        <v>702</v>
      </c>
    </row>
    <row r="2349" spans="1:4" x14ac:dyDescent="0.2">
      <c r="A2349" s="27" t="s">
        <v>2311</v>
      </c>
      <c r="B2349" s="27" t="s">
        <v>1448</v>
      </c>
      <c r="C2349" s="27" t="s">
        <v>2341</v>
      </c>
      <c r="D2349" s="27" t="s">
        <v>702</v>
      </c>
    </row>
    <row r="2350" spans="1:4" x14ac:dyDescent="0.2">
      <c r="A2350" s="27" t="s">
        <v>2312</v>
      </c>
      <c r="B2350" s="27" t="s">
        <v>1449</v>
      </c>
      <c r="C2350" s="27" t="s">
        <v>2341</v>
      </c>
      <c r="D2350" s="27" t="s">
        <v>702</v>
      </c>
    </row>
    <row r="2351" spans="1:4" x14ac:dyDescent="0.2">
      <c r="A2351" s="27" t="s">
        <v>2313</v>
      </c>
      <c r="B2351" s="27" t="s">
        <v>1450</v>
      </c>
      <c r="C2351" s="27" t="s">
        <v>2341</v>
      </c>
      <c r="D2351" s="27" t="s">
        <v>702</v>
      </c>
    </row>
    <row r="2352" spans="1:4" x14ac:dyDescent="0.2">
      <c r="A2352" s="27" t="s">
        <v>2314</v>
      </c>
      <c r="B2352" s="27" t="s">
        <v>1451</v>
      </c>
      <c r="C2352" s="27" t="s">
        <v>2341</v>
      </c>
      <c r="D2352" s="27" t="s">
        <v>702</v>
      </c>
    </row>
    <row r="2353" spans="1:4" x14ac:dyDescent="0.2">
      <c r="A2353" s="27" t="s">
        <v>2574</v>
      </c>
      <c r="B2353" s="27" t="s">
        <v>2575</v>
      </c>
      <c r="C2353" s="27" t="s">
        <v>807</v>
      </c>
      <c r="D2353" s="27" t="s">
        <v>2644</v>
      </c>
    </row>
    <row r="2354" spans="1:4" x14ac:dyDescent="0.2">
      <c r="A2354" s="27" t="s">
        <v>2576</v>
      </c>
      <c r="B2354" s="27" t="s">
        <v>2577</v>
      </c>
      <c r="C2354" s="27" t="s">
        <v>807</v>
      </c>
      <c r="D2354" s="27" t="s">
        <v>2644</v>
      </c>
    </row>
    <row r="2355" spans="1:4" x14ac:dyDescent="0.2">
      <c r="A2355" s="27" t="s">
        <v>2077</v>
      </c>
      <c r="B2355" s="27" t="s">
        <v>754</v>
      </c>
      <c r="C2355" s="27" t="s">
        <v>807</v>
      </c>
      <c r="D2355" s="27" t="s">
        <v>701</v>
      </c>
    </row>
    <row r="2356" spans="1:4" x14ac:dyDescent="0.2">
      <c r="A2356" s="27"/>
      <c r="B2356" s="27"/>
      <c r="C2356" s="27"/>
      <c r="D2356" s="27" t="s">
        <v>254</v>
      </c>
    </row>
    <row r="2357" spans="1:4" x14ac:dyDescent="0.2">
      <c r="A2357" s="27"/>
      <c r="B2357" s="27"/>
      <c r="C2357" s="27"/>
      <c r="D2357" s="27" t="s">
        <v>632</v>
      </c>
    </row>
    <row r="2358" spans="1:4" x14ac:dyDescent="0.2">
      <c r="A2358" s="27" t="s">
        <v>2378</v>
      </c>
      <c r="B2358" s="27" t="s">
        <v>2379</v>
      </c>
      <c r="C2358" s="27" t="s">
        <v>807</v>
      </c>
      <c r="D2358" s="27" t="s">
        <v>254</v>
      </c>
    </row>
    <row r="2359" spans="1:4" x14ac:dyDescent="0.2">
      <c r="A2359" s="27" t="s">
        <v>2877</v>
      </c>
      <c r="B2359" s="27" t="s">
        <v>2878</v>
      </c>
      <c r="C2359" s="27" t="s">
        <v>886</v>
      </c>
      <c r="D2359" s="27" t="s">
        <v>632</v>
      </c>
    </row>
    <row r="2360" spans="1:4" x14ac:dyDescent="0.2">
      <c r="A2360" s="28" t="s">
        <v>2240</v>
      </c>
      <c r="B2360" s="28" t="s">
        <v>1896</v>
      </c>
      <c r="C2360" s="28" t="s">
        <v>886</v>
      </c>
      <c r="D2360" s="28" t="s">
        <v>632</v>
      </c>
    </row>
    <row r="2361" spans="1:4" x14ac:dyDescent="0.2">
      <c r="A2361" s="37"/>
      <c r="B2361" s="37"/>
      <c r="C2361" s="37"/>
      <c r="D2361" s="37"/>
    </row>
    <row r="2362" spans="1:4" x14ac:dyDescent="0.2">
      <c r="A2362" s="37"/>
      <c r="B2362" s="37"/>
      <c r="C2362" s="37"/>
      <c r="D2362" s="37"/>
    </row>
    <row r="2363" spans="1:4" x14ac:dyDescent="0.2">
      <c r="A2363" s="48" t="s">
        <v>704</v>
      </c>
      <c r="B2363" s="49" t="s">
        <v>97</v>
      </c>
      <c r="C2363" s="50" t="s">
        <v>822</v>
      </c>
      <c r="D2363" s="50" t="s">
        <v>700</v>
      </c>
    </row>
    <row r="2364" spans="1:4" x14ac:dyDescent="0.2">
      <c r="A2364" s="25"/>
      <c r="B2364" s="25"/>
      <c r="C2364" s="26"/>
      <c r="D2364" s="26"/>
    </row>
    <row r="2365" spans="1:4" x14ac:dyDescent="0.2">
      <c r="A2365" s="27" t="s">
        <v>3176</v>
      </c>
      <c r="B2365" s="27" t="s">
        <v>3177</v>
      </c>
      <c r="C2365" s="27" t="s">
        <v>2529</v>
      </c>
      <c r="D2365" s="27" t="s">
        <v>2021</v>
      </c>
    </row>
    <row r="2366" spans="1:4" x14ac:dyDescent="0.2">
      <c r="A2366" s="27" t="s">
        <v>2774</v>
      </c>
      <c r="B2366" s="27" t="s">
        <v>2775</v>
      </c>
      <c r="C2366" s="27" t="s">
        <v>2529</v>
      </c>
      <c r="D2366" s="27" t="s">
        <v>2021</v>
      </c>
    </row>
    <row r="2367" spans="1:4" x14ac:dyDescent="0.2">
      <c r="A2367" s="27" t="s">
        <v>2772</v>
      </c>
      <c r="B2367" s="27" t="s">
        <v>2773</v>
      </c>
      <c r="C2367" s="27" t="s">
        <v>2529</v>
      </c>
      <c r="D2367" s="27" t="s">
        <v>2021</v>
      </c>
    </row>
    <row r="2368" spans="1:4" x14ac:dyDescent="0.2">
      <c r="A2368" s="27" t="s">
        <v>3178</v>
      </c>
      <c r="B2368" s="27" t="s">
        <v>3179</v>
      </c>
      <c r="C2368" s="27" t="s">
        <v>2529</v>
      </c>
      <c r="D2368" s="27" t="s">
        <v>2021</v>
      </c>
    </row>
    <row r="2369" spans="1:4" x14ac:dyDescent="0.2">
      <c r="A2369" s="27" t="s">
        <v>2780</v>
      </c>
      <c r="B2369" s="27" t="s">
        <v>2781</v>
      </c>
      <c r="C2369" s="27" t="s">
        <v>2529</v>
      </c>
      <c r="D2369" s="27" t="s">
        <v>2021</v>
      </c>
    </row>
    <row r="2370" spans="1:4" x14ac:dyDescent="0.2">
      <c r="A2370" s="27" t="s">
        <v>2782</v>
      </c>
      <c r="B2370" s="27" t="s">
        <v>2783</v>
      </c>
      <c r="C2370" s="27" t="s">
        <v>2529</v>
      </c>
      <c r="D2370" s="27" t="s">
        <v>2021</v>
      </c>
    </row>
    <row r="2371" spans="1:4" x14ac:dyDescent="0.2">
      <c r="A2371" s="27" t="s">
        <v>3180</v>
      </c>
      <c r="B2371" s="27" t="s">
        <v>3181</v>
      </c>
      <c r="C2371" s="27" t="s">
        <v>2529</v>
      </c>
      <c r="D2371" s="27" t="s">
        <v>2021</v>
      </c>
    </row>
    <row r="2372" spans="1:4" x14ac:dyDescent="0.2">
      <c r="A2372" s="27" t="s">
        <v>2770</v>
      </c>
      <c r="B2372" s="27" t="s">
        <v>2771</v>
      </c>
      <c r="C2372" s="27" t="s">
        <v>2529</v>
      </c>
      <c r="D2372" s="27" t="s">
        <v>2021</v>
      </c>
    </row>
    <row r="2373" spans="1:4" x14ac:dyDescent="0.2">
      <c r="A2373" s="27" t="s">
        <v>2768</v>
      </c>
      <c r="B2373" s="27" t="s">
        <v>2769</v>
      </c>
      <c r="C2373" s="27" t="s">
        <v>2529</v>
      </c>
      <c r="D2373" s="27" t="s">
        <v>2021</v>
      </c>
    </row>
    <row r="2374" spans="1:4" x14ac:dyDescent="0.2">
      <c r="A2374" s="27" t="s">
        <v>2776</v>
      </c>
      <c r="B2374" s="27" t="s">
        <v>2777</v>
      </c>
      <c r="C2374" s="27" t="s">
        <v>2529</v>
      </c>
      <c r="D2374" s="27" t="s">
        <v>2021</v>
      </c>
    </row>
    <row r="2375" spans="1:4" x14ac:dyDescent="0.2">
      <c r="A2375" s="27" t="s">
        <v>2778</v>
      </c>
      <c r="B2375" s="27" t="s">
        <v>2779</v>
      </c>
      <c r="C2375" s="27" t="s">
        <v>2529</v>
      </c>
      <c r="D2375" s="27" t="s">
        <v>2021</v>
      </c>
    </row>
    <row r="2376" spans="1:4" x14ac:dyDescent="0.2">
      <c r="A2376" s="27" t="s">
        <v>3174</v>
      </c>
      <c r="B2376" s="27" t="s">
        <v>3175</v>
      </c>
      <c r="C2376" s="27" t="s">
        <v>2529</v>
      </c>
      <c r="D2376" s="27" t="s">
        <v>2021</v>
      </c>
    </row>
    <row r="2377" spans="1:4" x14ac:dyDescent="0.2">
      <c r="A2377" s="27" t="s">
        <v>1108</v>
      </c>
      <c r="B2377" s="27" t="s">
        <v>1116</v>
      </c>
      <c r="C2377" s="27" t="s">
        <v>970</v>
      </c>
      <c r="D2377" s="27" t="s">
        <v>701</v>
      </c>
    </row>
    <row r="2378" spans="1:4" x14ac:dyDescent="0.2">
      <c r="A2378" s="27" t="s">
        <v>1110</v>
      </c>
      <c r="B2378" s="27" t="s">
        <v>1118</v>
      </c>
      <c r="C2378" s="27" t="s">
        <v>970</v>
      </c>
      <c r="D2378" s="27" t="s">
        <v>701</v>
      </c>
    </row>
    <row r="2379" spans="1:4" x14ac:dyDescent="0.2">
      <c r="A2379" s="27" t="s">
        <v>1300</v>
      </c>
      <c r="B2379" s="27" t="s">
        <v>1301</v>
      </c>
      <c r="C2379" s="27" t="s">
        <v>970</v>
      </c>
      <c r="D2379" s="27" t="s">
        <v>701</v>
      </c>
    </row>
    <row r="2380" spans="1:4" x14ac:dyDescent="0.2">
      <c r="A2380" s="27" t="s">
        <v>1308</v>
      </c>
      <c r="B2380" s="27" t="s">
        <v>1309</v>
      </c>
      <c r="C2380" s="27" t="s">
        <v>970</v>
      </c>
      <c r="D2380" s="27" t="s">
        <v>701</v>
      </c>
    </row>
    <row r="2381" spans="1:4" x14ac:dyDescent="0.2">
      <c r="A2381" s="27" t="s">
        <v>1246</v>
      </c>
      <c r="B2381" s="27" t="s">
        <v>1247</v>
      </c>
      <c r="C2381" s="27" t="s">
        <v>970</v>
      </c>
      <c r="D2381" s="27" t="s">
        <v>701</v>
      </c>
    </row>
    <row r="2382" spans="1:4" x14ac:dyDescent="0.2">
      <c r="A2382" s="27" t="s">
        <v>1254</v>
      </c>
      <c r="B2382" s="27" t="s">
        <v>1255</v>
      </c>
      <c r="C2382" s="27" t="s">
        <v>970</v>
      </c>
      <c r="D2382" s="27" t="s">
        <v>701</v>
      </c>
    </row>
    <row r="2383" spans="1:4" x14ac:dyDescent="0.2">
      <c r="A2383" s="27" t="s">
        <v>1430</v>
      </c>
      <c r="B2383" s="27" t="s">
        <v>1419</v>
      </c>
      <c r="C2383" s="27" t="s">
        <v>970</v>
      </c>
      <c r="D2383" s="27" t="s">
        <v>701</v>
      </c>
    </row>
    <row r="2384" spans="1:4" x14ac:dyDescent="0.2">
      <c r="A2384" s="27" t="s">
        <v>1432</v>
      </c>
      <c r="B2384" s="27" t="s">
        <v>1410</v>
      </c>
      <c r="C2384" s="27" t="s">
        <v>970</v>
      </c>
      <c r="D2384" s="27" t="s">
        <v>701</v>
      </c>
    </row>
    <row r="2385" spans="1:4" x14ac:dyDescent="0.2">
      <c r="A2385" s="27" t="s">
        <v>968</v>
      </c>
      <c r="B2385" s="27" t="s">
        <v>969</v>
      </c>
      <c r="C2385" s="27" t="s">
        <v>970</v>
      </c>
      <c r="D2385" s="27" t="s">
        <v>701</v>
      </c>
    </row>
    <row r="2386" spans="1:4" x14ac:dyDescent="0.2">
      <c r="A2386" s="27" t="s">
        <v>973</v>
      </c>
      <c r="B2386" s="27" t="s">
        <v>974</v>
      </c>
      <c r="C2386" s="27" t="s">
        <v>970</v>
      </c>
      <c r="D2386" s="27" t="s">
        <v>701</v>
      </c>
    </row>
    <row r="2387" spans="1:4" x14ac:dyDescent="0.2">
      <c r="A2387" s="27" t="s">
        <v>1112</v>
      </c>
      <c r="B2387" s="27" t="s">
        <v>1120</v>
      </c>
      <c r="C2387" s="27" t="s">
        <v>970</v>
      </c>
      <c r="D2387" s="27" t="s">
        <v>701</v>
      </c>
    </row>
    <row r="2388" spans="1:4" x14ac:dyDescent="0.2">
      <c r="A2388" s="27" t="s">
        <v>1114</v>
      </c>
      <c r="B2388" s="27" t="s">
        <v>1122</v>
      </c>
      <c r="C2388" s="27" t="s">
        <v>970</v>
      </c>
      <c r="D2388" s="27" t="s">
        <v>701</v>
      </c>
    </row>
    <row r="2389" spans="1:4" x14ac:dyDescent="0.2">
      <c r="A2389" s="27" t="s">
        <v>1426</v>
      </c>
      <c r="B2389" s="27" t="s">
        <v>1415</v>
      </c>
      <c r="C2389" s="27" t="s">
        <v>970</v>
      </c>
      <c r="D2389" s="27" t="s">
        <v>701</v>
      </c>
    </row>
    <row r="2390" spans="1:4" x14ac:dyDescent="0.2">
      <c r="A2390" s="27" t="s">
        <v>1428</v>
      </c>
      <c r="B2390" s="27" t="s">
        <v>1417</v>
      </c>
      <c r="C2390" s="27" t="s">
        <v>970</v>
      </c>
      <c r="D2390" s="27" t="s">
        <v>701</v>
      </c>
    </row>
    <row r="2391" spans="1:4" x14ac:dyDescent="0.2">
      <c r="A2391" s="27" t="s">
        <v>1422</v>
      </c>
      <c r="B2391" s="27" t="s">
        <v>1411</v>
      </c>
      <c r="C2391" s="27" t="s">
        <v>970</v>
      </c>
      <c r="D2391" s="27" t="s">
        <v>701</v>
      </c>
    </row>
    <row r="2392" spans="1:4" x14ac:dyDescent="0.2">
      <c r="A2392" s="27" t="s">
        <v>1424</v>
      </c>
      <c r="B2392" s="27" t="s">
        <v>1413</v>
      </c>
      <c r="C2392" s="27" t="s">
        <v>970</v>
      </c>
      <c r="D2392" s="27" t="s">
        <v>701</v>
      </c>
    </row>
    <row r="2393" spans="1:4" x14ac:dyDescent="0.2">
      <c r="A2393" s="27" t="s">
        <v>977</v>
      </c>
      <c r="B2393" s="27" t="s">
        <v>978</v>
      </c>
      <c r="C2393" s="27" t="s">
        <v>970</v>
      </c>
      <c r="D2393" s="27" t="s">
        <v>701</v>
      </c>
    </row>
    <row r="2394" spans="1:4" x14ac:dyDescent="0.2">
      <c r="A2394" s="27" t="s">
        <v>981</v>
      </c>
      <c r="B2394" s="27" t="s">
        <v>982</v>
      </c>
      <c r="C2394" s="27" t="s">
        <v>970</v>
      </c>
      <c r="D2394" s="27" t="s">
        <v>701</v>
      </c>
    </row>
    <row r="2395" spans="1:4" x14ac:dyDescent="0.2">
      <c r="A2395" s="27" t="s">
        <v>1284</v>
      </c>
      <c r="B2395" s="27" t="s">
        <v>1285</v>
      </c>
      <c r="C2395" s="27" t="s">
        <v>970</v>
      </c>
      <c r="D2395" s="27" t="s">
        <v>701</v>
      </c>
    </row>
    <row r="2396" spans="1:4" x14ac:dyDescent="0.2">
      <c r="A2396" s="27" t="s">
        <v>1292</v>
      </c>
      <c r="B2396" s="27" t="s">
        <v>1293</v>
      </c>
      <c r="C2396" s="27" t="s">
        <v>970</v>
      </c>
      <c r="D2396" s="27" t="s">
        <v>701</v>
      </c>
    </row>
    <row r="2397" spans="1:4" x14ac:dyDescent="0.2">
      <c r="A2397" s="27" t="s">
        <v>1109</v>
      </c>
      <c r="B2397" s="27" t="s">
        <v>1117</v>
      </c>
      <c r="C2397" s="27" t="s">
        <v>970</v>
      </c>
      <c r="D2397" s="27" t="s">
        <v>701</v>
      </c>
    </row>
    <row r="2398" spans="1:4" x14ac:dyDescent="0.2">
      <c r="A2398" s="27" t="s">
        <v>1111</v>
      </c>
      <c r="B2398" s="27" t="s">
        <v>1119</v>
      </c>
      <c r="C2398" s="27" t="s">
        <v>970</v>
      </c>
      <c r="D2398" s="27" t="s">
        <v>701</v>
      </c>
    </row>
    <row r="2399" spans="1:4" x14ac:dyDescent="0.2">
      <c r="A2399" s="27" t="s">
        <v>1302</v>
      </c>
      <c r="B2399" s="27" t="s">
        <v>1303</v>
      </c>
      <c r="C2399" s="27" t="s">
        <v>970</v>
      </c>
      <c r="D2399" s="27" t="s">
        <v>701</v>
      </c>
    </row>
    <row r="2400" spans="1:4" x14ac:dyDescent="0.2">
      <c r="A2400" s="27" t="s">
        <v>1310</v>
      </c>
      <c r="B2400" s="27" t="s">
        <v>1311</v>
      </c>
      <c r="C2400" s="27" t="s">
        <v>970</v>
      </c>
      <c r="D2400" s="27" t="s">
        <v>701</v>
      </c>
    </row>
    <row r="2401" spans="1:4" x14ac:dyDescent="0.2">
      <c r="A2401" s="27" t="s">
        <v>1248</v>
      </c>
      <c r="B2401" s="27" t="s">
        <v>1249</v>
      </c>
      <c r="C2401" s="27" t="s">
        <v>970</v>
      </c>
      <c r="D2401" s="27" t="s">
        <v>701</v>
      </c>
    </row>
    <row r="2402" spans="1:4" x14ac:dyDescent="0.2">
      <c r="A2402" s="27" t="s">
        <v>1256</v>
      </c>
      <c r="B2402" s="27" t="s">
        <v>1257</v>
      </c>
      <c r="C2402" s="27" t="s">
        <v>970</v>
      </c>
      <c r="D2402" s="27" t="s">
        <v>701</v>
      </c>
    </row>
    <row r="2403" spans="1:4" x14ac:dyDescent="0.2">
      <c r="A2403" s="27" t="s">
        <v>1431</v>
      </c>
      <c r="B2403" s="27" t="s">
        <v>1420</v>
      </c>
      <c r="C2403" s="27" t="s">
        <v>970</v>
      </c>
      <c r="D2403" s="27" t="s">
        <v>701</v>
      </c>
    </row>
    <row r="2404" spans="1:4" x14ac:dyDescent="0.2">
      <c r="A2404" s="27" t="s">
        <v>1433</v>
      </c>
      <c r="B2404" s="27" t="s">
        <v>1421</v>
      </c>
      <c r="C2404" s="27" t="s">
        <v>970</v>
      </c>
      <c r="D2404" s="27" t="s">
        <v>701</v>
      </c>
    </row>
    <row r="2405" spans="1:4" x14ac:dyDescent="0.2">
      <c r="A2405" s="27" t="s">
        <v>971</v>
      </c>
      <c r="B2405" s="27" t="s">
        <v>972</v>
      </c>
      <c r="C2405" s="27" t="s">
        <v>970</v>
      </c>
      <c r="D2405" s="27" t="s">
        <v>701</v>
      </c>
    </row>
    <row r="2406" spans="1:4" x14ac:dyDescent="0.2">
      <c r="A2406" s="27" t="s">
        <v>975</v>
      </c>
      <c r="B2406" s="27" t="s">
        <v>976</v>
      </c>
      <c r="C2406" s="27" t="s">
        <v>970</v>
      </c>
      <c r="D2406" s="27" t="s">
        <v>701</v>
      </c>
    </row>
    <row r="2407" spans="1:4" x14ac:dyDescent="0.2">
      <c r="A2407" s="27" t="s">
        <v>1113</v>
      </c>
      <c r="B2407" s="27" t="s">
        <v>1121</v>
      </c>
      <c r="C2407" s="27" t="s">
        <v>970</v>
      </c>
      <c r="D2407" s="27" t="s">
        <v>701</v>
      </c>
    </row>
    <row r="2408" spans="1:4" x14ac:dyDescent="0.2">
      <c r="A2408" s="27" t="s">
        <v>1115</v>
      </c>
      <c r="B2408" s="27" t="s">
        <v>1123</v>
      </c>
      <c r="C2408" s="27" t="s">
        <v>970</v>
      </c>
      <c r="D2408" s="27" t="s">
        <v>701</v>
      </c>
    </row>
    <row r="2409" spans="1:4" x14ac:dyDescent="0.2">
      <c r="A2409" s="27" t="s">
        <v>1427</v>
      </c>
      <c r="B2409" s="27" t="s">
        <v>1416</v>
      </c>
      <c r="C2409" s="27" t="s">
        <v>970</v>
      </c>
      <c r="D2409" s="27" t="s">
        <v>701</v>
      </c>
    </row>
    <row r="2410" spans="1:4" x14ac:dyDescent="0.2">
      <c r="A2410" s="27" t="s">
        <v>1429</v>
      </c>
      <c r="B2410" s="27" t="s">
        <v>1418</v>
      </c>
      <c r="C2410" s="27" t="s">
        <v>970</v>
      </c>
      <c r="D2410" s="27" t="s">
        <v>701</v>
      </c>
    </row>
    <row r="2411" spans="1:4" x14ac:dyDescent="0.2">
      <c r="A2411" s="27" t="s">
        <v>1423</v>
      </c>
      <c r="B2411" s="27" t="s">
        <v>1412</v>
      </c>
      <c r="C2411" s="27" t="s">
        <v>970</v>
      </c>
      <c r="D2411" s="27" t="s">
        <v>701</v>
      </c>
    </row>
    <row r="2412" spans="1:4" x14ac:dyDescent="0.2">
      <c r="A2412" s="27" t="s">
        <v>1425</v>
      </c>
      <c r="B2412" s="27" t="s">
        <v>1414</v>
      </c>
      <c r="C2412" s="27" t="s">
        <v>970</v>
      </c>
      <c r="D2412" s="27" t="s">
        <v>701</v>
      </c>
    </row>
    <row r="2413" spans="1:4" x14ac:dyDescent="0.2">
      <c r="A2413" s="27" t="s">
        <v>979</v>
      </c>
      <c r="B2413" s="27" t="s">
        <v>980</v>
      </c>
      <c r="C2413" s="27" t="s">
        <v>970</v>
      </c>
      <c r="D2413" s="27" t="s">
        <v>701</v>
      </c>
    </row>
    <row r="2414" spans="1:4" x14ac:dyDescent="0.2">
      <c r="A2414" s="27" t="s">
        <v>983</v>
      </c>
      <c r="B2414" s="27" t="s">
        <v>984</v>
      </c>
      <c r="C2414" s="27" t="s">
        <v>970</v>
      </c>
      <c r="D2414" s="27" t="s">
        <v>701</v>
      </c>
    </row>
    <row r="2415" spans="1:4" x14ac:dyDescent="0.2">
      <c r="A2415" s="27" t="s">
        <v>1286</v>
      </c>
      <c r="B2415" s="27" t="s">
        <v>1287</v>
      </c>
      <c r="C2415" s="27" t="s">
        <v>970</v>
      </c>
      <c r="D2415" s="27" t="s">
        <v>701</v>
      </c>
    </row>
    <row r="2416" spans="1:4" x14ac:dyDescent="0.2">
      <c r="A2416" s="27" t="s">
        <v>1294</v>
      </c>
      <c r="B2416" s="27" t="s">
        <v>1295</v>
      </c>
      <c r="C2416" s="27" t="s">
        <v>970</v>
      </c>
      <c r="D2416" s="27" t="s">
        <v>701</v>
      </c>
    </row>
    <row r="2417" spans="1:4" x14ac:dyDescent="0.2">
      <c r="A2417" s="27" t="s">
        <v>1230</v>
      </c>
      <c r="B2417" s="27" t="s">
        <v>1231</v>
      </c>
      <c r="C2417" s="27" t="s">
        <v>970</v>
      </c>
      <c r="D2417" s="27" t="s">
        <v>701</v>
      </c>
    </row>
    <row r="2418" spans="1:4" x14ac:dyDescent="0.2">
      <c r="A2418" s="27" t="s">
        <v>1234</v>
      </c>
      <c r="B2418" s="27" t="s">
        <v>1235</v>
      </c>
      <c r="C2418" s="27" t="s">
        <v>970</v>
      </c>
      <c r="D2418" s="27" t="s">
        <v>701</v>
      </c>
    </row>
    <row r="2419" spans="1:4" x14ac:dyDescent="0.2">
      <c r="A2419" s="27" t="s">
        <v>1304</v>
      </c>
      <c r="B2419" s="27" t="s">
        <v>1305</v>
      </c>
      <c r="C2419" s="27" t="s">
        <v>970</v>
      </c>
      <c r="D2419" s="27" t="s">
        <v>701</v>
      </c>
    </row>
    <row r="2420" spans="1:4" x14ac:dyDescent="0.2">
      <c r="A2420" s="27" t="s">
        <v>1312</v>
      </c>
      <c r="B2420" s="27" t="s">
        <v>1313</v>
      </c>
      <c r="C2420" s="27" t="s">
        <v>970</v>
      </c>
      <c r="D2420" s="27" t="s">
        <v>701</v>
      </c>
    </row>
    <row r="2421" spans="1:4" x14ac:dyDescent="0.2">
      <c r="A2421" s="27" t="s">
        <v>1250</v>
      </c>
      <c r="B2421" s="27" t="s">
        <v>1251</v>
      </c>
      <c r="C2421" s="27" t="s">
        <v>970</v>
      </c>
      <c r="D2421" s="27" t="s">
        <v>701</v>
      </c>
    </row>
    <row r="2422" spans="1:4" x14ac:dyDescent="0.2">
      <c r="A2422" s="27" t="s">
        <v>1258</v>
      </c>
      <c r="B2422" s="27" t="s">
        <v>1259</v>
      </c>
      <c r="C2422" s="27" t="s">
        <v>970</v>
      </c>
      <c r="D2422" s="27" t="s">
        <v>701</v>
      </c>
    </row>
    <row r="2423" spans="1:4" x14ac:dyDescent="0.2">
      <c r="A2423" s="27" t="s">
        <v>1141</v>
      </c>
      <c r="B2423" s="27" t="s">
        <v>1140</v>
      </c>
      <c r="C2423" s="27" t="s">
        <v>970</v>
      </c>
      <c r="D2423" s="27" t="s">
        <v>701</v>
      </c>
    </row>
    <row r="2424" spans="1:4" x14ac:dyDescent="0.2">
      <c r="A2424" s="27" t="s">
        <v>1143</v>
      </c>
      <c r="B2424" s="27" t="s">
        <v>1142</v>
      </c>
      <c r="C2424" s="27" t="s">
        <v>970</v>
      </c>
      <c r="D2424" s="27" t="s">
        <v>701</v>
      </c>
    </row>
    <row r="2425" spans="1:4" x14ac:dyDescent="0.2">
      <c r="A2425" s="27" t="s">
        <v>1238</v>
      </c>
      <c r="B2425" s="27" t="s">
        <v>1239</v>
      </c>
      <c r="C2425" s="27" t="s">
        <v>970</v>
      </c>
      <c r="D2425" s="27" t="s">
        <v>701</v>
      </c>
    </row>
    <row r="2426" spans="1:4" x14ac:dyDescent="0.2">
      <c r="A2426" s="27" t="s">
        <v>1242</v>
      </c>
      <c r="B2426" s="27" t="s">
        <v>1243</v>
      </c>
      <c r="C2426" s="27" t="s">
        <v>970</v>
      </c>
      <c r="D2426" s="27" t="s">
        <v>701</v>
      </c>
    </row>
    <row r="2427" spans="1:4" x14ac:dyDescent="0.2">
      <c r="A2427" s="27" t="s">
        <v>1145</v>
      </c>
      <c r="B2427" s="27" t="s">
        <v>1144</v>
      </c>
      <c r="C2427" s="27" t="s">
        <v>970</v>
      </c>
      <c r="D2427" s="27" t="s">
        <v>701</v>
      </c>
    </row>
    <row r="2428" spans="1:4" x14ac:dyDescent="0.2">
      <c r="A2428" s="27" t="s">
        <v>1147</v>
      </c>
      <c r="B2428" s="27" t="s">
        <v>1146</v>
      </c>
      <c r="C2428" s="27" t="s">
        <v>970</v>
      </c>
      <c r="D2428" s="27" t="s">
        <v>701</v>
      </c>
    </row>
    <row r="2429" spans="1:4" x14ac:dyDescent="0.2">
      <c r="A2429" s="27" t="s">
        <v>1288</v>
      </c>
      <c r="B2429" s="27" t="s">
        <v>1289</v>
      </c>
      <c r="C2429" s="27" t="s">
        <v>970</v>
      </c>
      <c r="D2429" s="27" t="s">
        <v>701</v>
      </c>
    </row>
    <row r="2430" spans="1:4" x14ac:dyDescent="0.2">
      <c r="A2430" s="27" t="s">
        <v>1296</v>
      </c>
      <c r="B2430" s="27" t="s">
        <v>1297</v>
      </c>
      <c r="C2430" s="27" t="s">
        <v>970</v>
      </c>
      <c r="D2430" s="27" t="s">
        <v>701</v>
      </c>
    </row>
    <row r="2431" spans="1:4" x14ac:dyDescent="0.2">
      <c r="A2431" s="27" t="s">
        <v>1232</v>
      </c>
      <c r="B2431" s="27" t="s">
        <v>1233</v>
      </c>
      <c r="C2431" s="27" t="s">
        <v>970</v>
      </c>
      <c r="D2431" s="27" t="s">
        <v>701</v>
      </c>
    </row>
    <row r="2432" spans="1:4" x14ac:dyDescent="0.2">
      <c r="A2432" s="27" t="s">
        <v>1236</v>
      </c>
      <c r="B2432" s="27" t="s">
        <v>1237</v>
      </c>
      <c r="C2432" s="27" t="s">
        <v>970</v>
      </c>
      <c r="D2432" s="27" t="s">
        <v>701</v>
      </c>
    </row>
    <row r="2433" spans="1:4" x14ac:dyDescent="0.2">
      <c r="A2433" s="27" t="s">
        <v>1306</v>
      </c>
      <c r="B2433" s="27" t="s">
        <v>1307</v>
      </c>
      <c r="C2433" s="27" t="s">
        <v>970</v>
      </c>
      <c r="D2433" s="27" t="s">
        <v>701</v>
      </c>
    </row>
    <row r="2434" spans="1:4" x14ac:dyDescent="0.2">
      <c r="A2434" s="27" t="s">
        <v>1314</v>
      </c>
      <c r="B2434" s="27" t="s">
        <v>1315</v>
      </c>
      <c r="C2434" s="27" t="s">
        <v>970</v>
      </c>
      <c r="D2434" s="27" t="s">
        <v>701</v>
      </c>
    </row>
    <row r="2435" spans="1:4" x14ac:dyDescent="0.2">
      <c r="A2435" s="27" t="s">
        <v>1252</v>
      </c>
      <c r="B2435" s="27" t="s">
        <v>1253</v>
      </c>
      <c r="C2435" s="27" t="s">
        <v>970</v>
      </c>
      <c r="D2435" s="27" t="s">
        <v>701</v>
      </c>
    </row>
    <row r="2436" spans="1:4" x14ac:dyDescent="0.2">
      <c r="A2436" s="27" t="s">
        <v>1260</v>
      </c>
      <c r="B2436" s="27" t="s">
        <v>1261</v>
      </c>
      <c r="C2436" s="27" t="s">
        <v>970</v>
      </c>
      <c r="D2436" s="27" t="s">
        <v>701</v>
      </c>
    </row>
    <row r="2437" spans="1:4" x14ac:dyDescent="0.2">
      <c r="A2437" s="27" t="s">
        <v>1149</v>
      </c>
      <c r="B2437" s="27" t="s">
        <v>1148</v>
      </c>
      <c r="C2437" s="27" t="s">
        <v>970</v>
      </c>
      <c r="D2437" s="27" t="s">
        <v>701</v>
      </c>
    </row>
    <row r="2438" spans="1:4" x14ac:dyDescent="0.2">
      <c r="A2438" s="27" t="s">
        <v>1151</v>
      </c>
      <c r="B2438" s="27" t="s">
        <v>1150</v>
      </c>
      <c r="C2438" s="27" t="s">
        <v>970</v>
      </c>
      <c r="D2438" s="27" t="s">
        <v>701</v>
      </c>
    </row>
    <row r="2439" spans="1:4" x14ac:dyDescent="0.2">
      <c r="A2439" s="27" t="s">
        <v>1240</v>
      </c>
      <c r="B2439" s="27" t="s">
        <v>1241</v>
      </c>
      <c r="C2439" s="27" t="s">
        <v>970</v>
      </c>
      <c r="D2439" s="27" t="s">
        <v>701</v>
      </c>
    </row>
    <row r="2440" spans="1:4" x14ac:dyDescent="0.2">
      <c r="A2440" s="27" t="s">
        <v>1244</v>
      </c>
      <c r="B2440" s="27" t="s">
        <v>1245</v>
      </c>
      <c r="C2440" s="27" t="s">
        <v>970</v>
      </c>
      <c r="D2440" s="27" t="s">
        <v>701</v>
      </c>
    </row>
    <row r="2441" spans="1:4" x14ac:dyDescent="0.2">
      <c r="A2441" s="27" t="s">
        <v>1153</v>
      </c>
      <c r="B2441" s="27" t="s">
        <v>1152</v>
      </c>
      <c r="C2441" s="27" t="s">
        <v>970</v>
      </c>
      <c r="D2441" s="27" t="s">
        <v>701</v>
      </c>
    </row>
    <row r="2442" spans="1:4" x14ac:dyDescent="0.2">
      <c r="A2442" s="27" t="s">
        <v>1155</v>
      </c>
      <c r="B2442" s="27" t="s">
        <v>1154</v>
      </c>
      <c r="C2442" s="27" t="s">
        <v>970</v>
      </c>
      <c r="D2442" s="27" t="s">
        <v>701</v>
      </c>
    </row>
    <row r="2443" spans="1:4" x14ac:dyDescent="0.2">
      <c r="A2443" s="27" t="s">
        <v>1290</v>
      </c>
      <c r="B2443" s="27" t="s">
        <v>1291</v>
      </c>
      <c r="C2443" s="27" t="s">
        <v>970</v>
      </c>
      <c r="D2443" s="27" t="s">
        <v>701</v>
      </c>
    </row>
    <row r="2444" spans="1:4" x14ac:dyDescent="0.2">
      <c r="A2444" s="27" t="s">
        <v>1298</v>
      </c>
      <c r="B2444" s="27" t="s">
        <v>1299</v>
      </c>
      <c r="C2444" s="27" t="s">
        <v>970</v>
      </c>
      <c r="D2444" s="27" t="s">
        <v>701</v>
      </c>
    </row>
    <row r="2445" spans="1:4" x14ac:dyDescent="0.2">
      <c r="A2445" s="27" t="s">
        <v>797</v>
      </c>
      <c r="B2445" s="27" t="s">
        <v>799</v>
      </c>
      <c r="C2445" s="27" t="s">
        <v>2342</v>
      </c>
      <c r="D2445" s="27" t="s">
        <v>255</v>
      </c>
    </row>
    <row r="2446" spans="1:4" x14ac:dyDescent="0.2">
      <c r="A2446" s="27" t="s">
        <v>959</v>
      </c>
      <c r="B2446" s="27" t="s">
        <v>124</v>
      </c>
      <c r="C2446" s="27" t="s">
        <v>2342</v>
      </c>
      <c r="D2446" s="27" t="s">
        <v>255</v>
      </c>
    </row>
    <row r="2447" spans="1:4" x14ac:dyDescent="0.2">
      <c r="A2447" s="27" t="s">
        <v>3165</v>
      </c>
      <c r="B2447" s="27" t="s">
        <v>1743</v>
      </c>
      <c r="C2447" s="27" t="s">
        <v>2342</v>
      </c>
      <c r="D2447" s="27" t="s">
        <v>255</v>
      </c>
    </row>
    <row r="2448" spans="1:4" x14ac:dyDescent="0.2">
      <c r="A2448" s="27" t="s">
        <v>957</v>
      </c>
      <c r="B2448" s="27" t="s">
        <v>475</v>
      </c>
      <c r="C2448" s="27" t="s">
        <v>2342</v>
      </c>
      <c r="D2448" s="27" t="s">
        <v>255</v>
      </c>
    </row>
    <row r="2449" spans="1:4" x14ac:dyDescent="0.2">
      <c r="A2449" s="27" t="s">
        <v>956</v>
      </c>
      <c r="B2449" s="27" t="s">
        <v>474</v>
      </c>
      <c r="C2449" s="27" t="s">
        <v>2342</v>
      </c>
      <c r="D2449" s="27" t="s">
        <v>255</v>
      </c>
    </row>
    <row r="2450" spans="1:4" x14ac:dyDescent="0.2">
      <c r="A2450" s="27" t="s">
        <v>960</v>
      </c>
      <c r="B2450" s="27" t="s">
        <v>125</v>
      </c>
      <c r="C2450" s="27" t="s">
        <v>2342</v>
      </c>
      <c r="D2450" s="27" t="s">
        <v>255</v>
      </c>
    </row>
    <row r="2451" spans="1:4" x14ac:dyDescent="0.2">
      <c r="A2451" s="27" t="s">
        <v>1282</v>
      </c>
      <c r="B2451" s="27" t="s">
        <v>1283</v>
      </c>
      <c r="C2451" s="27" t="s">
        <v>2342</v>
      </c>
      <c r="D2451" s="27" t="s">
        <v>255</v>
      </c>
    </row>
    <row r="2452" spans="1:4" x14ac:dyDescent="0.2">
      <c r="A2452" s="27" t="s">
        <v>958</v>
      </c>
      <c r="B2452" s="27" t="s">
        <v>473</v>
      </c>
      <c r="C2452" s="27" t="s">
        <v>2342</v>
      </c>
      <c r="D2452" s="27" t="s">
        <v>255</v>
      </c>
    </row>
    <row r="2453" spans="1:4" x14ac:dyDescent="0.2">
      <c r="A2453" s="27" t="s">
        <v>954</v>
      </c>
      <c r="B2453" s="27" t="s">
        <v>325</v>
      </c>
      <c r="C2453" s="27" t="s">
        <v>2342</v>
      </c>
      <c r="D2453" s="27" t="s">
        <v>255</v>
      </c>
    </row>
    <row r="2454" spans="1:4" x14ac:dyDescent="0.2">
      <c r="A2454" s="27"/>
      <c r="B2454" s="27"/>
      <c r="C2454" s="27"/>
      <c r="D2454" s="27" t="s">
        <v>702</v>
      </c>
    </row>
    <row r="2455" spans="1:4" x14ac:dyDescent="0.2">
      <c r="A2455" s="27"/>
      <c r="B2455" s="27"/>
      <c r="C2455" s="27"/>
      <c r="D2455" s="27" t="s">
        <v>1469</v>
      </c>
    </row>
    <row r="2456" spans="1:4" x14ac:dyDescent="0.2">
      <c r="A2456" s="27" t="s">
        <v>950</v>
      </c>
      <c r="B2456" s="27" t="s">
        <v>602</v>
      </c>
      <c r="C2456" s="27" t="s">
        <v>2342</v>
      </c>
      <c r="D2456" s="27" t="s">
        <v>255</v>
      </c>
    </row>
    <row r="2457" spans="1:4" x14ac:dyDescent="0.2">
      <c r="A2457" s="27"/>
      <c r="B2457" s="27"/>
      <c r="C2457" s="27"/>
      <c r="D2457" s="27" t="s">
        <v>702</v>
      </c>
    </row>
    <row r="2458" spans="1:4" x14ac:dyDescent="0.2">
      <c r="A2458" s="27"/>
      <c r="B2458" s="27"/>
      <c r="C2458" s="27"/>
      <c r="D2458" s="27" t="s">
        <v>1469</v>
      </c>
    </row>
    <row r="2459" spans="1:4" x14ac:dyDescent="0.2">
      <c r="A2459" s="27" t="s">
        <v>953</v>
      </c>
      <c r="B2459" s="27" t="s">
        <v>162</v>
      </c>
      <c r="C2459" s="27" t="s">
        <v>2342</v>
      </c>
      <c r="D2459" s="27" t="s">
        <v>255</v>
      </c>
    </row>
    <row r="2460" spans="1:4" x14ac:dyDescent="0.2">
      <c r="A2460" s="27"/>
      <c r="B2460" s="27"/>
      <c r="C2460" s="27"/>
      <c r="D2460" s="27" t="s">
        <v>702</v>
      </c>
    </row>
    <row r="2461" spans="1:4" x14ac:dyDescent="0.2">
      <c r="A2461" s="27" t="s">
        <v>952</v>
      </c>
      <c r="B2461" s="27" t="s">
        <v>161</v>
      </c>
      <c r="C2461" s="27" t="s">
        <v>2342</v>
      </c>
      <c r="D2461" s="27" t="s">
        <v>255</v>
      </c>
    </row>
    <row r="2462" spans="1:4" x14ac:dyDescent="0.2">
      <c r="A2462" s="27"/>
      <c r="B2462" s="27"/>
      <c r="C2462" s="27"/>
      <c r="D2462" s="27" t="s">
        <v>702</v>
      </c>
    </row>
    <row r="2463" spans="1:4" x14ac:dyDescent="0.2">
      <c r="A2463" s="27" t="s">
        <v>798</v>
      </c>
      <c r="B2463" s="27" t="s">
        <v>800</v>
      </c>
      <c r="C2463" s="27" t="s">
        <v>2342</v>
      </c>
      <c r="D2463" s="27" t="s">
        <v>255</v>
      </c>
    </row>
    <row r="2464" spans="1:4" x14ac:dyDescent="0.2">
      <c r="A2464" s="27" t="s">
        <v>955</v>
      </c>
      <c r="B2464" s="27" t="s">
        <v>326</v>
      </c>
      <c r="C2464" s="27" t="s">
        <v>2342</v>
      </c>
      <c r="D2464" s="27" t="s">
        <v>255</v>
      </c>
    </row>
    <row r="2465" spans="1:4" x14ac:dyDescent="0.2">
      <c r="A2465" s="27"/>
      <c r="B2465" s="27"/>
      <c r="C2465" s="27"/>
      <c r="D2465" s="27" t="s">
        <v>702</v>
      </c>
    </row>
    <row r="2466" spans="1:4" x14ac:dyDescent="0.2">
      <c r="A2466" s="27"/>
      <c r="B2466" s="27"/>
      <c r="C2466" s="27"/>
      <c r="D2466" s="27" t="s">
        <v>1469</v>
      </c>
    </row>
    <row r="2467" spans="1:4" x14ac:dyDescent="0.2">
      <c r="A2467" s="27" t="s">
        <v>951</v>
      </c>
      <c r="B2467" s="27" t="s">
        <v>603</v>
      </c>
      <c r="C2467" s="27" t="s">
        <v>2342</v>
      </c>
      <c r="D2467" s="27" t="s">
        <v>255</v>
      </c>
    </row>
    <row r="2468" spans="1:4" x14ac:dyDescent="0.2">
      <c r="A2468" s="27"/>
      <c r="B2468" s="27"/>
      <c r="C2468" s="27"/>
      <c r="D2468" s="27" t="s">
        <v>702</v>
      </c>
    </row>
    <row r="2469" spans="1:4" x14ac:dyDescent="0.2">
      <c r="A2469" s="27" t="s">
        <v>2645</v>
      </c>
      <c r="B2469" s="27" t="s">
        <v>651</v>
      </c>
      <c r="C2469" s="27" t="s">
        <v>809</v>
      </c>
      <c r="D2469" s="27" t="s">
        <v>702</v>
      </c>
    </row>
    <row r="2470" spans="1:4" x14ac:dyDescent="0.2">
      <c r="A2470" s="27"/>
      <c r="B2470" s="27"/>
      <c r="C2470" s="27"/>
      <c r="D2470" s="27" t="s">
        <v>257</v>
      </c>
    </row>
    <row r="2471" spans="1:4" x14ac:dyDescent="0.2">
      <c r="A2471" s="27" t="s">
        <v>2646</v>
      </c>
      <c r="B2471" s="27" t="s">
        <v>676</v>
      </c>
      <c r="C2471" s="27" t="s">
        <v>809</v>
      </c>
      <c r="D2471" s="27" t="s">
        <v>702</v>
      </c>
    </row>
    <row r="2472" spans="1:4" x14ac:dyDescent="0.2">
      <c r="A2472" s="27"/>
      <c r="B2472" s="27"/>
      <c r="C2472" s="27"/>
      <c r="D2472" s="27" t="s">
        <v>257</v>
      </c>
    </row>
    <row r="2473" spans="1:4" x14ac:dyDescent="0.2">
      <c r="A2473" s="27" t="s">
        <v>743</v>
      </c>
      <c r="B2473" s="27" t="s">
        <v>671</v>
      </c>
      <c r="C2473" s="27" t="s">
        <v>809</v>
      </c>
      <c r="D2473" s="27" t="s">
        <v>702</v>
      </c>
    </row>
    <row r="2474" spans="1:4" x14ac:dyDescent="0.2">
      <c r="A2474" s="27"/>
      <c r="B2474" s="27"/>
      <c r="C2474" s="27"/>
      <c r="D2474" s="27" t="s">
        <v>257</v>
      </c>
    </row>
    <row r="2475" spans="1:4" x14ac:dyDescent="0.2">
      <c r="A2475" s="27"/>
      <c r="B2475" s="27"/>
      <c r="C2475" s="27"/>
      <c r="D2475" s="27" t="s">
        <v>1469</v>
      </c>
    </row>
    <row r="2476" spans="1:4" x14ac:dyDescent="0.2">
      <c r="A2476" s="27" t="s">
        <v>1017</v>
      </c>
      <c r="B2476" s="27" t="s">
        <v>648</v>
      </c>
      <c r="C2476" s="27" t="s">
        <v>809</v>
      </c>
      <c r="D2476" s="27" t="s">
        <v>702</v>
      </c>
    </row>
    <row r="2477" spans="1:4" x14ac:dyDescent="0.2">
      <c r="A2477" s="27"/>
      <c r="B2477" s="27"/>
      <c r="C2477" s="27"/>
      <c r="D2477" s="27" t="s">
        <v>257</v>
      </c>
    </row>
    <row r="2478" spans="1:4" x14ac:dyDescent="0.2">
      <c r="A2478" s="27"/>
      <c r="B2478" s="27"/>
      <c r="C2478" s="27"/>
      <c r="D2478" s="27" t="s">
        <v>1469</v>
      </c>
    </row>
    <row r="2479" spans="1:4" x14ac:dyDescent="0.2">
      <c r="A2479" s="27" t="s">
        <v>2647</v>
      </c>
      <c r="B2479" s="27" t="s">
        <v>1373</v>
      </c>
      <c r="C2479" s="27" t="s">
        <v>809</v>
      </c>
      <c r="D2479" s="27" t="s">
        <v>702</v>
      </c>
    </row>
    <row r="2480" spans="1:4" x14ac:dyDescent="0.2">
      <c r="A2480" s="27"/>
      <c r="B2480" s="27"/>
      <c r="C2480" s="27"/>
      <c r="D2480" s="27" t="s">
        <v>257</v>
      </c>
    </row>
    <row r="2481" spans="1:4" x14ac:dyDescent="0.2">
      <c r="A2481" s="27"/>
      <c r="B2481" s="27"/>
      <c r="C2481" s="27"/>
      <c r="D2481" s="27" t="s">
        <v>1469</v>
      </c>
    </row>
    <row r="2482" spans="1:4" x14ac:dyDescent="0.2">
      <c r="A2482" s="27" t="s">
        <v>788</v>
      </c>
      <c r="B2482" s="27" t="s">
        <v>694</v>
      </c>
      <c r="C2482" s="27" t="s">
        <v>809</v>
      </c>
      <c r="D2482" s="27" t="s">
        <v>702</v>
      </c>
    </row>
    <row r="2483" spans="1:4" x14ac:dyDescent="0.2">
      <c r="A2483" s="27"/>
      <c r="B2483" s="27"/>
      <c r="C2483" s="27"/>
      <c r="D2483" s="27" t="s">
        <v>257</v>
      </c>
    </row>
    <row r="2484" spans="1:4" x14ac:dyDescent="0.2">
      <c r="A2484" s="27"/>
      <c r="B2484" s="27"/>
      <c r="C2484" s="27"/>
      <c r="D2484" s="27" t="s">
        <v>1469</v>
      </c>
    </row>
    <row r="2485" spans="1:4" x14ac:dyDescent="0.2">
      <c r="A2485" s="27" t="s">
        <v>734</v>
      </c>
      <c r="B2485" s="27" t="s">
        <v>656</v>
      </c>
      <c r="C2485" s="27" t="s">
        <v>809</v>
      </c>
      <c r="D2485" s="27" t="s">
        <v>702</v>
      </c>
    </row>
    <row r="2486" spans="1:4" x14ac:dyDescent="0.2">
      <c r="A2486" s="27"/>
      <c r="B2486" s="27"/>
      <c r="C2486" s="27"/>
      <c r="D2486" s="27" t="s">
        <v>257</v>
      </c>
    </row>
    <row r="2487" spans="1:4" x14ac:dyDescent="0.2">
      <c r="A2487" s="27"/>
      <c r="B2487" s="27"/>
      <c r="C2487" s="27"/>
      <c r="D2487" s="27" t="s">
        <v>1469</v>
      </c>
    </row>
    <row r="2488" spans="1:4" x14ac:dyDescent="0.2">
      <c r="A2488" s="27" t="s">
        <v>748</v>
      </c>
      <c r="B2488" s="27" t="s">
        <v>677</v>
      </c>
      <c r="C2488" s="27" t="s">
        <v>809</v>
      </c>
      <c r="D2488" s="27" t="s">
        <v>702</v>
      </c>
    </row>
    <row r="2489" spans="1:4" x14ac:dyDescent="0.2">
      <c r="A2489" s="27"/>
      <c r="B2489" s="27"/>
      <c r="C2489" s="27"/>
      <c r="D2489" s="27" t="s">
        <v>257</v>
      </c>
    </row>
    <row r="2490" spans="1:4" x14ac:dyDescent="0.2">
      <c r="A2490" s="27" t="s">
        <v>782</v>
      </c>
      <c r="B2490" s="27" t="s">
        <v>685</v>
      </c>
      <c r="C2490" s="27" t="s">
        <v>809</v>
      </c>
      <c r="D2490" s="27" t="s">
        <v>702</v>
      </c>
    </row>
    <row r="2491" spans="1:4" x14ac:dyDescent="0.2">
      <c r="A2491" s="27"/>
      <c r="B2491" s="27"/>
      <c r="C2491" s="27"/>
      <c r="D2491" s="27" t="s">
        <v>257</v>
      </c>
    </row>
    <row r="2492" spans="1:4" x14ac:dyDescent="0.2">
      <c r="A2492" s="27"/>
      <c r="B2492" s="27"/>
      <c r="C2492" s="27"/>
      <c r="D2492" s="27" t="s">
        <v>1469</v>
      </c>
    </row>
    <row r="2493" spans="1:4" x14ac:dyDescent="0.2">
      <c r="A2493" s="27" t="s">
        <v>3200</v>
      </c>
      <c r="B2493" s="27" t="s">
        <v>713</v>
      </c>
      <c r="C2493" s="27" t="s">
        <v>809</v>
      </c>
      <c r="D2493" s="27" t="s">
        <v>1469</v>
      </c>
    </row>
    <row r="2494" spans="1:4" x14ac:dyDescent="0.2">
      <c r="A2494" s="27" t="s">
        <v>3201</v>
      </c>
      <c r="B2494" s="27" t="s">
        <v>681</v>
      </c>
      <c r="C2494" s="27" t="s">
        <v>809</v>
      </c>
      <c r="D2494" s="27" t="s">
        <v>1469</v>
      </c>
    </row>
    <row r="2495" spans="1:4" x14ac:dyDescent="0.2">
      <c r="A2495" s="27" t="s">
        <v>3202</v>
      </c>
      <c r="B2495" s="27" t="s">
        <v>667</v>
      </c>
      <c r="C2495" s="27" t="s">
        <v>809</v>
      </c>
      <c r="D2495" s="27" t="s">
        <v>1469</v>
      </c>
    </row>
    <row r="2496" spans="1:4" x14ac:dyDescent="0.2">
      <c r="A2496" s="27" t="s">
        <v>3203</v>
      </c>
      <c r="B2496" s="27" t="s">
        <v>686</v>
      </c>
      <c r="C2496" s="27" t="s">
        <v>809</v>
      </c>
      <c r="D2496" s="27" t="s">
        <v>1469</v>
      </c>
    </row>
    <row r="2497" spans="1:4" x14ac:dyDescent="0.2">
      <c r="A2497" s="27" t="s">
        <v>2648</v>
      </c>
      <c r="B2497" s="27" t="s">
        <v>654</v>
      </c>
      <c r="C2497" s="27" t="s">
        <v>809</v>
      </c>
      <c r="D2497" s="27" t="s">
        <v>702</v>
      </c>
    </row>
    <row r="2498" spans="1:4" x14ac:dyDescent="0.2">
      <c r="A2498" s="27"/>
      <c r="B2498" s="27"/>
      <c r="C2498" s="27"/>
      <c r="D2498" s="27" t="s">
        <v>257</v>
      </c>
    </row>
    <row r="2499" spans="1:4" x14ac:dyDescent="0.2">
      <c r="A2499" s="27"/>
      <c r="B2499" s="27"/>
      <c r="C2499" s="27"/>
      <c r="D2499" s="27" t="s">
        <v>1469</v>
      </c>
    </row>
    <row r="2500" spans="1:4" x14ac:dyDescent="0.2">
      <c r="A2500" s="27" t="s">
        <v>2649</v>
      </c>
      <c r="B2500" s="27" t="s">
        <v>711</v>
      </c>
      <c r="C2500" s="27" t="s">
        <v>809</v>
      </c>
      <c r="D2500" s="27" t="s">
        <v>257</v>
      </c>
    </row>
    <row r="2501" spans="1:4" x14ac:dyDescent="0.2">
      <c r="A2501" s="27" t="s">
        <v>2650</v>
      </c>
      <c r="B2501" s="27" t="s">
        <v>707</v>
      </c>
      <c r="C2501" s="27" t="s">
        <v>809</v>
      </c>
      <c r="D2501" s="27" t="s">
        <v>257</v>
      </c>
    </row>
    <row r="2502" spans="1:4" x14ac:dyDescent="0.2">
      <c r="A2502" s="27" t="s">
        <v>2651</v>
      </c>
      <c r="B2502" s="27" t="s">
        <v>645</v>
      </c>
      <c r="C2502" s="27" t="s">
        <v>809</v>
      </c>
      <c r="D2502" s="27" t="s">
        <v>702</v>
      </c>
    </row>
    <row r="2503" spans="1:4" x14ac:dyDescent="0.2">
      <c r="A2503" s="27"/>
      <c r="B2503" s="27"/>
      <c r="C2503" s="27"/>
      <c r="D2503" s="27" t="s">
        <v>257</v>
      </c>
    </row>
    <row r="2504" spans="1:4" x14ac:dyDescent="0.2">
      <c r="A2504" s="27"/>
      <c r="B2504" s="27"/>
      <c r="C2504" s="27"/>
      <c r="D2504" s="27" t="s">
        <v>1469</v>
      </c>
    </row>
    <row r="2505" spans="1:4" x14ac:dyDescent="0.2">
      <c r="A2505" s="27" t="s">
        <v>2652</v>
      </c>
      <c r="B2505" s="27" t="s">
        <v>682</v>
      </c>
      <c r="C2505" s="27" t="s">
        <v>809</v>
      </c>
      <c r="D2505" s="27" t="s">
        <v>257</v>
      </c>
    </row>
    <row r="2506" spans="1:4" x14ac:dyDescent="0.2">
      <c r="A2506" s="27"/>
      <c r="B2506" s="27"/>
      <c r="C2506" s="27"/>
      <c r="D2506" s="27" t="s">
        <v>1469</v>
      </c>
    </row>
    <row r="2507" spans="1:4" x14ac:dyDescent="0.2">
      <c r="A2507" s="27" t="s">
        <v>2653</v>
      </c>
      <c r="B2507" s="27" t="s">
        <v>653</v>
      </c>
      <c r="C2507" s="27" t="s">
        <v>809</v>
      </c>
      <c r="D2507" s="27" t="s">
        <v>702</v>
      </c>
    </row>
    <row r="2508" spans="1:4" x14ac:dyDescent="0.2">
      <c r="A2508" s="27"/>
      <c r="B2508" s="27"/>
      <c r="C2508" s="27"/>
      <c r="D2508" s="27" t="s">
        <v>257</v>
      </c>
    </row>
    <row r="2509" spans="1:4" x14ac:dyDescent="0.2">
      <c r="A2509" s="27"/>
      <c r="B2509" s="27"/>
      <c r="C2509" s="27"/>
      <c r="D2509" s="27" t="s">
        <v>1469</v>
      </c>
    </row>
    <row r="2510" spans="1:4" x14ac:dyDescent="0.2">
      <c r="A2510" s="27" t="s">
        <v>3204</v>
      </c>
      <c r="B2510" s="27" t="s">
        <v>693</v>
      </c>
      <c r="C2510" s="27" t="s">
        <v>809</v>
      </c>
      <c r="D2510" s="27" t="s">
        <v>1469</v>
      </c>
    </row>
    <row r="2511" spans="1:4" x14ac:dyDescent="0.2">
      <c r="A2511" s="27" t="s">
        <v>2654</v>
      </c>
      <c r="B2511" s="27" t="s">
        <v>672</v>
      </c>
      <c r="C2511" s="27" t="s">
        <v>809</v>
      </c>
      <c r="D2511" s="27" t="s">
        <v>702</v>
      </c>
    </row>
    <row r="2512" spans="1:4" x14ac:dyDescent="0.2">
      <c r="A2512" s="27"/>
      <c r="B2512" s="27"/>
      <c r="C2512" s="27"/>
      <c r="D2512" s="27" t="s">
        <v>257</v>
      </c>
    </row>
    <row r="2513" spans="1:4" x14ac:dyDescent="0.2">
      <c r="A2513" s="27"/>
      <c r="B2513" s="27"/>
      <c r="C2513" s="27"/>
      <c r="D2513" s="27" t="s">
        <v>1469</v>
      </c>
    </row>
    <row r="2514" spans="1:4" x14ac:dyDescent="0.2">
      <c r="A2514" s="27" t="s">
        <v>2655</v>
      </c>
      <c r="B2514" s="27" t="s">
        <v>646</v>
      </c>
      <c r="C2514" s="27" t="s">
        <v>809</v>
      </c>
      <c r="D2514" s="27" t="s">
        <v>702</v>
      </c>
    </row>
    <row r="2515" spans="1:4" x14ac:dyDescent="0.2">
      <c r="A2515" s="27"/>
      <c r="B2515" s="27"/>
      <c r="C2515" s="27"/>
      <c r="D2515" s="27" t="s">
        <v>257</v>
      </c>
    </row>
    <row r="2516" spans="1:4" x14ac:dyDescent="0.2">
      <c r="A2516" s="27"/>
      <c r="B2516" s="27"/>
      <c r="C2516" s="27"/>
      <c r="D2516" s="27" t="s">
        <v>1469</v>
      </c>
    </row>
    <row r="2517" spans="1:4" x14ac:dyDescent="0.2">
      <c r="A2517" s="27" t="s">
        <v>3205</v>
      </c>
      <c r="B2517" s="27" t="s">
        <v>708</v>
      </c>
      <c r="C2517" s="27" t="s">
        <v>809</v>
      </c>
      <c r="D2517" s="27" t="s">
        <v>1469</v>
      </c>
    </row>
    <row r="2518" spans="1:4" x14ac:dyDescent="0.2">
      <c r="A2518" s="27" t="s">
        <v>2656</v>
      </c>
      <c r="B2518" s="27" t="s">
        <v>657</v>
      </c>
      <c r="C2518" s="27" t="s">
        <v>809</v>
      </c>
      <c r="D2518" s="27" t="s">
        <v>702</v>
      </c>
    </row>
    <row r="2519" spans="1:4" x14ac:dyDescent="0.2">
      <c r="A2519" s="27"/>
      <c r="B2519" s="27"/>
      <c r="C2519" s="27"/>
      <c r="D2519" s="27" t="s">
        <v>257</v>
      </c>
    </row>
    <row r="2520" spans="1:4" x14ac:dyDescent="0.2">
      <c r="A2520" s="27"/>
      <c r="B2520" s="27"/>
      <c r="C2520" s="27"/>
      <c r="D2520" s="27" t="s">
        <v>1469</v>
      </c>
    </row>
    <row r="2521" spans="1:4" x14ac:dyDescent="0.2">
      <c r="A2521" s="27" t="s">
        <v>2657</v>
      </c>
      <c r="B2521" s="27" t="s">
        <v>714</v>
      </c>
      <c r="C2521" s="27" t="s">
        <v>809</v>
      </c>
      <c r="D2521" s="27" t="s">
        <v>257</v>
      </c>
    </row>
    <row r="2522" spans="1:4" x14ac:dyDescent="0.2">
      <c r="A2522" s="27" t="s">
        <v>2658</v>
      </c>
      <c r="B2522" s="27" t="s">
        <v>720</v>
      </c>
      <c r="C2522" s="27" t="s">
        <v>809</v>
      </c>
      <c r="D2522" s="27" t="s">
        <v>257</v>
      </c>
    </row>
    <row r="2523" spans="1:4" x14ac:dyDescent="0.2">
      <c r="A2523" s="27" t="s">
        <v>2659</v>
      </c>
      <c r="B2523" s="27" t="s">
        <v>669</v>
      </c>
      <c r="C2523" s="27" t="s">
        <v>809</v>
      </c>
      <c r="D2523" s="27" t="s">
        <v>702</v>
      </c>
    </row>
    <row r="2524" spans="1:4" x14ac:dyDescent="0.2">
      <c r="A2524" s="27"/>
      <c r="B2524" s="27"/>
      <c r="C2524" s="27"/>
      <c r="D2524" s="27" t="s">
        <v>257</v>
      </c>
    </row>
    <row r="2525" spans="1:4" x14ac:dyDescent="0.2">
      <c r="A2525" s="27" t="s">
        <v>2660</v>
      </c>
      <c r="B2525" s="27" t="s">
        <v>690</v>
      </c>
      <c r="C2525" s="27" t="s">
        <v>809</v>
      </c>
      <c r="D2525" s="27" t="s">
        <v>257</v>
      </c>
    </row>
    <row r="2526" spans="1:4" x14ac:dyDescent="0.2">
      <c r="A2526" s="27" t="s">
        <v>2661</v>
      </c>
      <c r="B2526" s="27" t="s">
        <v>663</v>
      </c>
      <c r="C2526" s="27" t="s">
        <v>809</v>
      </c>
      <c r="D2526" s="27" t="s">
        <v>702</v>
      </c>
    </row>
    <row r="2527" spans="1:4" x14ac:dyDescent="0.2">
      <c r="A2527" s="27"/>
      <c r="B2527" s="27"/>
      <c r="C2527" s="27"/>
      <c r="D2527" s="27" t="s">
        <v>257</v>
      </c>
    </row>
    <row r="2528" spans="1:4" x14ac:dyDescent="0.2">
      <c r="A2528" s="27" t="s">
        <v>2662</v>
      </c>
      <c r="B2528" s="27" t="s">
        <v>721</v>
      </c>
      <c r="C2528" s="27" t="s">
        <v>809</v>
      </c>
      <c r="D2528" s="27" t="s">
        <v>702</v>
      </c>
    </row>
    <row r="2529" spans="1:4" x14ac:dyDescent="0.2">
      <c r="A2529" s="27"/>
      <c r="B2529" s="27"/>
      <c r="C2529" s="27"/>
      <c r="D2529" s="27" t="s">
        <v>257</v>
      </c>
    </row>
    <row r="2530" spans="1:4" x14ac:dyDescent="0.2">
      <c r="A2530" s="27" t="s">
        <v>2663</v>
      </c>
      <c r="B2530" s="27" t="s">
        <v>678</v>
      </c>
      <c r="C2530" s="27" t="s">
        <v>809</v>
      </c>
      <c r="D2530" s="27" t="s">
        <v>702</v>
      </c>
    </row>
    <row r="2531" spans="1:4" x14ac:dyDescent="0.2">
      <c r="A2531" s="27"/>
      <c r="B2531" s="27"/>
      <c r="C2531" s="27"/>
      <c r="D2531" s="27" t="s">
        <v>257</v>
      </c>
    </row>
    <row r="2532" spans="1:4" x14ac:dyDescent="0.2">
      <c r="A2532" s="27"/>
      <c r="B2532" s="27"/>
      <c r="C2532" s="27"/>
      <c r="D2532" s="27" t="s">
        <v>1469</v>
      </c>
    </row>
    <row r="2533" spans="1:4" x14ac:dyDescent="0.2">
      <c r="A2533" s="27" t="s">
        <v>2664</v>
      </c>
      <c r="B2533" s="27" t="s">
        <v>660</v>
      </c>
      <c r="C2533" s="27" t="s">
        <v>809</v>
      </c>
      <c r="D2533" s="27" t="s">
        <v>702</v>
      </c>
    </row>
    <row r="2534" spans="1:4" x14ac:dyDescent="0.2">
      <c r="A2534" s="27"/>
      <c r="B2534" s="27"/>
      <c r="C2534" s="27"/>
      <c r="D2534" s="27" t="s">
        <v>257</v>
      </c>
    </row>
    <row r="2535" spans="1:4" x14ac:dyDescent="0.2">
      <c r="A2535" s="27"/>
      <c r="B2535" s="27"/>
      <c r="C2535" s="27"/>
      <c r="D2535" s="27" t="s">
        <v>1469</v>
      </c>
    </row>
    <row r="2536" spans="1:4" x14ac:dyDescent="0.2">
      <c r="A2536" s="27" t="s">
        <v>2665</v>
      </c>
      <c r="B2536" s="27" t="s">
        <v>655</v>
      </c>
      <c r="C2536" s="27" t="s">
        <v>809</v>
      </c>
      <c r="D2536" s="27" t="s">
        <v>702</v>
      </c>
    </row>
    <row r="2537" spans="1:4" x14ac:dyDescent="0.2">
      <c r="A2537" s="27"/>
      <c r="B2537" s="27"/>
      <c r="C2537" s="27"/>
      <c r="D2537" s="27" t="s">
        <v>257</v>
      </c>
    </row>
    <row r="2538" spans="1:4" x14ac:dyDescent="0.2">
      <c r="A2538" s="27" t="s">
        <v>2666</v>
      </c>
      <c r="B2538" s="27" t="s">
        <v>1353</v>
      </c>
      <c r="C2538" s="27" t="s">
        <v>809</v>
      </c>
      <c r="D2538" s="27" t="s">
        <v>257</v>
      </c>
    </row>
    <row r="2539" spans="1:4" x14ac:dyDescent="0.2">
      <c r="A2539" s="27"/>
      <c r="B2539" s="27"/>
      <c r="C2539" s="27"/>
      <c r="D2539" s="27" t="s">
        <v>1469</v>
      </c>
    </row>
    <row r="2540" spans="1:4" x14ac:dyDescent="0.2">
      <c r="A2540" s="27" t="s">
        <v>2667</v>
      </c>
      <c r="B2540" s="27" t="s">
        <v>1355</v>
      </c>
      <c r="C2540" s="27" t="s">
        <v>809</v>
      </c>
      <c r="D2540" s="27" t="s">
        <v>257</v>
      </c>
    </row>
    <row r="2541" spans="1:4" x14ac:dyDescent="0.2">
      <c r="A2541" s="27"/>
      <c r="B2541" s="27"/>
      <c r="C2541" s="27"/>
      <c r="D2541" s="27" t="s">
        <v>1469</v>
      </c>
    </row>
    <row r="2542" spans="1:4" x14ac:dyDescent="0.2">
      <c r="A2542" s="27" t="s">
        <v>1370</v>
      </c>
      <c r="B2542" s="27" t="s">
        <v>1371</v>
      </c>
      <c r="C2542" s="27" t="s">
        <v>809</v>
      </c>
      <c r="D2542" s="27" t="s">
        <v>257</v>
      </c>
    </row>
    <row r="2543" spans="1:4" x14ac:dyDescent="0.2">
      <c r="A2543" s="27"/>
      <c r="B2543" s="27"/>
      <c r="C2543" s="27"/>
      <c r="D2543" s="27" t="s">
        <v>1469</v>
      </c>
    </row>
    <row r="2544" spans="1:4" x14ac:dyDescent="0.2">
      <c r="A2544" s="27" t="s">
        <v>1356</v>
      </c>
      <c r="B2544" s="27" t="s">
        <v>1357</v>
      </c>
      <c r="C2544" s="27" t="s">
        <v>809</v>
      </c>
      <c r="D2544" s="27" t="s">
        <v>257</v>
      </c>
    </row>
    <row r="2545" spans="1:4" x14ac:dyDescent="0.2">
      <c r="A2545" s="27"/>
      <c r="B2545" s="27"/>
      <c r="C2545" s="27"/>
      <c r="D2545" s="27" t="s">
        <v>1469</v>
      </c>
    </row>
    <row r="2546" spans="1:4" x14ac:dyDescent="0.2">
      <c r="A2546" s="27" t="s">
        <v>2668</v>
      </c>
      <c r="B2546" s="27" t="s">
        <v>1898</v>
      </c>
      <c r="C2546" s="27" t="s">
        <v>809</v>
      </c>
      <c r="D2546" s="27" t="s">
        <v>257</v>
      </c>
    </row>
    <row r="2547" spans="1:4" x14ac:dyDescent="0.2">
      <c r="A2547" s="27" t="s">
        <v>1360</v>
      </c>
      <c r="B2547" s="27" t="s">
        <v>1361</v>
      </c>
      <c r="C2547" s="27" t="s">
        <v>809</v>
      </c>
      <c r="D2547" s="27" t="s">
        <v>257</v>
      </c>
    </row>
    <row r="2548" spans="1:4" x14ac:dyDescent="0.2">
      <c r="A2548" s="27"/>
      <c r="B2548" s="27"/>
      <c r="C2548" s="27"/>
      <c r="D2548" s="27" t="s">
        <v>1469</v>
      </c>
    </row>
    <row r="2549" spans="1:4" x14ac:dyDescent="0.2">
      <c r="A2549" s="27" t="s">
        <v>1362</v>
      </c>
      <c r="B2549" s="27" t="s">
        <v>1363</v>
      </c>
      <c r="C2549" s="27" t="s">
        <v>809</v>
      </c>
      <c r="D2549" s="27" t="s">
        <v>257</v>
      </c>
    </row>
    <row r="2550" spans="1:4" x14ac:dyDescent="0.2">
      <c r="A2550" s="27"/>
      <c r="B2550" s="27"/>
      <c r="C2550" s="27"/>
      <c r="D2550" s="27" t="s">
        <v>1469</v>
      </c>
    </row>
    <row r="2551" spans="1:4" x14ac:dyDescent="0.2">
      <c r="A2551" s="27" t="s">
        <v>1610</v>
      </c>
      <c r="B2551" s="27" t="s">
        <v>1611</v>
      </c>
      <c r="C2551" s="27" t="s">
        <v>809</v>
      </c>
      <c r="D2551" s="27" t="s">
        <v>257</v>
      </c>
    </row>
    <row r="2552" spans="1:4" x14ac:dyDescent="0.2">
      <c r="A2552" s="27" t="s">
        <v>2669</v>
      </c>
      <c r="B2552" s="27" t="s">
        <v>1365</v>
      </c>
      <c r="C2552" s="27" t="s">
        <v>809</v>
      </c>
      <c r="D2552" s="27" t="s">
        <v>257</v>
      </c>
    </row>
    <row r="2553" spans="1:4" x14ac:dyDescent="0.2">
      <c r="A2553" s="27"/>
      <c r="B2553" s="27"/>
      <c r="C2553" s="27"/>
      <c r="D2553" s="27" t="s">
        <v>1469</v>
      </c>
    </row>
    <row r="2554" spans="1:4" x14ac:dyDescent="0.2">
      <c r="A2554" s="27" t="s">
        <v>1366</v>
      </c>
      <c r="B2554" s="27" t="s">
        <v>1367</v>
      </c>
      <c r="C2554" s="27" t="s">
        <v>809</v>
      </c>
      <c r="D2554" s="27" t="s">
        <v>257</v>
      </c>
    </row>
    <row r="2555" spans="1:4" x14ac:dyDescent="0.2">
      <c r="A2555" s="27"/>
      <c r="B2555" s="27"/>
      <c r="C2555" s="27"/>
      <c r="D2555" s="27" t="s">
        <v>1469</v>
      </c>
    </row>
    <row r="2556" spans="1:4" x14ac:dyDescent="0.2">
      <c r="A2556" s="27" t="s">
        <v>1368</v>
      </c>
      <c r="B2556" s="27" t="s">
        <v>1369</v>
      </c>
      <c r="C2556" s="27" t="s">
        <v>809</v>
      </c>
      <c r="D2556" s="27" t="s">
        <v>257</v>
      </c>
    </row>
    <row r="2557" spans="1:4" x14ac:dyDescent="0.2">
      <c r="A2557" s="27"/>
      <c r="B2557" s="27"/>
      <c r="C2557" s="27"/>
      <c r="D2557" s="27" t="s">
        <v>1469</v>
      </c>
    </row>
    <row r="2558" spans="1:4" x14ac:dyDescent="0.2">
      <c r="A2558" s="27" t="s">
        <v>1358</v>
      </c>
      <c r="B2558" s="27" t="s">
        <v>1359</v>
      </c>
      <c r="C2558" s="27" t="s">
        <v>809</v>
      </c>
      <c r="D2558" s="27" t="s">
        <v>257</v>
      </c>
    </row>
    <row r="2559" spans="1:4" x14ac:dyDescent="0.2">
      <c r="A2559" s="27"/>
      <c r="B2559" s="27"/>
      <c r="C2559" s="27"/>
      <c r="D2559" s="27" t="s">
        <v>1469</v>
      </c>
    </row>
    <row r="2560" spans="1:4" x14ac:dyDescent="0.2">
      <c r="A2560" s="27" t="s">
        <v>2670</v>
      </c>
      <c r="B2560" s="27" t="s">
        <v>1484</v>
      </c>
      <c r="C2560" s="27" t="s">
        <v>809</v>
      </c>
      <c r="D2560" s="27" t="s">
        <v>702</v>
      </c>
    </row>
    <row r="2561" spans="1:4" x14ac:dyDescent="0.2">
      <c r="A2561" s="27"/>
      <c r="B2561" s="27"/>
      <c r="C2561" s="27"/>
      <c r="D2561" s="27" t="s">
        <v>257</v>
      </c>
    </row>
    <row r="2562" spans="1:4" x14ac:dyDescent="0.2">
      <c r="A2562" s="27" t="s">
        <v>2671</v>
      </c>
      <c r="B2562" s="27" t="s">
        <v>675</v>
      </c>
      <c r="C2562" s="27" t="s">
        <v>809</v>
      </c>
      <c r="D2562" s="27" t="s">
        <v>702</v>
      </c>
    </row>
    <row r="2563" spans="1:4" x14ac:dyDescent="0.2">
      <c r="A2563" s="27"/>
      <c r="B2563" s="27"/>
      <c r="C2563" s="27"/>
      <c r="D2563" s="27" t="s">
        <v>257</v>
      </c>
    </row>
    <row r="2564" spans="1:4" x14ac:dyDescent="0.2">
      <c r="A2564" s="27" t="s">
        <v>795</v>
      </c>
      <c r="B2564" s="27" t="s">
        <v>712</v>
      </c>
      <c r="C2564" s="27" t="s">
        <v>809</v>
      </c>
      <c r="D2564" s="27" t="s">
        <v>702</v>
      </c>
    </row>
    <row r="2565" spans="1:4" x14ac:dyDescent="0.2">
      <c r="A2565" s="27"/>
      <c r="B2565" s="27"/>
      <c r="C2565" s="27"/>
      <c r="D2565" s="27" t="s">
        <v>257</v>
      </c>
    </row>
    <row r="2566" spans="1:4" x14ac:dyDescent="0.2">
      <c r="A2566" s="27" t="s">
        <v>741</v>
      </c>
      <c r="B2566" s="27" t="s">
        <v>666</v>
      </c>
      <c r="C2566" s="27" t="s">
        <v>809</v>
      </c>
      <c r="D2566" s="27" t="s">
        <v>702</v>
      </c>
    </row>
    <row r="2567" spans="1:4" x14ac:dyDescent="0.2">
      <c r="A2567" s="27"/>
      <c r="B2567" s="27"/>
      <c r="C2567" s="27"/>
      <c r="D2567" s="27" t="s">
        <v>257</v>
      </c>
    </row>
    <row r="2568" spans="1:4" x14ac:dyDescent="0.2">
      <c r="A2568" s="27"/>
      <c r="B2568" s="27"/>
      <c r="C2568" s="27"/>
      <c r="D2568" s="27" t="s">
        <v>1469</v>
      </c>
    </row>
    <row r="2569" spans="1:4" x14ac:dyDescent="0.2">
      <c r="A2569" s="27" t="s">
        <v>2672</v>
      </c>
      <c r="B2569" s="27" t="s">
        <v>670</v>
      </c>
      <c r="C2569" s="27" t="s">
        <v>809</v>
      </c>
      <c r="D2569" s="27" t="s">
        <v>702</v>
      </c>
    </row>
    <row r="2570" spans="1:4" x14ac:dyDescent="0.2">
      <c r="A2570" s="27"/>
      <c r="B2570" s="27"/>
      <c r="C2570" s="27"/>
      <c r="D2570" s="27" t="s">
        <v>257</v>
      </c>
    </row>
    <row r="2571" spans="1:4" x14ac:dyDescent="0.2">
      <c r="A2571" s="27" t="s">
        <v>789</v>
      </c>
      <c r="B2571" s="27" t="s">
        <v>695</v>
      </c>
      <c r="C2571" s="27" t="s">
        <v>809</v>
      </c>
      <c r="D2571" s="27" t="s">
        <v>702</v>
      </c>
    </row>
    <row r="2572" spans="1:4" x14ac:dyDescent="0.2">
      <c r="A2572" s="27"/>
      <c r="B2572" s="27"/>
      <c r="C2572" s="27"/>
      <c r="D2572" s="27" t="s">
        <v>257</v>
      </c>
    </row>
    <row r="2573" spans="1:4" x14ac:dyDescent="0.2">
      <c r="A2573" s="27"/>
      <c r="B2573" s="27"/>
      <c r="C2573" s="27"/>
      <c r="D2573" s="27" t="s">
        <v>1469</v>
      </c>
    </row>
    <row r="2574" spans="1:4" x14ac:dyDescent="0.2">
      <c r="A2574" s="27" t="s">
        <v>2673</v>
      </c>
      <c r="B2574" s="27" t="s">
        <v>664</v>
      </c>
      <c r="C2574" s="27" t="s">
        <v>809</v>
      </c>
      <c r="D2574" s="27" t="s">
        <v>702</v>
      </c>
    </row>
    <row r="2575" spans="1:4" x14ac:dyDescent="0.2">
      <c r="A2575" s="27"/>
      <c r="B2575" s="27"/>
      <c r="C2575" s="27"/>
      <c r="D2575" s="27" t="s">
        <v>257</v>
      </c>
    </row>
    <row r="2576" spans="1:4" x14ac:dyDescent="0.2">
      <c r="A2576" s="27" t="s">
        <v>784</v>
      </c>
      <c r="B2576" s="27" t="s">
        <v>688</v>
      </c>
      <c r="C2576" s="27" t="s">
        <v>809</v>
      </c>
      <c r="D2576" s="27" t="s">
        <v>702</v>
      </c>
    </row>
    <row r="2577" spans="1:4" x14ac:dyDescent="0.2">
      <c r="A2577" s="27"/>
      <c r="B2577" s="27"/>
      <c r="C2577" s="27"/>
      <c r="D2577" s="27" t="s">
        <v>257</v>
      </c>
    </row>
    <row r="2578" spans="1:4" x14ac:dyDescent="0.2">
      <c r="A2578" s="27" t="s">
        <v>783</v>
      </c>
      <c r="B2578" s="27" t="s">
        <v>687</v>
      </c>
      <c r="C2578" s="27" t="s">
        <v>809</v>
      </c>
      <c r="D2578" s="27" t="s">
        <v>702</v>
      </c>
    </row>
    <row r="2579" spans="1:4" x14ac:dyDescent="0.2">
      <c r="A2579" s="27"/>
      <c r="B2579" s="27"/>
      <c r="C2579" s="27"/>
      <c r="D2579" s="27" t="s">
        <v>257</v>
      </c>
    </row>
    <row r="2580" spans="1:4" x14ac:dyDescent="0.2">
      <c r="A2580" s="27" t="s">
        <v>2674</v>
      </c>
      <c r="B2580" s="27" t="s">
        <v>684</v>
      </c>
      <c r="C2580" s="27" t="s">
        <v>809</v>
      </c>
      <c r="D2580" s="27" t="s">
        <v>702</v>
      </c>
    </row>
    <row r="2581" spans="1:4" x14ac:dyDescent="0.2">
      <c r="A2581" s="27"/>
      <c r="B2581" s="27"/>
      <c r="C2581" s="27"/>
      <c r="D2581" s="27" t="s">
        <v>257</v>
      </c>
    </row>
    <row r="2582" spans="1:4" x14ac:dyDescent="0.2">
      <c r="A2582" s="27" t="s">
        <v>2675</v>
      </c>
      <c r="B2582" s="27" t="s">
        <v>692</v>
      </c>
      <c r="C2582" s="27" t="s">
        <v>809</v>
      </c>
      <c r="D2582" s="27" t="s">
        <v>702</v>
      </c>
    </row>
    <row r="2583" spans="1:4" x14ac:dyDescent="0.2">
      <c r="A2583" s="27"/>
      <c r="B2583" s="27"/>
      <c r="C2583" s="27"/>
      <c r="D2583" s="27" t="s">
        <v>257</v>
      </c>
    </row>
    <row r="2584" spans="1:4" x14ac:dyDescent="0.2">
      <c r="A2584" s="27" t="s">
        <v>2676</v>
      </c>
      <c r="B2584" s="27" t="s">
        <v>1375</v>
      </c>
      <c r="C2584" s="27" t="s">
        <v>809</v>
      </c>
      <c r="D2584" s="27" t="s">
        <v>257</v>
      </c>
    </row>
    <row r="2585" spans="1:4" x14ac:dyDescent="0.2">
      <c r="A2585" s="27" t="s">
        <v>2677</v>
      </c>
      <c r="B2585" s="27" t="s">
        <v>716</v>
      </c>
      <c r="C2585" s="27" t="s">
        <v>809</v>
      </c>
      <c r="D2585" s="27" t="s">
        <v>702</v>
      </c>
    </row>
    <row r="2586" spans="1:4" x14ac:dyDescent="0.2">
      <c r="A2586" s="27"/>
      <c r="B2586" s="27"/>
      <c r="C2586" s="27"/>
      <c r="D2586" s="27" t="s">
        <v>257</v>
      </c>
    </row>
    <row r="2587" spans="1:4" x14ac:dyDescent="0.2">
      <c r="A2587" s="27" t="s">
        <v>2678</v>
      </c>
      <c r="B2587" s="27" t="s">
        <v>717</v>
      </c>
      <c r="C2587" s="27" t="s">
        <v>809</v>
      </c>
      <c r="D2587" s="27" t="s">
        <v>702</v>
      </c>
    </row>
    <row r="2588" spans="1:4" x14ac:dyDescent="0.2">
      <c r="A2588" s="27"/>
      <c r="B2588" s="27"/>
      <c r="C2588" s="27"/>
      <c r="D2588" s="27" t="s">
        <v>257</v>
      </c>
    </row>
    <row r="2589" spans="1:4" x14ac:dyDescent="0.2">
      <c r="A2589" s="27" t="s">
        <v>2679</v>
      </c>
      <c r="B2589" s="27" t="s">
        <v>719</v>
      </c>
      <c r="C2589" s="27" t="s">
        <v>809</v>
      </c>
      <c r="D2589" s="27" t="s">
        <v>702</v>
      </c>
    </row>
    <row r="2590" spans="1:4" x14ac:dyDescent="0.2">
      <c r="A2590" s="27"/>
      <c r="B2590" s="27"/>
      <c r="C2590" s="27"/>
      <c r="D2590" s="27" t="s">
        <v>257</v>
      </c>
    </row>
    <row r="2591" spans="1:4" x14ac:dyDescent="0.2">
      <c r="A2591" s="27" t="s">
        <v>2680</v>
      </c>
      <c r="B2591" s="27" t="s">
        <v>710</v>
      </c>
      <c r="C2591" s="27" t="s">
        <v>809</v>
      </c>
      <c r="D2591" s="27" t="s">
        <v>702</v>
      </c>
    </row>
    <row r="2592" spans="1:4" x14ac:dyDescent="0.2">
      <c r="A2592" s="27"/>
      <c r="B2592" s="27"/>
      <c r="C2592" s="27"/>
      <c r="D2592" s="27" t="s">
        <v>257</v>
      </c>
    </row>
    <row r="2593" spans="1:4" x14ac:dyDescent="0.2">
      <c r="A2593" s="27" t="s">
        <v>2681</v>
      </c>
      <c r="B2593" s="27" t="s">
        <v>715</v>
      </c>
      <c r="C2593" s="27" t="s">
        <v>809</v>
      </c>
      <c r="D2593" s="27" t="s">
        <v>702</v>
      </c>
    </row>
    <row r="2594" spans="1:4" x14ac:dyDescent="0.2">
      <c r="A2594" s="27"/>
      <c r="B2594" s="27"/>
      <c r="C2594" s="27"/>
      <c r="D2594" s="27" t="s">
        <v>257</v>
      </c>
    </row>
    <row r="2595" spans="1:4" x14ac:dyDescent="0.2">
      <c r="A2595" s="27" t="s">
        <v>2682</v>
      </c>
      <c r="B2595" s="27" t="s">
        <v>691</v>
      </c>
      <c r="C2595" s="27" t="s">
        <v>809</v>
      </c>
      <c r="D2595" s="27" t="s">
        <v>702</v>
      </c>
    </row>
    <row r="2596" spans="1:4" x14ac:dyDescent="0.2">
      <c r="A2596" s="27"/>
      <c r="B2596" s="27"/>
      <c r="C2596" s="27"/>
      <c r="D2596" s="27" t="s">
        <v>257</v>
      </c>
    </row>
    <row r="2597" spans="1:4" x14ac:dyDescent="0.2">
      <c r="A2597" s="27" t="s">
        <v>2683</v>
      </c>
      <c r="B2597" s="27" t="s">
        <v>697</v>
      </c>
      <c r="C2597" s="27" t="s">
        <v>809</v>
      </c>
      <c r="D2597" s="27" t="s">
        <v>702</v>
      </c>
    </row>
    <row r="2598" spans="1:4" x14ac:dyDescent="0.2">
      <c r="A2598" s="27"/>
      <c r="B2598" s="27"/>
      <c r="C2598" s="27"/>
      <c r="D2598" s="27" t="s">
        <v>257</v>
      </c>
    </row>
    <row r="2599" spans="1:4" x14ac:dyDescent="0.2">
      <c r="A2599" s="27" t="s">
        <v>2684</v>
      </c>
      <c r="B2599" s="27" t="s">
        <v>718</v>
      </c>
      <c r="C2599" s="27" t="s">
        <v>809</v>
      </c>
      <c r="D2599" s="27" t="s">
        <v>702</v>
      </c>
    </row>
    <row r="2600" spans="1:4" x14ac:dyDescent="0.2">
      <c r="A2600" s="27"/>
      <c r="B2600" s="27"/>
      <c r="C2600" s="27"/>
      <c r="D2600" s="27" t="s">
        <v>257</v>
      </c>
    </row>
    <row r="2601" spans="1:4" x14ac:dyDescent="0.2">
      <c r="A2601" s="27" t="s">
        <v>729</v>
      </c>
      <c r="B2601" s="27" t="s">
        <v>636</v>
      </c>
      <c r="C2601" s="27" t="s">
        <v>809</v>
      </c>
      <c r="D2601" s="27" t="s">
        <v>702</v>
      </c>
    </row>
    <row r="2602" spans="1:4" x14ac:dyDescent="0.2">
      <c r="A2602" s="27"/>
      <c r="B2602" s="27"/>
      <c r="C2602" s="27"/>
      <c r="D2602" s="27" t="s">
        <v>257</v>
      </c>
    </row>
    <row r="2603" spans="1:4" x14ac:dyDescent="0.2">
      <c r="A2603" s="27"/>
      <c r="B2603" s="27"/>
      <c r="C2603" s="27"/>
      <c r="D2603" s="27" t="s">
        <v>1469</v>
      </c>
    </row>
    <row r="2604" spans="1:4" x14ac:dyDescent="0.2">
      <c r="A2604" s="27" t="s">
        <v>744</v>
      </c>
      <c r="B2604" s="27" t="s">
        <v>673</v>
      </c>
      <c r="C2604" s="27" t="s">
        <v>809</v>
      </c>
      <c r="D2604" s="27" t="s">
        <v>1469</v>
      </c>
    </row>
    <row r="2605" spans="1:4" x14ac:dyDescent="0.2">
      <c r="A2605" s="27" t="s">
        <v>728</v>
      </c>
      <c r="B2605" s="27" t="s">
        <v>635</v>
      </c>
      <c r="C2605" s="27" t="s">
        <v>809</v>
      </c>
      <c r="D2605" s="27" t="s">
        <v>702</v>
      </c>
    </row>
    <row r="2606" spans="1:4" x14ac:dyDescent="0.2">
      <c r="A2606" s="27"/>
      <c r="B2606" s="27"/>
      <c r="C2606" s="27"/>
      <c r="D2606" s="27" t="s">
        <v>257</v>
      </c>
    </row>
    <row r="2607" spans="1:4" x14ac:dyDescent="0.2">
      <c r="A2607" s="27"/>
      <c r="B2607" s="27"/>
      <c r="C2607" s="27"/>
      <c r="D2607" s="27" t="s">
        <v>1469</v>
      </c>
    </row>
    <row r="2608" spans="1:4" x14ac:dyDescent="0.2">
      <c r="A2608" s="27" t="s">
        <v>737</v>
      </c>
      <c r="B2608" s="27" t="s">
        <v>661</v>
      </c>
      <c r="C2608" s="27" t="s">
        <v>809</v>
      </c>
      <c r="D2608" s="27" t="s">
        <v>702</v>
      </c>
    </row>
    <row r="2609" spans="1:4" x14ac:dyDescent="0.2">
      <c r="A2609" s="27"/>
      <c r="B2609" s="27"/>
      <c r="C2609" s="27"/>
      <c r="D2609" s="27" t="s">
        <v>257</v>
      </c>
    </row>
    <row r="2610" spans="1:4" x14ac:dyDescent="0.2">
      <c r="A2610" s="27"/>
      <c r="B2610" s="27"/>
      <c r="C2610" s="27"/>
      <c r="D2610" s="27" t="s">
        <v>1469</v>
      </c>
    </row>
    <row r="2611" spans="1:4" x14ac:dyDescent="0.2">
      <c r="A2611" s="27" t="s">
        <v>730</v>
      </c>
      <c r="B2611" s="27" t="s">
        <v>647</v>
      </c>
      <c r="C2611" s="27" t="s">
        <v>809</v>
      </c>
      <c r="D2611" s="27" t="s">
        <v>702</v>
      </c>
    </row>
    <row r="2612" spans="1:4" x14ac:dyDescent="0.2">
      <c r="A2612" s="27"/>
      <c r="B2612" s="27"/>
      <c r="C2612" s="27"/>
      <c r="D2612" s="27" t="s">
        <v>257</v>
      </c>
    </row>
    <row r="2613" spans="1:4" x14ac:dyDescent="0.2">
      <c r="A2613" s="27"/>
      <c r="B2613" s="27"/>
      <c r="C2613" s="27"/>
      <c r="D2613" s="27" t="s">
        <v>1469</v>
      </c>
    </row>
    <row r="2614" spans="1:4" x14ac:dyDescent="0.2">
      <c r="A2614" s="27" t="s">
        <v>736</v>
      </c>
      <c r="B2614" s="27" t="s">
        <v>659</v>
      </c>
      <c r="C2614" s="27" t="s">
        <v>809</v>
      </c>
      <c r="D2614" s="27" t="s">
        <v>702</v>
      </c>
    </row>
    <row r="2615" spans="1:4" x14ac:dyDescent="0.2">
      <c r="A2615" s="27"/>
      <c r="B2615" s="27"/>
      <c r="C2615" s="27"/>
      <c r="D2615" s="27" t="s">
        <v>257</v>
      </c>
    </row>
    <row r="2616" spans="1:4" x14ac:dyDescent="0.2">
      <c r="A2616" s="27"/>
      <c r="B2616" s="27"/>
      <c r="C2616" s="27"/>
      <c r="D2616" s="27" t="s">
        <v>1469</v>
      </c>
    </row>
    <row r="2617" spans="1:4" x14ac:dyDescent="0.2">
      <c r="A2617" s="27" t="s">
        <v>727</v>
      </c>
      <c r="B2617" s="27" t="s">
        <v>634</v>
      </c>
      <c r="C2617" s="27" t="s">
        <v>809</v>
      </c>
      <c r="D2617" s="27" t="s">
        <v>702</v>
      </c>
    </row>
    <row r="2618" spans="1:4" x14ac:dyDescent="0.2">
      <c r="A2618" s="27"/>
      <c r="B2618" s="27"/>
      <c r="C2618" s="27"/>
      <c r="D2618" s="27" t="s">
        <v>257</v>
      </c>
    </row>
    <row r="2619" spans="1:4" x14ac:dyDescent="0.2">
      <c r="A2619" s="27"/>
      <c r="B2619" s="27"/>
      <c r="C2619" s="27"/>
      <c r="D2619" s="27" t="s">
        <v>1469</v>
      </c>
    </row>
    <row r="2620" spans="1:4" x14ac:dyDescent="0.2">
      <c r="A2620" s="27" t="s">
        <v>1030</v>
      </c>
      <c r="B2620" s="27" t="s">
        <v>668</v>
      </c>
      <c r="C2620" s="27" t="s">
        <v>809</v>
      </c>
      <c r="D2620" s="27" t="s">
        <v>702</v>
      </c>
    </row>
    <row r="2621" spans="1:4" x14ac:dyDescent="0.2">
      <c r="A2621" s="27"/>
      <c r="B2621" s="27"/>
      <c r="C2621" s="27"/>
      <c r="D2621" s="27" t="s">
        <v>257</v>
      </c>
    </row>
    <row r="2622" spans="1:4" x14ac:dyDescent="0.2">
      <c r="A2622" s="27"/>
      <c r="B2622" s="27"/>
      <c r="C2622" s="27"/>
      <c r="D2622" s="27" t="s">
        <v>1469</v>
      </c>
    </row>
    <row r="2623" spans="1:4" x14ac:dyDescent="0.2">
      <c r="A2623" s="27" t="s">
        <v>735</v>
      </c>
      <c r="B2623" s="27" t="s">
        <v>658</v>
      </c>
      <c r="C2623" s="27" t="s">
        <v>809</v>
      </c>
      <c r="D2623" s="27" t="s">
        <v>702</v>
      </c>
    </row>
    <row r="2624" spans="1:4" x14ac:dyDescent="0.2">
      <c r="A2624" s="27"/>
      <c r="B2624" s="27"/>
      <c r="C2624" s="27"/>
      <c r="D2624" s="27" t="s">
        <v>257</v>
      </c>
    </row>
    <row r="2625" spans="1:4" x14ac:dyDescent="0.2">
      <c r="A2625" s="27"/>
      <c r="B2625" s="27"/>
      <c r="C2625" s="27"/>
      <c r="D2625" s="27" t="s">
        <v>1469</v>
      </c>
    </row>
    <row r="2626" spans="1:4" x14ac:dyDescent="0.2">
      <c r="A2626" s="27" t="s">
        <v>2685</v>
      </c>
      <c r="B2626" s="27" t="s">
        <v>674</v>
      </c>
      <c r="C2626" s="27" t="s">
        <v>809</v>
      </c>
      <c r="D2626" s="27" t="s">
        <v>702</v>
      </c>
    </row>
    <row r="2627" spans="1:4" x14ac:dyDescent="0.2">
      <c r="A2627" s="27"/>
      <c r="B2627" s="27"/>
      <c r="C2627" s="27"/>
      <c r="D2627" s="27" t="s">
        <v>257</v>
      </c>
    </row>
    <row r="2628" spans="1:4" x14ac:dyDescent="0.2">
      <c r="A2628" s="27" t="s">
        <v>793</v>
      </c>
      <c r="B2628" s="27" t="s">
        <v>699</v>
      </c>
      <c r="C2628" s="27" t="s">
        <v>809</v>
      </c>
      <c r="D2628" s="27" t="s">
        <v>702</v>
      </c>
    </row>
    <row r="2629" spans="1:4" x14ac:dyDescent="0.2">
      <c r="A2629" s="27"/>
      <c r="B2629" s="27"/>
      <c r="C2629" s="27"/>
      <c r="D2629" s="27" t="s">
        <v>257</v>
      </c>
    </row>
    <row r="2630" spans="1:4" x14ac:dyDescent="0.2">
      <c r="A2630" s="27" t="s">
        <v>792</v>
      </c>
      <c r="B2630" s="27" t="s">
        <v>698</v>
      </c>
      <c r="C2630" s="27" t="s">
        <v>809</v>
      </c>
      <c r="D2630" s="27" t="s">
        <v>702</v>
      </c>
    </row>
    <row r="2631" spans="1:4" x14ac:dyDescent="0.2">
      <c r="A2631" s="27"/>
      <c r="B2631" s="27"/>
      <c r="C2631" s="27"/>
      <c r="D2631" s="27" t="s">
        <v>257</v>
      </c>
    </row>
    <row r="2632" spans="1:4" x14ac:dyDescent="0.2">
      <c r="A2632" s="27"/>
      <c r="B2632" s="27"/>
      <c r="C2632" s="27"/>
      <c r="D2632" s="27" t="s">
        <v>1469</v>
      </c>
    </row>
    <row r="2633" spans="1:4" x14ac:dyDescent="0.2">
      <c r="A2633" s="27" t="s">
        <v>762</v>
      </c>
      <c r="B2633" s="27" t="s">
        <v>680</v>
      </c>
      <c r="C2633" s="27" t="s">
        <v>809</v>
      </c>
      <c r="D2633" s="27" t="s">
        <v>1469</v>
      </c>
    </row>
    <row r="2634" spans="1:4" x14ac:dyDescent="0.2">
      <c r="A2634" s="27" t="s">
        <v>738</v>
      </c>
      <c r="B2634" s="27" t="s">
        <v>662</v>
      </c>
      <c r="C2634" s="27" t="s">
        <v>809</v>
      </c>
      <c r="D2634" s="27" t="s">
        <v>702</v>
      </c>
    </row>
    <row r="2635" spans="1:4" x14ac:dyDescent="0.2">
      <c r="A2635" s="27"/>
      <c r="B2635" s="27"/>
      <c r="C2635" s="27"/>
      <c r="D2635" s="27" t="s">
        <v>257</v>
      </c>
    </row>
    <row r="2636" spans="1:4" x14ac:dyDescent="0.2">
      <c r="A2636" s="27"/>
      <c r="B2636" s="27"/>
      <c r="C2636" s="27"/>
      <c r="D2636" s="27" t="s">
        <v>1469</v>
      </c>
    </row>
    <row r="2637" spans="1:4" x14ac:dyDescent="0.2">
      <c r="A2637" s="27" t="s">
        <v>1040</v>
      </c>
      <c r="B2637" s="27" t="s">
        <v>652</v>
      </c>
      <c r="C2637" s="27" t="s">
        <v>809</v>
      </c>
      <c r="D2637" s="27" t="s">
        <v>702</v>
      </c>
    </row>
    <row r="2638" spans="1:4" x14ac:dyDescent="0.2">
      <c r="A2638" s="27"/>
      <c r="B2638" s="27"/>
      <c r="C2638" s="27"/>
      <c r="D2638" s="27" t="s">
        <v>257</v>
      </c>
    </row>
    <row r="2639" spans="1:4" x14ac:dyDescent="0.2">
      <c r="A2639" s="27"/>
      <c r="B2639" s="27"/>
      <c r="C2639" s="27"/>
      <c r="D2639" s="27" t="s">
        <v>1469</v>
      </c>
    </row>
    <row r="2640" spans="1:4" x14ac:dyDescent="0.2">
      <c r="A2640" s="177" t="s">
        <v>1264</v>
      </c>
      <c r="B2640" s="177" t="s">
        <v>649</v>
      </c>
      <c r="C2640" s="177" t="s">
        <v>809</v>
      </c>
      <c r="D2640" s="27" t="s">
        <v>702</v>
      </c>
    </row>
    <row r="2641" spans="1:4" x14ac:dyDescent="0.2">
      <c r="A2641" s="177"/>
      <c r="B2641" s="177"/>
      <c r="C2641" s="177"/>
      <c r="D2641" s="27" t="s">
        <v>257</v>
      </c>
    </row>
    <row r="2642" spans="1:4" x14ac:dyDescent="0.2">
      <c r="A2642" s="177"/>
      <c r="B2642" s="177"/>
      <c r="C2642" s="177"/>
      <c r="D2642" s="27" t="s">
        <v>1469</v>
      </c>
    </row>
    <row r="2643" spans="1:4" x14ac:dyDescent="0.2">
      <c r="A2643" s="177" t="s">
        <v>780</v>
      </c>
      <c r="B2643" s="177" t="s">
        <v>683</v>
      </c>
      <c r="C2643" s="177" t="s">
        <v>809</v>
      </c>
      <c r="D2643" s="27" t="s">
        <v>1469</v>
      </c>
    </row>
    <row r="2644" spans="1:4" x14ac:dyDescent="0.2">
      <c r="A2644" s="177" t="s">
        <v>726</v>
      </c>
      <c r="B2644" s="177" t="s">
        <v>633</v>
      </c>
      <c r="C2644" s="177" t="s">
        <v>809</v>
      </c>
      <c r="D2644" s="27" t="s">
        <v>702</v>
      </c>
    </row>
    <row r="2645" spans="1:4" x14ac:dyDescent="0.2">
      <c r="A2645" s="177"/>
      <c r="B2645" s="177"/>
      <c r="C2645" s="177"/>
      <c r="D2645" s="177" t="s">
        <v>257</v>
      </c>
    </row>
    <row r="2646" spans="1:4" x14ac:dyDescent="0.2">
      <c r="A2646" s="177"/>
      <c r="B2646" s="177"/>
      <c r="C2646" s="177"/>
      <c r="D2646" s="177" t="s">
        <v>1469</v>
      </c>
    </row>
    <row r="2647" spans="1:4" x14ac:dyDescent="0.2">
      <c r="A2647" s="177" t="s">
        <v>948</v>
      </c>
      <c r="B2647" s="177" t="s">
        <v>478</v>
      </c>
      <c r="C2647" s="177" t="s">
        <v>472</v>
      </c>
      <c r="D2647" s="177" t="s">
        <v>256</v>
      </c>
    </row>
    <row r="2648" spans="1:4" x14ac:dyDescent="0.2">
      <c r="A2648" s="177" t="s">
        <v>946</v>
      </c>
      <c r="B2648" s="177" t="s">
        <v>476</v>
      </c>
      <c r="C2648" s="177" t="s">
        <v>472</v>
      </c>
      <c r="D2648" s="177" t="s">
        <v>256</v>
      </c>
    </row>
    <row r="2649" spans="1:4" x14ac:dyDescent="0.2">
      <c r="A2649" s="177" t="s">
        <v>947</v>
      </c>
      <c r="B2649" s="177" t="s">
        <v>477</v>
      </c>
      <c r="C2649" s="177" t="s">
        <v>472</v>
      </c>
      <c r="D2649" s="177" t="s">
        <v>256</v>
      </c>
    </row>
    <row r="2650" spans="1:4" x14ac:dyDescent="0.2">
      <c r="A2650" s="177" t="s">
        <v>949</v>
      </c>
      <c r="B2650" s="177" t="s">
        <v>479</v>
      </c>
      <c r="C2650" s="177" t="s">
        <v>472</v>
      </c>
      <c r="D2650" s="177" t="s">
        <v>256</v>
      </c>
    </row>
    <row r="2651" spans="1:4" x14ac:dyDescent="0.2">
      <c r="A2651" s="177" t="s">
        <v>1376</v>
      </c>
      <c r="B2651" s="177" t="s">
        <v>1377</v>
      </c>
      <c r="C2651" s="177" t="s">
        <v>807</v>
      </c>
      <c r="D2651" s="177" t="s">
        <v>701</v>
      </c>
    </row>
    <row r="2652" spans="1:4" x14ac:dyDescent="0.2">
      <c r="A2652" s="177"/>
      <c r="B2652" s="177"/>
      <c r="C2652" s="177"/>
      <c r="D2652" s="177" t="s">
        <v>702</v>
      </c>
    </row>
    <row r="2653" spans="1:4" x14ac:dyDescent="0.2">
      <c r="A2653" s="177"/>
      <c r="B2653" s="177"/>
      <c r="C2653" s="177"/>
      <c r="D2653" s="177" t="s">
        <v>1469</v>
      </c>
    </row>
    <row r="2654" spans="1:4" x14ac:dyDescent="0.2">
      <c r="A2654" s="177" t="s">
        <v>725</v>
      </c>
      <c r="B2654" s="177" t="s">
        <v>628</v>
      </c>
      <c r="C2654" s="177" t="s">
        <v>2343</v>
      </c>
      <c r="D2654" s="177" t="s">
        <v>255</v>
      </c>
    </row>
    <row r="2655" spans="1:4" x14ac:dyDescent="0.2">
      <c r="A2655" s="177"/>
      <c r="B2655" s="177"/>
      <c r="C2655" s="177"/>
      <c r="D2655" s="177" t="s">
        <v>702</v>
      </c>
    </row>
    <row r="2656" spans="1:4" x14ac:dyDescent="0.2">
      <c r="A2656" s="28"/>
      <c r="B2656" s="28"/>
      <c r="C2656" s="28"/>
      <c r="D2656" s="28" t="s">
        <v>1469</v>
      </c>
    </row>
    <row r="2657" spans="1:4" x14ac:dyDescent="0.2">
      <c r="A2657" s="37"/>
      <c r="B2657" s="37"/>
      <c r="C2657" s="37"/>
      <c r="D2657" s="37"/>
    </row>
    <row r="2658" spans="1:4" x14ac:dyDescent="0.2">
      <c r="A2658" s="37"/>
      <c r="B2658" s="37"/>
      <c r="C2658" s="37"/>
      <c r="D2658" s="37"/>
    </row>
    <row r="2659" spans="1:4" x14ac:dyDescent="0.2">
      <c r="A2659" s="22" t="s">
        <v>706</v>
      </c>
      <c r="B2659" s="23" t="s">
        <v>97</v>
      </c>
      <c r="C2659" s="24" t="s">
        <v>822</v>
      </c>
      <c r="D2659" s="24" t="s">
        <v>700</v>
      </c>
    </row>
    <row r="2660" spans="1:4" x14ac:dyDescent="0.2">
      <c r="A2660" s="25"/>
      <c r="B2660" s="25"/>
      <c r="C2660" s="26"/>
      <c r="D2660" s="26"/>
    </row>
    <row r="2661" spans="1:4" x14ac:dyDescent="0.2">
      <c r="A2661" s="144" t="s">
        <v>2540</v>
      </c>
      <c r="B2661" s="144" t="s">
        <v>2541</v>
      </c>
      <c r="C2661" s="144" t="s">
        <v>2529</v>
      </c>
      <c r="D2661" s="144" t="s">
        <v>2021</v>
      </c>
    </row>
    <row r="2662" spans="1:4" x14ac:dyDescent="0.2">
      <c r="A2662" s="27" t="s">
        <v>2513</v>
      </c>
      <c r="B2662" s="27" t="s">
        <v>2509</v>
      </c>
      <c r="C2662" s="27" t="s">
        <v>2529</v>
      </c>
      <c r="D2662" s="27" t="s">
        <v>2021</v>
      </c>
    </row>
    <row r="2663" spans="1:4" x14ac:dyDescent="0.2">
      <c r="A2663" s="27"/>
      <c r="B2663" s="27"/>
      <c r="C2663" s="27"/>
      <c r="D2663" s="27" t="s">
        <v>2802</v>
      </c>
    </row>
    <row r="2664" spans="1:4" x14ac:dyDescent="0.2">
      <c r="A2664" s="27"/>
      <c r="B2664" s="27"/>
      <c r="C2664" s="27"/>
      <c r="D2664" s="27" t="s">
        <v>703</v>
      </c>
    </row>
    <row r="2665" spans="1:4" x14ac:dyDescent="0.2">
      <c r="A2665" s="27" t="s">
        <v>2512</v>
      </c>
      <c r="B2665" s="27" t="s">
        <v>2508</v>
      </c>
      <c r="C2665" s="27" t="s">
        <v>2529</v>
      </c>
      <c r="D2665" s="27" t="s">
        <v>2021</v>
      </c>
    </row>
    <row r="2666" spans="1:4" x14ac:dyDescent="0.2">
      <c r="A2666" s="27"/>
      <c r="B2666" s="27"/>
      <c r="C2666" s="27"/>
      <c r="D2666" s="27" t="s">
        <v>2802</v>
      </c>
    </row>
    <row r="2667" spans="1:4" x14ac:dyDescent="0.2">
      <c r="A2667" s="27"/>
      <c r="B2667" s="27"/>
      <c r="C2667" s="27"/>
      <c r="D2667" s="27" t="s">
        <v>703</v>
      </c>
    </row>
    <row r="2668" spans="1:4" x14ac:dyDescent="0.2">
      <c r="A2668" s="27" t="s">
        <v>3192</v>
      </c>
      <c r="B2668" s="27" t="s">
        <v>3187</v>
      </c>
      <c r="C2668" s="27" t="s">
        <v>2529</v>
      </c>
      <c r="D2668" s="27" t="s">
        <v>2021</v>
      </c>
    </row>
    <row r="2669" spans="1:4" x14ac:dyDescent="0.2">
      <c r="A2669" s="27" t="s">
        <v>3193</v>
      </c>
      <c r="B2669" s="27" t="s">
        <v>3188</v>
      </c>
      <c r="C2669" s="27" t="s">
        <v>2529</v>
      </c>
      <c r="D2669" s="27" t="s">
        <v>2021</v>
      </c>
    </row>
    <row r="2670" spans="1:4" x14ac:dyDescent="0.2">
      <c r="A2670" s="27" t="s">
        <v>2511</v>
      </c>
      <c r="B2670" s="27" t="s">
        <v>2507</v>
      </c>
      <c r="C2670" s="27" t="s">
        <v>2529</v>
      </c>
      <c r="D2670" s="27" t="s">
        <v>2021</v>
      </c>
    </row>
    <row r="2671" spans="1:4" x14ac:dyDescent="0.2">
      <c r="A2671" s="27"/>
      <c r="B2671" s="27"/>
      <c r="C2671" s="27"/>
      <c r="D2671" s="27" t="s">
        <v>2802</v>
      </c>
    </row>
    <row r="2672" spans="1:4" x14ac:dyDescent="0.2">
      <c r="A2672" s="27"/>
      <c r="B2672" s="27"/>
      <c r="C2672" s="27"/>
      <c r="D2672" s="27" t="s">
        <v>703</v>
      </c>
    </row>
    <row r="2673" spans="1:4" x14ac:dyDescent="0.2">
      <c r="A2673" s="27" t="s">
        <v>3190</v>
      </c>
      <c r="B2673" s="27" t="s">
        <v>3185</v>
      </c>
      <c r="C2673" s="27" t="s">
        <v>2529</v>
      </c>
      <c r="D2673" s="27" t="s">
        <v>2021</v>
      </c>
    </row>
    <row r="2674" spans="1:4" x14ac:dyDescent="0.2">
      <c r="A2674" s="27" t="s">
        <v>2784</v>
      </c>
      <c r="B2674" s="27" t="s">
        <v>2785</v>
      </c>
      <c r="C2674" s="27" t="s">
        <v>2529</v>
      </c>
      <c r="D2674" s="27" t="s">
        <v>2021</v>
      </c>
    </row>
    <row r="2675" spans="1:4" x14ac:dyDescent="0.2">
      <c r="A2675" s="27" t="s">
        <v>2786</v>
      </c>
      <c r="B2675" s="27" t="s">
        <v>2787</v>
      </c>
      <c r="C2675" s="27" t="s">
        <v>2529</v>
      </c>
      <c r="D2675" s="27" t="s">
        <v>2021</v>
      </c>
    </row>
    <row r="2676" spans="1:4" x14ac:dyDescent="0.2">
      <c r="A2676" s="27" t="s">
        <v>3249</v>
      </c>
      <c r="B2676" s="27" t="s">
        <v>2789</v>
      </c>
      <c r="C2676" s="27" t="s">
        <v>2529</v>
      </c>
      <c r="D2676" s="27" t="s">
        <v>2021</v>
      </c>
    </row>
    <row r="2677" spans="1:4" x14ac:dyDescent="0.2">
      <c r="A2677" s="27" t="s">
        <v>3250</v>
      </c>
      <c r="B2677" s="27" t="s">
        <v>2791</v>
      </c>
      <c r="C2677" s="27" t="s">
        <v>2529</v>
      </c>
      <c r="D2677" s="27" t="s">
        <v>2021</v>
      </c>
    </row>
    <row r="2678" spans="1:4" x14ac:dyDescent="0.2">
      <c r="A2678" s="27" t="s">
        <v>2510</v>
      </c>
      <c r="B2678" s="27" t="s">
        <v>2506</v>
      </c>
      <c r="C2678" s="27" t="s">
        <v>2529</v>
      </c>
      <c r="D2678" s="27" t="s">
        <v>2021</v>
      </c>
    </row>
    <row r="2679" spans="1:4" x14ac:dyDescent="0.2">
      <c r="A2679" s="27"/>
      <c r="B2679" s="27"/>
      <c r="C2679" s="27"/>
      <c r="D2679" s="27" t="s">
        <v>2802</v>
      </c>
    </row>
    <row r="2680" spans="1:4" x14ac:dyDescent="0.2">
      <c r="A2680" s="27"/>
      <c r="B2680" s="27"/>
      <c r="C2680" s="27"/>
      <c r="D2680" s="27" t="s">
        <v>703</v>
      </c>
    </row>
    <row r="2681" spans="1:4" x14ac:dyDescent="0.2">
      <c r="A2681" s="27" t="s">
        <v>3191</v>
      </c>
      <c r="B2681" s="27" t="s">
        <v>3186</v>
      </c>
      <c r="C2681" s="27" t="s">
        <v>2529</v>
      </c>
      <c r="D2681" s="27" t="s">
        <v>2021</v>
      </c>
    </row>
    <row r="2682" spans="1:4" x14ac:dyDescent="0.2">
      <c r="A2682" s="27" t="s">
        <v>2542</v>
      </c>
      <c r="B2682" s="27" t="s">
        <v>2543</v>
      </c>
      <c r="C2682" s="27" t="s">
        <v>2529</v>
      </c>
      <c r="D2682" s="27" t="s">
        <v>2021</v>
      </c>
    </row>
    <row r="2683" spans="1:4" x14ac:dyDescent="0.2">
      <c r="A2683" s="27" t="s">
        <v>1316</v>
      </c>
      <c r="B2683" s="27" t="s">
        <v>1317</v>
      </c>
      <c r="C2683" s="27" t="s">
        <v>970</v>
      </c>
      <c r="D2683" s="27" t="s">
        <v>701</v>
      </c>
    </row>
    <row r="2684" spans="1:4" x14ac:dyDescent="0.2">
      <c r="A2684" s="27" t="s">
        <v>1320</v>
      </c>
      <c r="B2684" s="27" t="s">
        <v>1321</v>
      </c>
      <c r="C2684" s="27" t="s">
        <v>970</v>
      </c>
      <c r="D2684" s="27" t="s">
        <v>701</v>
      </c>
    </row>
    <row r="2685" spans="1:4" x14ac:dyDescent="0.2">
      <c r="A2685" s="27" t="s">
        <v>1332</v>
      </c>
      <c r="B2685" s="27" t="s">
        <v>1333</v>
      </c>
      <c r="C2685" s="27" t="s">
        <v>970</v>
      </c>
      <c r="D2685" s="27" t="s">
        <v>701</v>
      </c>
    </row>
    <row r="2686" spans="1:4" x14ac:dyDescent="0.2">
      <c r="A2686" s="27" t="s">
        <v>1336</v>
      </c>
      <c r="B2686" s="27" t="s">
        <v>1337</v>
      </c>
      <c r="C2686" s="27" t="s">
        <v>970</v>
      </c>
      <c r="D2686" s="27" t="s">
        <v>701</v>
      </c>
    </row>
    <row r="2687" spans="1:4" x14ac:dyDescent="0.2">
      <c r="A2687" s="27" t="s">
        <v>1324</v>
      </c>
      <c r="B2687" s="27" t="s">
        <v>1325</v>
      </c>
      <c r="C2687" s="27" t="s">
        <v>970</v>
      </c>
      <c r="D2687" s="27" t="s">
        <v>701</v>
      </c>
    </row>
    <row r="2688" spans="1:4" x14ac:dyDescent="0.2">
      <c r="A2688" s="27" t="s">
        <v>1328</v>
      </c>
      <c r="B2688" s="27" t="s">
        <v>1329</v>
      </c>
      <c r="C2688" s="27" t="s">
        <v>970</v>
      </c>
      <c r="D2688" s="27" t="s">
        <v>701</v>
      </c>
    </row>
    <row r="2689" spans="1:4" x14ac:dyDescent="0.2">
      <c r="A2689" s="27" t="s">
        <v>1318</v>
      </c>
      <c r="B2689" s="27" t="s">
        <v>1319</v>
      </c>
      <c r="C2689" s="27" t="s">
        <v>970</v>
      </c>
      <c r="D2689" s="27" t="s">
        <v>701</v>
      </c>
    </row>
    <row r="2690" spans="1:4" x14ac:dyDescent="0.2">
      <c r="A2690" s="27" t="s">
        <v>1322</v>
      </c>
      <c r="B2690" s="27" t="s">
        <v>1323</v>
      </c>
      <c r="C2690" s="27" t="s">
        <v>970</v>
      </c>
      <c r="D2690" s="27" t="s">
        <v>701</v>
      </c>
    </row>
    <row r="2691" spans="1:4" x14ac:dyDescent="0.2">
      <c r="A2691" s="27" t="s">
        <v>1334</v>
      </c>
      <c r="B2691" s="27" t="s">
        <v>1335</v>
      </c>
      <c r="C2691" s="27" t="s">
        <v>970</v>
      </c>
      <c r="D2691" s="27" t="s">
        <v>701</v>
      </c>
    </row>
    <row r="2692" spans="1:4" x14ac:dyDescent="0.2">
      <c r="A2692" s="27" t="s">
        <v>1338</v>
      </c>
      <c r="B2692" s="27" t="s">
        <v>1339</v>
      </c>
      <c r="C2692" s="27" t="s">
        <v>970</v>
      </c>
      <c r="D2692" s="27" t="s">
        <v>701</v>
      </c>
    </row>
    <row r="2693" spans="1:4" x14ac:dyDescent="0.2">
      <c r="A2693" s="27" t="s">
        <v>1326</v>
      </c>
      <c r="B2693" s="27" t="s">
        <v>1327</v>
      </c>
      <c r="C2693" s="27" t="s">
        <v>970</v>
      </c>
      <c r="D2693" s="27" t="s">
        <v>701</v>
      </c>
    </row>
    <row r="2694" spans="1:4" x14ac:dyDescent="0.2">
      <c r="A2694" s="27" t="s">
        <v>1330</v>
      </c>
      <c r="B2694" s="27" t="s">
        <v>1331</v>
      </c>
      <c r="C2694" s="27" t="s">
        <v>970</v>
      </c>
      <c r="D2694" s="27" t="s">
        <v>701</v>
      </c>
    </row>
    <row r="2695" spans="1:4" x14ac:dyDescent="0.2">
      <c r="A2695" s="27" t="s">
        <v>1191</v>
      </c>
      <c r="B2695" s="27" t="s">
        <v>1192</v>
      </c>
      <c r="C2695" s="27" t="s">
        <v>970</v>
      </c>
      <c r="D2695" s="27" t="s">
        <v>701</v>
      </c>
    </row>
    <row r="2696" spans="1:4" x14ac:dyDescent="0.2">
      <c r="A2696" s="27" t="s">
        <v>1197</v>
      </c>
      <c r="B2696" s="27" t="s">
        <v>1198</v>
      </c>
      <c r="C2696" s="27" t="s">
        <v>970</v>
      </c>
      <c r="D2696" s="27" t="s">
        <v>701</v>
      </c>
    </row>
    <row r="2697" spans="1:4" x14ac:dyDescent="0.2">
      <c r="A2697" s="27" t="s">
        <v>1203</v>
      </c>
      <c r="B2697" s="27" t="s">
        <v>1204</v>
      </c>
      <c r="C2697" s="27" t="s">
        <v>970</v>
      </c>
      <c r="D2697" s="27" t="s">
        <v>701</v>
      </c>
    </row>
    <row r="2698" spans="1:4" x14ac:dyDescent="0.2">
      <c r="A2698" s="27" t="s">
        <v>1209</v>
      </c>
      <c r="B2698" s="27" t="s">
        <v>1210</v>
      </c>
      <c r="C2698" s="27" t="s">
        <v>970</v>
      </c>
      <c r="D2698" s="27" t="s">
        <v>701</v>
      </c>
    </row>
    <row r="2699" spans="1:4" x14ac:dyDescent="0.2">
      <c r="A2699" s="27" t="s">
        <v>1193</v>
      </c>
      <c r="B2699" s="27" t="s">
        <v>1194</v>
      </c>
      <c r="C2699" s="27" t="s">
        <v>970</v>
      </c>
      <c r="D2699" s="27" t="s">
        <v>701</v>
      </c>
    </row>
    <row r="2700" spans="1:4" x14ac:dyDescent="0.2">
      <c r="A2700" s="27" t="s">
        <v>1199</v>
      </c>
      <c r="B2700" s="27" t="s">
        <v>1200</v>
      </c>
      <c r="C2700" s="27" t="s">
        <v>970</v>
      </c>
      <c r="D2700" s="27" t="s">
        <v>701</v>
      </c>
    </row>
    <row r="2701" spans="1:4" x14ac:dyDescent="0.2">
      <c r="A2701" s="27" t="s">
        <v>1205</v>
      </c>
      <c r="B2701" s="27" t="s">
        <v>1206</v>
      </c>
      <c r="C2701" s="27" t="s">
        <v>970</v>
      </c>
      <c r="D2701" s="27" t="s">
        <v>701</v>
      </c>
    </row>
    <row r="2702" spans="1:4" x14ac:dyDescent="0.2">
      <c r="A2702" s="27" t="s">
        <v>1211</v>
      </c>
      <c r="B2702" s="27" t="s">
        <v>1212</v>
      </c>
      <c r="C2702" s="27" t="s">
        <v>970</v>
      </c>
      <c r="D2702" s="27" t="s">
        <v>701</v>
      </c>
    </row>
    <row r="2703" spans="1:4" x14ac:dyDescent="0.2">
      <c r="A2703" s="27" t="s">
        <v>985</v>
      </c>
      <c r="B2703" s="27" t="s">
        <v>986</v>
      </c>
      <c r="C2703" s="27" t="s">
        <v>970</v>
      </c>
      <c r="D2703" s="27" t="s">
        <v>701</v>
      </c>
    </row>
    <row r="2704" spans="1:4" x14ac:dyDescent="0.2">
      <c r="A2704" s="27" t="s">
        <v>989</v>
      </c>
      <c r="B2704" s="27" t="s">
        <v>990</v>
      </c>
      <c r="C2704" s="27" t="s">
        <v>970</v>
      </c>
      <c r="D2704" s="27" t="s">
        <v>701</v>
      </c>
    </row>
    <row r="2705" spans="1:4" x14ac:dyDescent="0.2">
      <c r="A2705" s="27" t="s">
        <v>1042</v>
      </c>
      <c r="B2705" s="27" t="s">
        <v>1041</v>
      </c>
      <c r="C2705" s="27" t="s">
        <v>970</v>
      </c>
      <c r="D2705" s="27" t="s">
        <v>701</v>
      </c>
    </row>
    <row r="2706" spans="1:4" x14ac:dyDescent="0.2">
      <c r="A2706" s="27" t="s">
        <v>1044</v>
      </c>
      <c r="B2706" s="27" t="s">
        <v>1043</v>
      </c>
      <c r="C2706" s="27" t="s">
        <v>970</v>
      </c>
      <c r="D2706" s="27" t="s">
        <v>701</v>
      </c>
    </row>
    <row r="2707" spans="1:4" x14ac:dyDescent="0.2">
      <c r="A2707" s="27" t="s">
        <v>1132</v>
      </c>
      <c r="B2707" s="27" t="s">
        <v>1133</v>
      </c>
      <c r="C2707" s="27" t="s">
        <v>970</v>
      </c>
      <c r="D2707" s="27" t="s">
        <v>701</v>
      </c>
    </row>
    <row r="2708" spans="1:4" x14ac:dyDescent="0.2">
      <c r="A2708" s="27" t="s">
        <v>1136</v>
      </c>
      <c r="B2708" s="27" t="s">
        <v>1137</v>
      </c>
      <c r="C2708" s="27" t="s">
        <v>970</v>
      </c>
      <c r="D2708" s="27" t="s">
        <v>701</v>
      </c>
    </row>
    <row r="2709" spans="1:4" x14ac:dyDescent="0.2">
      <c r="A2709" s="27" t="s">
        <v>1124</v>
      </c>
      <c r="B2709" s="27" t="s">
        <v>1125</v>
      </c>
      <c r="C2709" s="27" t="s">
        <v>970</v>
      </c>
      <c r="D2709" s="27" t="s">
        <v>701</v>
      </c>
    </row>
    <row r="2710" spans="1:4" x14ac:dyDescent="0.2">
      <c r="A2710" s="27" t="s">
        <v>1128</v>
      </c>
      <c r="B2710" s="27" t="s">
        <v>1129</v>
      </c>
      <c r="C2710" s="27" t="s">
        <v>970</v>
      </c>
      <c r="D2710" s="27" t="s">
        <v>701</v>
      </c>
    </row>
    <row r="2711" spans="1:4" x14ac:dyDescent="0.2">
      <c r="A2711" s="27" t="s">
        <v>993</v>
      </c>
      <c r="B2711" s="27" t="s">
        <v>994</v>
      </c>
      <c r="C2711" s="27" t="s">
        <v>970</v>
      </c>
      <c r="D2711" s="27" t="s">
        <v>701</v>
      </c>
    </row>
    <row r="2712" spans="1:4" x14ac:dyDescent="0.2">
      <c r="A2712" s="27" t="s">
        <v>997</v>
      </c>
      <c r="B2712" s="27" t="s">
        <v>998</v>
      </c>
      <c r="C2712" s="27" t="s">
        <v>970</v>
      </c>
      <c r="D2712" s="27" t="s">
        <v>701</v>
      </c>
    </row>
    <row r="2713" spans="1:4" x14ac:dyDescent="0.2">
      <c r="A2713" s="27" t="s">
        <v>1046</v>
      </c>
      <c r="B2713" s="27" t="s">
        <v>1045</v>
      </c>
      <c r="C2713" s="27" t="s">
        <v>970</v>
      </c>
      <c r="D2713" s="27" t="s">
        <v>701</v>
      </c>
    </row>
    <row r="2714" spans="1:4" x14ac:dyDescent="0.2">
      <c r="A2714" s="27" t="s">
        <v>1048</v>
      </c>
      <c r="B2714" s="27" t="s">
        <v>1047</v>
      </c>
      <c r="C2714" s="27" t="s">
        <v>970</v>
      </c>
      <c r="D2714" s="27" t="s">
        <v>701</v>
      </c>
    </row>
    <row r="2715" spans="1:4" x14ac:dyDescent="0.2">
      <c r="A2715" s="27" t="s">
        <v>1050</v>
      </c>
      <c r="B2715" s="27" t="s">
        <v>1049</v>
      </c>
      <c r="C2715" s="27" t="s">
        <v>970</v>
      </c>
      <c r="D2715" s="27" t="s">
        <v>701</v>
      </c>
    </row>
    <row r="2716" spans="1:4" x14ac:dyDescent="0.2">
      <c r="A2716" s="27" t="s">
        <v>1052</v>
      </c>
      <c r="B2716" s="27" t="s">
        <v>1051</v>
      </c>
      <c r="C2716" s="27" t="s">
        <v>970</v>
      </c>
      <c r="D2716" s="27" t="s">
        <v>701</v>
      </c>
    </row>
    <row r="2717" spans="1:4" x14ac:dyDescent="0.2">
      <c r="A2717" s="27" t="s">
        <v>1054</v>
      </c>
      <c r="B2717" s="27" t="s">
        <v>1053</v>
      </c>
      <c r="C2717" s="27" t="s">
        <v>970</v>
      </c>
      <c r="D2717" s="27" t="s">
        <v>701</v>
      </c>
    </row>
    <row r="2718" spans="1:4" x14ac:dyDescent="0.2">
      <c r="A2718" s="27" t="s">
        <v>1056</v>
      </c>
      <c r="B2718" s="27" t="s">
        <v>1055</v>
      </c>
      <c r="C2718" s="27" t="s">
        <v>970</v>
      </c>
      <c r="D2718" s="27" t="s">
        <v>701</v>
      </c>
    </row>
    <row r="2719" spans="1:4" x14ac:dyDescent="0.2">
      <c r="A2719" s="27" t="s">
        <v>1058</v>
      </c>
      <c r="B2719" s="27" t="s">
        <v>1057</v>
      </c>
      <c r="C2719" s="27" t="s">
        <v>970</v>
      </c>
      <c r="D2719" s="27" t="s">
        <v>701</v>
      </c>
    </row>
    <row r="2720" spans="1:4" x14ac:dyDescent="0.2">
      <c r="A2720" s="27" t="s">
        <v>1060</v>
      </c>
      <c r="B2720" s="27" t="s">
        <v>1059</v>
      </c>
      <c r="C2720" s="27" t="s">
        <v>970</v>
      </c>
      <c r="D2720" s="27" t="s">
        <v>701</v>
      </c>
    </row>
    <row r="2721" spans="1:4" x14ac:dyDescent="0.2">
      <c r="A2721" s="27" t="s">
        <v>1001</v>
      </c>
      <c r="B2721" s="27" t="s">
        <v>1002</v>
      </c>
      <c r="C2721" s="27" t="s">
        <v>970</v>
      </c>
      <c r="D2721" s="27" t="s">
        <v>701</v>
      </c>
    </row>
    <row r="2722" spans="1:4" x14ac:dyDescent="0.2">
      <c r="A2722" s="27" t="s">
        <v>1005</v>
      </c>
      <c r="B2722" s="27" t="s">
        <v>1006</v>
      </c>
      <c r="C2722" s="27" t="s">
        <v>970</v>
      </c>
      <c r="D2722" s="27" t="s">
        <v>701</v>
      </c>
    </row>
    <row r="2723" spans="1:4" x14ac:dyDescent="0.2">
      <c r="A2723" s="27" t="s">
        <v>1062</v>
      </c>
      <c r="B2723" s="27" t="s">
        <v>1061</v>
      </c>
      <c r="C2723" s="27" t="s">
        <v>970</v>
      </c>
      <c r="D2723" s="27" t="s">
        <v>701</v>
      </c>
    </row>
    <row r="2724" spans="1:4" x14ac:dyDescent="0.2">
      <c r="A2724" s="27" t="s">
        <v>1064</v>
      </c>
      <c r="B2724" s="27" t="s">
        <v>1063</v>
      </c>
      <c r="C2724" s="27" t="s">
        <v>970</v>
      </c>
      <c r="D2724" s="27" t="s">
        <v>701</v>
      </c>
    </row>
    <row r="2725" spans="1:4" x14ac:dyDescent="0.2">
      <c r="A2725" s="27" t="s">
        <v>1066</v>
      </c>
      <c r="B2725" s="27" t="s">
        <v>1065</v>
      </c>
      <c r="C2725" s="27" t="s">
        <v>970</v>
      </c>
      <c r="D2725" s="27" t="s">
        <v>701</v>
      </c>
    </row>
    <row r="2726" spans="1:4" x14ac:dyDescent="0.2">
      <c r="A2726" s="27" t="s">
        <v>1068</v>
      </c>
      <c r="B2726" s="27" t="s">
        <v>1067</v>
      </c>
      <c r="C2726" s="27" t="s">
        <v>970</v>
      </c>
      <c r="D2726" s="27" t="s">
        <v>701</v>
      </c>
    </row>
    <row r="2727" spans="1:4" x14ac:dyDescent="0.2">
      <c r="A2727" s="27" t="s">
        <v>987</v>
      </c>
      <c r="B2727" s="27" t="s">
        <v>988</v>
      </c>
      <c r="C2727" s="27" t="s">
        <v>970</v>
      </c>
      <c r="D2727" s="27" t="s">
        <v>701</v>
      </c>
    </row>
    <row r="2728" spans="1:4" x14ac:dyDescent="0.2">
      <c r="A2728" s="27" t="s">
        <v>991</v>
      </c>
      <c r="B2728" s="27" t="s">
        <v>992</v>
      </c>
      <c r="C2728" s="27" t="s">
        <v>970</v>
      </c>
      <c r="D2728" s="27" t="s">
        <v>701</v>
      </c>
    </row>
    <row r="2729" spans="1:4" x14ac:dyDescent="0.2">
      <c r="A2729" s="27" t="s">
        <v>1070</v>
      </c>
      <c r="B2729" s="27" t="s">
        <v>1069</v>
      </c>
      <c r="C2729" s="27" t="s">
        <v>970</v>
      </c>
      <c r="D2729" s="27" t="s">
        <v>701</v>
      </c>
    </row>
    <row r="2730" spans="1:4" x14ac:dyDescent="0.2">
      <c r="A2730" s="27" t="s">
        <v>1072</v>
      </c>
      <c r="B2730" s="27" t="s">
        <v>1071</v>
      </c>
      <c r="C2730" s="27" t="s">
        <v>970</v>
      </c>
      <c r="D2730" s="27" t="s">
        <v>701</v>
      </c>
    </row>
    <row r="2731" spans="1:4" x14ac:dyDescent="0.2">
      <c r="A2731" s="27" t="s">
        <v>1134</v>
      </c>
      <c r="B2731" s="27" t="s">
        <v>1135</v>
      </c>
      <c r="C2731" s="27" t="s">
        <v>970</v>
      </c>
      <c r="D2731" s="27" t="s">
        <v>701</v>
      </c>
    </row>
    <row r="2732" spans="1:4" x14ac:dyDescent="0.2">
      <c r="A2732" s="27" t="s">
        <v>1138</v>
      </c>
      <c r="B2732" s="27" t="s">
        <v>1139</v>
      </c>
      <c r="C2732" s="27" t="s">
        <v>970</v>
      </c>
      <c r="D2732" s="27" t="s">
        <v>701</v>
      </c>
    </row>
    <row r="2733" spans="1:4" x14ac:dyDescent="0.2">
      <c r="A2733" s="27" t="s">
        <v>1126</v>
      </c>
      <c r="B2733" s="27" t="s">
        <v>1127</v>
      </c>
      <c r="C2733" s="27" t="s">
        <v>970</v>
      </c>
      <c r="D2733" s="27" t="s">
        <v>701</v>
      </c>
    </row>
    <row r="2734" spans="1:4" x14ac:dyDescent="0.2">
      <c r="A2734" s="27" t="s">
        <v>1130</v>
      </c>
      <c r="B2734" s="27" t="s">
        <v>1131</v>
      </c>
      <c r="C2734" s="27" t="s">
        <v>970</v>
      </c>
      <c r="D2734" s="27" t="s">
        <v>701</v>
      </c>
    </row>
    <row r="2735" spans="1:4" x14ac:dyDescent="0.2">
      <c r="A2735" s="27" t="s">
        <v>995</v>
      </c>
      <c r="B2735" s="27" t="s">
        <v>996</v>
      </c>
      <c r="C2735" s="27" t="s">
        <v>970</v>
      </c>
      <c r="D2735" s="27" t="s">
        <v>701</v>
      </c>
    </row>
    <row r="2736" spans="1:4" x14ac:dyDescent="0.2">
      <c r="A2736" s="27" t="s">
        <v>999</v>
      </c>
      <c r="B2736" s="27" t="s">
        <v>1000</v>
      </c>
      <c r="C2736" s="27" t="s">
        <v>970</v>
      </c>
      <c r="D2736" s="27" t="s">
        <v>701</v>
      </c>
    </row>
    <row r="2737" spans="1:4" x14ac:dyDescent="0.2">
      <c r="A2737" s="27" t="s">
        <v>1074</v>
      </c>
      <c r="B2737" s="27" t="s">
        <v>1073</v>
      </c>
      <c r="C2737" s="27" t="s">
        <v>970</v>
      </c>
      <c r="D2737" s="27" t="s">
        <v>701</v>
      </c>
    </row>
    <row r="2738" spans="1:4" x14ac:dyDescent="0.2">
      <c r="A2738" s="27" t="s">
        <v>1076</v>
      </c>
      <c r="B2738" s="27" t="s">
        <v>1075</v>
      </c>
      <c r="C2738" s="27" t="s">
        <v>970</v>
      </c>
      <c r="D2738" s="27" t="s">
        <v>701</v>
      </c>
    </row>
    <row r="2739" spans="1:4" x14ac:dyDescent="0.2">
      <c r="A2739" s="27" t="s">
        <v>1078</v>
      </c>
      <c r="B2739" s="27" t="s">
        <v>1077</v>
      </c>
      <c r="C2739" s="27" t="s">
        <v>970</v>
      </c>
      <c r="D2739" s="27" t="s">
        <v>701</v>
      </c>
    </row>
    <row r="2740" spans="1:4" x14ac:dyDescent="0.2">
      <c r="A2740" s="27" t="s">
        <v>1080</v>
      </c>
      <c r="B2740" s="27" t="s">
        <v>1079</v>
      </c>
      <c r="C2740" s="27" t="s">
        <v>970</v>
      </c>
      <c r="D2740" s="27" t="s">
        <v>701</v>
      </c>
    </row>
    <row r="2741" spans="1:4" x14ac:dyDescent="0.2">
      <c r="A2741" s="27" t="s">
        <v>1082</v>
      </c>
      <c r="B2741" s="27" t="s">
        <v>1081</v>
      </c>
      <c r="C2741" s="27" t="s">
        <v>970</v>
      </c>
      <c r="D2741" s="27" t="s">
        <v>701</v>
      </c>
    </row>
    <row r="2742" spans="1:4" x14ac:dyDescent="0.2">
      <c r="A2742" s="27" t="s">
        <v>1084</v>
      </c>
      <c r="B2742" s="27" t="s">
        <v>1083</v>
      </c>
      <c r="C2742" s="27" t="s">
        <v>970</v>
      </c>
      <c r="D2742" s="27" t="s">
        <v>701</v>
      </c>
    </row>
    <row r="2743" spans="1:4" x14ac:dyDescent="0.2">
      <c r="A2743" s="27" t="s">
        <v>1086</v>
      </c>
      <c r="B2743" s="27" t="s">
        <v>1085</v>
      </c>
      <c r="C2743" s="27" t="s">
        <v>970</v>
      </c>
      <c r="D2743" s="27" t="s">
        <v>701</v>
      </c>
    </row>
    <row r="2744" spans="1:4" x14ac:dyDescent="0.2">
      <c r="A2744" s="27" t="s">
        <v>1088</v>
      </c>
      <c r="B2744" s="27" t="s">
        <v>1087</v>
      </c>
      <c r="C2744" s="27" t="s">
        <v>970</v>
      </c>
      <c r="D2744" s="27" t="s">
        <v>701</v>
      </c>
    </row>
    <row r="2745" spans="1:4" x14ac:dyDescent="0.2">
      <c r="A2745" s="27" t="s">
        <v>1003</v>
      </c>
      <c r="B2745" s="27" t="s">
        <v>1004</v>
      </c>
      <c r="C2745" s="27" t="s">
        <v>970</v>
      </c>
      <c r="D2745" s="27" t="s">
        <v>701</v>
      </c>
    </row>
    <row r="2746" spans="1:4" x14ac:dyDescent="0.2">
      <c r="A2746" s="27" t="s">
        <v>1007</v>
      </c>
      <c r="B2746" s="27" t="s">
        <v>1008</v>
      </c>
      <c r="C2746" s="27" t="s">
        <v>970</v>
      </c>
      <c r="D2746" s="27" t="s">
        <v>701</v>
      </c>
    </row>
    <row r="2747" spans="1:4" x14ac:dyDescent="0.2">
      <c r="A2747" s="27" t="s">
        <v>1090</v>
      </c>
      <c r="B2747" s="27" t="s">
        <v>1089</v>
      </c>
      <c r="C2747" s="27" t="s">
        <v>970</v>
      </c>
      <c r="D2747" s="27" t="s">
        <v>701</v>
      </c>
    </row>
    <row r="2748" spans="1:4" x14ac:dyDescent="0.2">
      <c r="A2748" s="27" t="s">
        <v>1092</v>
      </c>
      <c r="B2748" s="27" t="s">
        <v>1091</v>
      </c>
      <c r="C2748" s="27" t="s">
        <v>970</v>
      </c>
      <c r="D2748" s="27" t="s">
        <v>701</v>
      </c>
    </row>
    <row r="2749" spans="1:4" x14ac:dyDescent="0.2">
      <c r="A2749" s="27" t="s">
        <v>1094</v>
      </c>
      <c r="B2749" s="27" t="s">
        <v>1093</v>
      </c>
      <c r="C2749" s="27" t="s">
        <v>970</v>
      </c>
      <c r="D2749" s="27" t="s">
        <v>701</v>
      </c>
    </row>
    <row r="2750" spans="1:4" x14ac:dyDescent="0.2">
      <c r="A2750" s="27" t="s">
        <v>1096</v>
      </c>
      <c r="B2750" s="27" t="s">
        <v>1095</v>
      </c>
      <c r="C2750" s="27" t="s">
        <v>970</v>
      </c>
      <c r="D2750" s="27" t="s">
        <v>701</v>
      </c>
    </row>
    <row r="2751" spans="1:4" x14ac:dyDescent="0.2">
      <c r="A2751" s="27" t="s">
        <v>1156</v>
      </c>
      <c r="B2751" s="27" t="s">
        <v>1157</v>
      </c>
      <c r="C2751" s="27" t="s">
        <v>970</v>
      </c>
      <c r="D2751" s="27" t="s">
        <v>701</v>
      </c>
    </row>
    <row r="2752" spans="1:4" x14ac:dyDescent="0.2">
      <c r="A2752" s="27" t="s">
        <v>1160</v>
      </c>
      <c r="B2752" s="27" t="s">
        <v>1161</v>
      </c>
      <c r="C2752" s="27" t="s">
        <v>970</v>
      </c>
      <c r="D2752" s="27" t="s">
        <v>701</v>
      </c>
    </row>
    <row r="2753" spans="1:4" x14ac:dyDescent="0.2">
      <c r="A2753" s="27" t="s">
        <v>1394</v>
      </c>
      <c r="B2753" s="27" t="s">
        <v>1395</v>
      </c>
      <c r="C2753" s="27" t="s">
        <v>970</v>
      </c>
      <c r="D2753" s="27" t="s">
        <v>701</v>
      </c>
    </row>
    <row r="2754" spans="1:4" x14ac:dyDescent="0.2">
      <c r="A2754" s="27" t="s">
        <v>1398</v>
      </c>
      <c r="B2754" s="27" t="s">
        <v>1399</v>
      </c>
      <c r="C2754" s="27" t="s">
        <v>970</v>
      </c>
      <c r="D2754" s="27" t="s">
        <v>701</v>
      </c>
    </row>
    <row r="2755" spans="1:4" x14ac:dyDescent="0.2">
      <c r="A2755" s="27" t="s">
        <v>1386</v>
      </c>
      <c r="B2755" s="27" t="s">
        <v>1387</v>
      </c>
      <c r="C2755" s="27" t="s">
        <v>970</v>
      </c>
      <c r="D2755" s="27" t="s">
        <v>701</v>
      </c>
    </row>
    <row r="2756" spans="1:4" x14ac:dyDescent="0.2">
      <c r="A2756" s="27" t="s">
        <v>1390</v>
      </c>
      <c r="B2756" s="27" t="s">
        <v>1391</v>
      </c>
      <c r="C2756" s="27" t="s">
        <v>970</v>
      </c>
      <c r="D2756" s="27" t="s">
        <v>701</v>
      </c>
    </row>
    <row r="2757" spans="1:4" x14ac:dyDescent="0.2">
      <c r="A2757" s="27" t="s">
        <v>1173</v>
      </c>
      <c r="B2757" s="27" t="s">
        <v>1174</v>
      </c>
      <c r="C2757" s="27" t="s">
        <v>970</v>
      </c>
      <c r="D2757" s="27" t="s">
        <v>701</v>
      </c>
    </row>
    <row r="2758" spans="1:4" x14ac:dyDescent="0.2">
      <c r="A2758" s="27" t="s">
        <v>1177</v>
      </c>
      <c r="B2758" s="27" t="s">
        <v>1178</v>
      </c>
      <c r="C2758" s="27" t="s">
        <v>970</v>
      </c>
      <c r="D2758" s="27" t="s">
        <v>701</v>
      </c>
    </row>
    <row r="2759" spans="1:4" x14ac:dyDescent="0.2">
      <c r="A2759" s="27" t="s">
        <v>1378</v>
      </c>
      <c r="B2759" s="27" t="s">
        <v>1379</v>
      </c>
      <c r="C2759" s="27" t="s">
        <v>970</v>
      </c>
      <c r="D2759" s="27" t="s">
        <v>701</v>
      </c>
    </row>
    <row r="2760" spans="1:4" x14ac:dyDescent="0.2">
      <c r="A2760" s="27" t="s">
        <v>1382</v>
      </c>
      <c r="B2760" s="27" t="s">
        <v>1383</v>
      </c>
      <c r="C2760" s="27" t="s">
        <v>970</v>
      </c>
      <c r="D2760" s="27" t="s">
        <v>701</v>
      </c>
    </row>
    <row r="2761" spans="1:4" x14ac:dyDescent="0.2">
      <c r="A2761" s="27" t="s">
        <v>1164</v>
      </c>
      <c r="B2761" s="27" t="s">
        <v>1165</v>
      </c>
      <c r="C2761" s="27" t="s">
        <v>970</v>
      </c>
      <c r="D2761" s="27" t="s">
        <v>701</v>
      </c>
    </row>
    <row r="2762" spans="1:4" x14ac:dyDescent="0.2">
      <c r="A2762" s="27" t="s">
        <v>1168</v>
      </c>
      <c r="B2762" s="27" t="s">
        <v>1169</v>
      </c>
      <c r="C2762" s="27" t="s">
        <v>970</v>
      </c>
      <c r="D2762" s="27" t="s">
        <v>701</v>
      </c>
    </row>
    <row r="2763" spans="1:4" x14ac:dyDescent="0.2">
      <c r="A2763" s="27" t="s">
        <v>1181</v>
      </c>
      <c r="B2763" s="27" t="s">
        <v>1182</v>
      </c>
      <c r="C2763" s="27" t="s">
        <v>970</v>
      </c>
      <c r="D2763" s="27" t="s">
        <v>701</v>
      </c>
    </row>
    <row r="2764" spans="1:4" x14ac:dyDescent="0.2">
      <c r="A2764" s="27" t="s">
        <v>1185</v>
      </c>
      <c r="B2764" s="27" t="s">
        <v>1186</v>
      </c>
      <c r="C2764" s="27" t="s">
        <v>970</v>
      </c>
      <c r="D2764" s="27" t="s">
        <v>701</v>
      </c>
    </row>
    <row r="2765" spans="1:4" x14ac:dyDescent="0.2">
      <c r="A2765" s="27" t="s">
        <v>1158</v>
      </c>
      <c r="B2765" s="27" t="s">
        <v>1159</v>
      </c>
      <c r="C2765" s="27" t="s">
        <v>970</v>
      </c>
      <c r="D2765" s="27" t="s">
        <v>701</v>
      </c>
    </row>
    <row r="2766" spans="1:4" x14ac:dyDescent="0.2">
      <c r="A2766" s="27" t="s">
        <v>1162</v>
      </c>
      <c r="B2766" s="27" t="s">
        <v>1163</v>
      </c>
      <c r="C2766" s="27" t="s">
        <v>970</v>
      </c>
      <c r="D2766" s="27" t="s">
        <v>701</v>
      </c>
    </row>
    <row r="2767" spans="1:4" x14ac:dyDescent="0.2">
      <c r="A2767" s="27" t="s">
        <v>1396</v>
      </c>
      <c r="B2767" s="27" t="s">
        <v>1397</v>
      </c>
      <c r="C2767" s="27" t="s">
        <v>970</v>
      </c>
      <c r="D2767" s="27" t="s">
        <v>701</v>
      </c>
    </row>
    <row r="2768" spans="1:4" x14ac:dyDescent="0.2">
      <c r="A2768" s="27" t="s">
        <v>1400</v>
      </c>
      <c r="B2768" s="27" t="s">
        <v>1401</v>
      </c>
      <c r="C2768" s="27" t="s">
        <v>970</v>
      </c>
      <c r="D2768" s="27" t="s">
        <v>701</v>
      </c>
    </row>
    <row r="2769" spans="1:4" x14ac:dyDescent="0.2">
      <c r="A2769" s="27" t="s">
        <v>1388</v>
      </c>
      <c r="B2769" s="27" t="s">
        <v>1389</v>
      </c>
      <c r="C2769" s="27" t="s">
        <v>970</v>
      </c>
      <c r="D2769" s="27" t="s">
        <v>701</v>
      </c>
    </row>
    <row r="2770" spans="1:4" x14ac:dyDescent="0.2">
      <c r="A2770" s="27" t="s">
        <v>1392</v>
      </c>
      <c r="B2770" s="27" t="s">
        <v>1393</v>
      </c>
      <c r="C2770" s="27" t="s">
        <v>970</v>
      </c>
      <c r="D2770" s="27" t="s">
        <v>701</v>
      </c>
    </row>
    <row r="2771" spans="1:4" x14ac:dyDescent="0.2">
      <c r="A2771" s="27" t="s">
        <v>1175</v>
      </c>
      <c r="B2771" s="27" t="s">
        <v>1176</v>
      </c>
      <c r="C2771" s="27" t="s">
        <v>970</v>
      </c>
      <c r="D2771" s="27" t="s">
        <v>701</v>
      </c>
    </row>
    <row r="2772" spans="1:4" x14ac:dyDescent="0.2">
      <c r="A2772" s="27" t="s">
        <v>1179</v>
      </c>
      <c r="B2772" s="27" t="s">
        <v>1180</v>
      </c>
      <c r="C2772" s="27" t="s">
        <v>970</v>
      </c>
      <c r="D2772" s="27" t="s">
        <v>701</v>
      </c>
    </row>
    <row r="2773" spans="1:4" x14ac:dyDescent="0.2">
      <c r="A2773" s="27" t="s">
        <v>1380</v>
      </c>
      <c r="B2773" s="27" t="s">
        <v>1381</v>
      </c>
      <c r="C2773" s="27" t="s">
        <v>970</v>
      </c>
      <c r="D2773" s="27" t="s">
        <v>701</v>
      </c>
    </row>
    <row r="2774" spans="1:4" x14ac:dyDescent="0.2">
      <c r="A2774" s="27" t="s">
        <v>1384</v>
      </c>
      <c r="B2774" s="27" t="s">
        <v>1385</v>
      </c>
      <c r="C2774" s="27" t="s">
        <v>970</v>
      </c>
      <c r="D2774" s="27" t="s">
        <v>701</v>
      </c>
    </row>
    <row r="2775" spans="1:4" x14ac:dyDescent="0.2">
      <c r="A2775" s="27" t="s">
        <v>1166</v>
      </c>
      <c r="B2775" s="27" t="s">
        <v>1167</v>
      </c>
      <c r="C2775" s="27" t="s">
        <v>970</v>
      </c>
      <c r="D2775" s="27" t="s">
        <v>701</v>
      </c>
    </row>
    <row r="2776" spans="1:4" x14ac:dyDescent="0.2">
      <c r="A2776" s="27" t="s">
        <v>1170</v>
      </c>
      <c r="B2776" s="27" t="s">
        <v>1171</v>
      </c>
      <c r="C2776" s="27" t="s">
        <v>970</v>
      </c>
      <c r="D2776" s="27" t="s">
        <v>701</v>
      </c>
    </row>
    <row r="2777" spans="1:4" x14ac:dyDescent="0.2">
      <c r="A2777" s="27" t="s">
        <v>1183</v>
      </c>
      <c r="B2777" s="27" t="s">
        <v>1184</v>
      </c>
      <c r="C2777" s="27" t="s">
        <v>970</v>
      </c>
      <c r="D2777" s="27" t="s">
        <v>701</v>
      </c>
    </row>
    <row r="2778" spans="1:4" x14ac:dyDescent="0.2">
      <c r="A2778" s="27" t="s">
        <v>1187</v>
      </c>
      <c r="B2778" s="27" t="s">
        <v>1188</v>
      </c>
      <c r="C2778" s="27" t="s">
        <v>970</v>
      </c>
      <c r="D2778" s="27" t="s">
        <v>701</v>
      </c>
    </row>
    <row r="2779" spans="1:4" x14ac:dyDescent="0.2">
      <c r="A2779" s="27" t="s">
        <v>1189</v>
      </c>
      <c r="B2779" s="27" t="s">
        <v>1190</v>
      </c>
      <c r="C2779" s="27" t="s">
        <v>970</v>
      </c>
      <c r="D2779" s="27" t="s">
        <v>701</v>
      </c>
    </row>
    <row r="2780" spans="1:4" x14ac:dyDescent="0.2">
      <c r="A2780" s="27" t="s">
        <v>1195</v>
      </c>
      <c r="B2780" s="27" t="s">
        <v>1196</v>
      </c>
      <c r="C2780" s="27" t="s">
        <v>970</v>
      </c>
      <c r="D2780" s="27" t="s">
        <v>701</v>
      </c>
    </row>
    <row r="2781" spans="1:4" x14ac:dyDescent="0.2">
      <c r="A2781" s="27" t="s">
        <v>1201</v>
      </c>
      <c r="B2781" s="27" t="s">
        <v>1202</v>
      </c>
      <c r="C2781" s="27" t="s">
        <v>970</v>
      </c>
      <c r="D2781" s="27" t="s">
        <v>701</v>
      </c>
    </row>
    <row r="2782" spans="1:4" x14ac:dyDescent="0.2">
      <c r="A2782" s="27" t="s">
        <v>1207</v>
      </c>
      <c r="B2782" s="27" t="s">
        <v>1208</v>
      </c>
      <c r="C2782" s="27" t="s">
        <v>970</v>
      </c>
      <c r="D2782" s="27" t="s">
        <v>701</v>
      </c>
    </row>
    <row r="2783" spans="1:4" x14ac:dyDescent="0.2">
      <c r="A2783" s="27" t="s">
        <v>2320</v>
      </c>
      <c r="B2783" s="27" t="s">
        <v>2321</v>
      </c>
      <c r="C2783" s="27" t="s">
        <v>809</v>
      </c>
      <c r="D2783" s="27" t="s">
        <v>3194</v>
      </c>
    </row>
    <row r="2784" spans="1:4" x14ac:dyDescent="0.2">
      <c r="A2784" s="27"/>
      <c r="B2784" s="27"/>
      <c r="C2784" s="27"/>
      <c r="D2784" s="27" t="s">
        <v>257</v>
      </c>
    </row>
    <row r="2785" spans="1:4" x14ac:dyDescent="0.2">
      <c r="A2785" s="27"/>
      <c r="B2785" s="27"/>
      <c r="C2785" s="27"/>
      <c r="D2785" s="27" t="s">
        <v>1469</v>
      </c>
    </row>
    <row r="2786" spans="1:4" x14ac:dyDescent="0.2">
      <c r="A2786" s="27" t="s">
        <v>3206</v>
      </c>
      <c r="B2786" s="27" t="s">
        <v>2323</v>
      </c>
      <c r="C2786" s="27" t="s">
        <v>809</v>
      </c>
      <c r="D2786" s="27" t="s">
        <v>3194</v>
      </c>
    </row>
    <row r="2787" spans="1:4" x14ac:dyDescent="0.2">
      <c r="A2787" s="27"/>
      <c r="B2787" s="27"/>
      <c r="C2787" s="27"/>
      <c r="D2787" s="27" t="s">
        <v>2802</v>
      </c>
    </row>
    <row r="2788" spans="1:4" x14ac:dyDescent="0.2">
      <c r="A2788" s="27"/>
      <c r="B2788" s="27"/>
      <c r="C2788" s="27"/>
      <c r="D2788" s="27" t="s">
        <v>1469</v>
      </c>
    </row>
    <row r="2789" spans="1:4" x14ac:dyDescent="0.2">
      <c r="A2789" s="27" t="s">
        <v>2324</v>
      </c>
      <c r="B2789" s="27" t="s">
        <v>2325</v>
      </c>
      <c r="C2789" s="27" t="s">
        <v>809</v>
      </c>
      <c r="D2789" s="27" t="s">
        <v>3194</v>
      </c>
    </row>
    <row r="2790" spans="1:4" x14ac:dyDescent="0.2">
      <c r="A2790" s="27"/>
      <c r="B2790" s="27"/>
      <c r="C2790" s="27"/>
      <c r="D2790" s="27" t="s">
        <v>257</v>
      </c>
    </row>
    <row r="2791" spans="1:4" x14ac:dyDescent="0.2">
      <c r="A2791" s="27"/>
      <c r="B2791" s="27"/>
      <c r="C2791" s="27"/>
      <c r="D2791" s="27" t="s">
        <v>1469</v>
      </c>
    </row>
    <row r="2792" spans="1:4" x14ac:dyDescent="0.2">
      <c r="A2792" s="27" t="s">
        <v>3207</v>
      </c>
      <c r="B2792" s="27" t="s">
        <v>2327</v>
      </c>
      <c r="C2792" s="27" t="s">
        <v>809</v>
      </c>
      <c r="D2792" s="27" t="s">
        <v>3194</v>
      </c>
    </row>
    <row r="2793" spans="1:4" x14ac:dyDescent="0.2">
      <c r="A2793" s="27"/>
      <c r="B2793" s="27"/>
      <c r="C2793" s="27"/>
      <c r="D2793" s="27" t="s">
        <v>2802</v>
      </c>
    </row>
    <row r="2794" spans="1:4" x14ac:dyDescent="0.2">
      <c r="A2794" s="27"/>
      <c r="B2794" s="27"/>
      <c r="C2794" s="27"/>
      <c r="D2794" s="27" t="s">
        <v>257</v>
      </c>
    </row>
    <row r="2795" spans="1:4" x14ac:dyDescent="0.2">
      <c r="A2795" s="27"/>
      <c r="B2795" s="27"/>
      <c r="C2795" s="27"/>
      <c r="D2795" s="27" t="s">
        <v>1469</v>
      </c>
    </row>
    <row r="2796" spans="1:4" x14ac:dyDescent="0.2">
      <c r="A2796" s="27" t="s">
        <v>2578</v>
      </c>
      <c r="B2796" s="27" t="s">
        <v>2579</v>
      </c>
      <c r="C2796" s="27" t="s">
        <v>809</v>
      </c>
      <c r="D2796" s="27" t="s">
        <v>257</v>
      </c>
    </row>
    <row r="2797" spans="1:4" x14ac:dyDescent="0.2">
      <c r="A2797" s="27" t="s">
        <v>2582</v>
      </c>
      <c r="B2797" s="27" t="s">
        <v>2583</v>
      </c>
      <c r="C2797" s="27" t="s">
        <v>809</v>
      </c>
      <c r="D2797" s="27" t="s">
        <v>257</v>
      </c>
    </row>
    <row r="2798" spans="1:4" x14ac:dyDescent="0.2">
      <c r="A2798" s="27" t="s">
        <v>2584</v>
      </c>
      <c r="B2798" s="27" t="s">
        <v>2585</v>
      </c>
      <c r="C2798" s="27" t="s">
        <v>809</v>
      </c>
      <c r="D2798" s="27" t="s">
        <v>257</v>
      </c>
    </row>
    <row r="2799" spans="1:4" x14ac:dyDescent="0.2">
      <c r="A2799" s="27" t="s">
        <v>2588</v>
      </c>
      <c r="B2799" s="27" t="s">
        <v>2589</v>
      </c>
      <c r="C2799" s="27" t="s">
        <v>809</v>
      </c>
      <c r="D2799" s="27" t="s">
        <v>257</v>
      </c>
    </row>
    <row r="2800" spans="1:4" x14ac:dyDescent="0.2">
      <c r="A2800" s="27" t="s">
        <v>2580</v>
      </c>
      <c r="B2800" s="27" t="s">
        <v>2581</v>
      </c>
      <c r="C2800" s="27" t="s">
        <v>809</v>
      </c>
      <c r="D2800" s="27" t="s">
        <v>257</v>
      </c>
    </row>
    <row r="2801" spans="1:4" x14ac:dyDescent="0.2">
      <c r="A2801" s="27" t="s">
        <v>3189</v>
      </c>
      <c r="B2801" s="27" t="s">
        <v>3184</v>
      </c>
      <c r="C2801" s="27" t="s">
        <v>809</v>
      </c>
      <c r="D2801" s="27" t="s">
        <v>257</v>
      </c>
    </row>
    <row r="2802" spans="1:4" x14ac:dyDescent="0.2">
      <c r="A2802" s="27" t="s">
        <v>2586</v>
      </c>
      <c r="B2802" s="27" t="s">
        <v>2587</v>
      </c>
      <c r="C2802" s="27" t="s">
        <v>809</v>
      </c>
      <c r="D2802" s="27" t="s">
        <v>257</v>
      </c>
    </row>
    <row r="2803" spans="1:4" x14ac:dyDescent="0.2">
      <c r="A2803" s="27" t="s">
        <v>2590</v>
      </c>
      <c r="B2803" s="27" t="s">
        <v>2591</v>
      </c>
      <c r="C2803" s="27" t="s">
        <v>809</v>
      </c>
      <c r="D2803" s="27" t="s">
        <v>257</v>
      </c>
    </row>
    <row r="2804" spans="1:4" x14ac:dyDescent="0.2">
      <c r="A2804" s="27" t="s">
        <v>2380</v>
      </c>
      <c r="B2804" s="27" t="s">
        <v>2381</v>
      </c>
      <c r="C2804" s="27" t="s">
        <v>809</v>
      </c>
      <c r="D2804" s="27" t="s">
        <v>257</v>
      </c>
    </row>
    <row r="2805" spans="1:4" x14ac:dyDescent="0.2">
      <c r="A2805" s="27" t="s">
        <v>2382</v>
      </c>
      <c r="B2805" s="27" t="s">
        <v>2383</v>
      </c>
      <c r="C2805" s="27" t="s">
        <v>809</v>
      </c>
      <c r="D2805" s="27" t="s">
        <v>257</v>
      </c>
    </row>
    <row r="2806" spans="1:4" x14ac:dyDescent="0.2">
      <c r="A2806" s="27" t="s">
        <v>2384</v>
      </c>
      <c r="B2806" s="27" t="s">
        <v>2385</v>
      </c>
      <c r="C2806" s="27" t="s">
        <v>809</v>
      </c>
      <c r="D2806" s="27" t="s">
        <v>257</v>
      </c>
    </row>
    <row r="2807" spans="1:4" x14ac:dyDescent="0.2">
      <c r="A2807" s="27" t="s">
        <v>2386</v>
      </c>
      <c r="B2807" s="27" t="s">
        <v>2387</v>
      </c>
      <c r="C2807" s="27" t="s">
        <v>809</v>
      </c>
      <c r="D2807" s="27" t="s">
        <v>257</v>
      </c>
    </row>
    <row r="2808" spans="1:4" x14ac:dyDescent="0.2">
      <c r="A2808" s="27" t="s">
        <v>2388</v>
      </c>
      <c r="B2808" s="27" t="s">
        <v>2389</v>
      </c>
      <c r="C2808" s="27" t="s">
        <v>809</v>
      </c>
      <c r="D2808" s="27" t="s">
        <v>257</v>
      </c>
    </row>
    <row r="2809" spans="1:4" x14ac:dyDescent="0.2">
      <c r="A2809" s="27" t="s">
        <v>614</v>
      </c>
      <c r="B2809" s="27" t="s">
        <v>606</v>
      </c>
      <c r="C2809" s="27" t="s">
        <v>809</v>
      </c>
      <c r="D2809" s="27" t="s">
        <v>257</v>
      </c>
    </row>
    <row r="2810" spans="1:4" x14ac:dyDescent="0.2">
      <c r="A2810" s="27" t="s">
        <v>615</v>
      </c>
      <c r="B2810" s="27" t="s">
        <v>607</v>
      </c>
      <c r="C2810" s="27" t="s">
        <v>809</v>
      </c>
      <c r="D2810" s="27" t="s">
        <v>257</v>
      </c>
    </row>
    <row r="2811" spans="1:4" x14ac:dyDescent="0.2">
      <c r="A2811" s="27" t="s">
        <v>617</v>
      </c>
      <c r="B2811" s="27" t="s">
        <v>609</v>
      </c>
      <c r="C2811" s="27" t="s">
        <v>809</v>
      </c>
      <c r="D2811" s="27" t="s">
        <v>257</v>
      </c>
    </row>
    <row r="2812" spans="1:4" x14ac:dyDescent="0.2">
      <c r="A2812" s="27" t="s">
        <v>618</v>
      </c>
      <c r="B2812" s="27" t="s">
        <v>610</v>
      </c>
      <c r="C2812" s="27" t="s">
        <v>809</v>
      </c>
      <c r="D2812" s="27" t="s">
        <v>257</v>
      </c>
    </row>
    <row r="2813" spans="1:4" x14ac:dyDescent="0.2">
      <c r="A2813" s="27" t="s">
        <v>437</v>
      </c>
      <c r="B2813" s="27" t="s">
        <v>428</v>
      </c>
      <c r="C2813" s="27" t="s">
        <v>2344</v>
      </c>
      <c r="D2813" s="27" t="s">
        <v>702</v>
      </c>
    </row>
    <row r="2814" spans="1:4" x14ac:dyDescent="0.2">
      <c r="A2814" s="27" t="s">
        <v>436</v>
      </c>
      <c r="B2814" s="27" t="s">
        <v>427</v>
      </c>
      <c r="C2814" s="27" t="s">
        <v>2344</v>
      </c>
      <c r="D2814" s="27" t="s">
        <v>702</v>
      </c>
    </row>
    <row r="2815" spans="1:4" x14ac:dyDescent="0.2">
      <c r="A2815" s="27" t="s">
        <v>292</v>
      </c>
      <c r="B2815" s="27" t="s">
        <v>293</v>
      </c>
      <c r="C2815" s="27" t="s">
        <v>2344</v>
      </c>
      <c r="D2815" s="27" t="s">
        <v>702</v>
      </c>
    </row>
    <row r="2816" spans="1:4" x14ac:dyDescent="0.2">
      <c r="A2816" s="28" t="s">
        <v>429</v>
      </c>
      <c r="B2816" s="28" t="s">
        <v>420</v>
      </c>
      <c r="C2816" s="28" t="s">
        <v>2344</v>
      </c>
      <c r="D2816" s="28" t="s">
        <v>702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2014-07-15T21:26:49Z</cp:lastPrinted>
  <dcterms:created xsi:type="dcterms:W3CDTF">2008-04-23T07:36:26Z</dcterms:created>
  <dcterms:modified xsi:type="dcterms:W3CDTF">2015-08-06T06:44:08Z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